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6.0.6\財政課\03財務\02決算\000 諸務\01決算事務照会回答関係書\R02\R020828平成30年度財政状況資料集の追加作成及び提出について\HP用\"/>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<sst xmlns="http://schemas.openxmlformats.org/spreadsheetml/2006/main" count="1150" uniqueCount="626">
  <si>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</si>
  <si>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</si>
  <si>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</si>
  <si>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</si>
  <si>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</si>
  <si>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</si>
  <si>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</si>
  <si>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</si>
  <si>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</si>
  <si>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</si>
  <si>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</si>
  <si>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</si>
  <si>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</si>
  <si>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</si>
  <si>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</si>
  <si>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</si>
  <si>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</si>
  <si>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</si>
  <si>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</si>
  <si>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</si>
  <si>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</si>
  <si>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</si>
  <si>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</si>
  <si>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</si>
  <si>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</si>
  <si>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</si>
  <si>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</si>
  <si>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</si>
  <si>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</si>
  <si>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</si>
  <si>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</si>
  <si>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</si>
  <si>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</si>
  <si>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</si>
  <si>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</si>
  <si>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</si>
  <si>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</si>
  <si>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</si>
  <si>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</si>
  <si>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</si>
  <si>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</si>
  <si>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</si>
  <si>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</si>
  <si>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</si>
  <si>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</si>
  <si>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</si>
  <si>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</si>
  <si>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</si>
  <si>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</si>
  <si>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</si>
  <si>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</si>
  <si>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</si>
  <si>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</si>
  <si>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</si>
  <si>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</si>
  <si>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</si>
  <si>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</si>
  <si>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</si>
  <si>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</si>
  <si>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</si>
  <si>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</si>
  <si>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</si>
  <si>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</si>
  <si>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</si>
  <si>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</si>
  <si>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</si>
  <si>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</si>
  <si>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</si>
  <si>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</si>
  <si>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</si>
  <si>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</si>
  <si>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</si>
  <si>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</si>
  <si>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</si>
  <si>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</si>
  <si>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</si>
  <si>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</si>
  <si>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</si>
  <si>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</si>
  <si>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</si>
  <si>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</si>
  <si>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</si>
  <si>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</si>
  <si>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</si>
  <si>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</si>
  <si>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</si>
  <si>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</si>
  <si>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</si>
  <si>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</si>
  <si>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</si>
  <si>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</si>
  <si>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</si>
  <si>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</si>
  <si>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</si>
  <si>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</si>
  <si>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</si>
  <si>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</si>
  <si>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</si>
  <si>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</si>
  <si>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</si>
  <si>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</si>
  <si>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</si>
  <si>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</si>
  <si>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</si>
  <si>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</si>
  <si>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</si>
  <si>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</si>
  <si>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</si>
  <si>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</si>
  <si>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</si>
  <si>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</si>
  <si>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</si>
  <si>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</si>
  <si>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</si>
  <si>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</si>
  <si>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</si>
  <si>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</si>
  <si>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</si>
  <si>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</si>
  <si>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</si>
  <si>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</si>
  <si>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</si>
  <si>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</si>
  <si>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</si>
  <si>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</si>
  <si>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</si>
  <si>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</si>
  <si>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</si>
  <si>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</si>
  <si>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</si>
  <si>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</si>
  <si>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</si>
  <si>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</si>
  <si>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</si>
  <si>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</si>
  <si>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</si>
  <si>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</si>
  <si>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</si>
  <si>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</si>
  <si>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</si>
  <si>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</si>
  <si>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</si>
  <si>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</si>
  <si>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</si>
  <si>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</si>
  <si>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</si>
  <si>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</si>
  <si>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</si>
  <si>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</si>
  <si>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</si>
  <si>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</si>
  <si>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</si>
  <si>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</si>
  <si>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</si>
  <si>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</si>
  <si>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</si>
  <si>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</si>
  <si>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</si>
  <si>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</si>
  <si>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</si>
  <si>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</si>
  <si>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</si>
  <si>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</si>
  <si>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</si>
  <si>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</si>
  <si>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</si>
  <si>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</si>
  <si>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</si>
  <si>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</si>
  <si>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</si>
  <si>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</si>
  <si>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</si>
  <si>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</si>
  <si>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</si>
  <si>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</si>
  <si>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</si>
  <si>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</si>
  <si>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</si>
  <si>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</si>
  <si>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</si>
  <si>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</si>
  <si>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</si>
  <si>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</si>
  <si>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</si>
  <si>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</si>
  <si>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</si>
  <si>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</si>
  <si>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</si>
  <si>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</si>
  <si>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</si>
  <si>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</si>
  <si>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</si>
  <si>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</si>
  <si>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</si>
  <si>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</si>
  <si>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</si>
  <si>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</si>
  <si>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</si>
  <si>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</si>
  <si>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</si>
  <si>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</si>
  <si>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</si>
  <si>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</si>
  <si>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</si>
  <si>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</si>
  <si>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</si>
  <si>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</si>
  <si>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</si>
  <si>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</si>
  <si>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</si>
  <si>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</si>
  <si>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</si>
  <si>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</si>
  <si>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</si>
  <si>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大分県豊後高田市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</si>
  <si>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</si>
  <si>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</si>
  <si>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</si>
  <si>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</si>
  <si>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</si>
  <si>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</si>
  <si>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</si>
  <si>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</si>
  <si>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</si>
  <si>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</si>
  <si>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</si>
  <si>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</si>
  <si>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</si>
  <si>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</si>
  <si>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</si>
  <si>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</si>
  <si>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</si>
  <si>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</si>
  <si>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</si>
  <si>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</si>
  <si>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</si>
  <si>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</si>
  <si>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</si>
  <si>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</si>
  <si>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</si>
  <si>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</si>
  <si>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</si>
  <si>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</si>
  <si>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</si>
  <si>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</si>
  <si>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</si>
  <si>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</si>
  <si>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</si>
  <si>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</si>
  <si>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</si>
  <si>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</si>
  <si>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</si>
  <si>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</si>
  <si>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</si>
  <si>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</si>
  <si>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</si>
  <si>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</si>
  <si>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</si>
  <si>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</si>
  <si>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</si>
  <si>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</si>
  <si>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</si>
  <si>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</si>
  <si>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</si>
  <si>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</si>
  <si>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</si>
  <si>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</si>
  <si>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</si>
  <si>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</si>
  <si>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</si>
  <si>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</si>
  <si>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</si>
  <si>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</si>
  <si>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</si>
  <si>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</si>
  <si>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</si>
  <si>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</si>
  <si>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</si>
  <si>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</si>
  <si>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</si>
  <si>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</si>
  <si>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</si>
  <si>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</si>
  <si>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</si>
  <si>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</si>
  <si>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</si>
  <si>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</si>
  <si>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</si>
  <si>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</si>
  <si>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</si>
  <si>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</si>
  <si>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</si>
  <si>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</si>
  <si>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</si>
  <si>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</si>
  <si>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</si>
  <si>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</si>
  <si>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</si>
  <si>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</si>
  <si>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</si>
  <si>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</si>
  <si>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</si>
  <si>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</si>
  <si>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</si>
  <si>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</si>
  <si>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</si>
  <si>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</si>
  <si>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</si>
  <si>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</si>
  <si>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</si>
  <si>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</si>
  <si>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</si>
  <si>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</si>
  <si>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</si>
  <si>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</si>
  <si>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</si>
  <si>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</si>
  <si>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</si>
  <si>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</si>
  <si>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</si>
  <si>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</si>
  <si>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</si>
  <si>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</si>
  <si>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</si>
  <si>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</si>
  <si>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</si>
  <si>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</si>
  <si>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</si>
  <si>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</si>
  <si>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</si>
  <si>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</si>
  <si>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</si>
  <si>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</si>
  <si>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</si>
  <si>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</si>
  <si>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</si>
  <si>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</si>
  <si>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</si>
  <si>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</si>
  <si>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</si>
  <si>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</si>
  <si>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</si>
  <si>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</si>
  <si>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</si>
  <si>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</si>
  <si>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</si>
  <si>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</si>
  <si>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</si>
  <si>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</si>
  <si>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</si>
  <si>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</si>
  <si>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</si>
  <si>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</si>
  <si>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</si>
  <si>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</si>
  <si>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</si>
  <si>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</si>
  <si>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</si>
  <si>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</si>
  <si>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</si>
  <si>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</si>
  <si>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</si>
  <si>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</si>
  <si>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</si>
  <si>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大分県豊後高田市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</si>
  <si>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</si>
  <si>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</si>
  <si>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</si>
  <si>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</si>
  <si>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</si>
  <si>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</si>
  <si>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</si>
  <si>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</si>
  <si>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</si>
  <si>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</si>
  <si>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</si>
  <si>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</si>
  <si>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</si>
  <si>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</si>
  <si>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</si>
  <si>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</si>
  <si>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</si>
  <si>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</si>
  <si>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</si>
  <si>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</si>
  <si>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</si>
  <si>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</si>
  <si>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</si>
  <si>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</si>
  <si>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</si>
  <si>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</si>
  <si>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</si>
  <si>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</si>
  <si>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</si>
  <si>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</si>
  <si>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</si>
  <si>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</si>
  <si>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</si>
  <si>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</si>
  <si>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</si>
  <si>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</si>
  <si>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</si>
  <si>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</si>
  <si>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</si>
  <si>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</si>
  <si>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</si>
  <si>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</si>
  <si>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</si>
  <si>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</si>
  <si>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t>
    <phoneticPr fontId="5"/>
  </si>
  <si>
    <t>農業集落排水事業特別会計</t>
    <phoneticPr fontId="5"/>
  </si>
  <si>
    <t>-</t>
    <phoneticPr fontId="5"/>
  </si>
  <si>
    <t>法非適用企業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</si>
  <si>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</si>
  <si>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</si>
  <si>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</si>
  <si>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</si>
  <si>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</si>
  <si>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</si>
  <si>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</si>
  <si>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</si>
  <si>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</si>
  <si>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</si>
  <si>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</si>
  <si>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</si>
  <si>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</si>
  <si>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</si>
  <si>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</si>
  <si>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</si>
  <si>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</si>
  <si>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</si>
  <si>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</si>
  <si>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</si>
  <si>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</si>
  <si>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</si>
  <si>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</si>
  <si>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</si>
  <si>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</si>
  <si>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</si>
  <si>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</si>
  <si>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</si>
  <si>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</si>
  <si>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</si>
  <si>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</si>
  <si>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</si>
  <si>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</si>
  <si>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</si>
  <si>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</si>
  <si>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</si>
  <si>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</si>
  <si>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</si>
  <si>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</si>
  <si>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</si>
  <si>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</si>
  <si>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</si>
  <si>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</si>
  <si>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</si>
  <si>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</si>
  <si>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</si>
  <si>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</si>
  <si>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</si>
  <si>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</si>
  <si>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</si>
  <si>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</si>
  <si>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</si>
  <si>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</si>
  <si>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</si>
  <si>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</si>
  <si>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</si>
  <si>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</si>
  <si>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</si>
  <si>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</si>
  <si>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</si>
  <si>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</si>
  <si>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</si>
  <si>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</si>
  <si>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</si>
  <si>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</si>
  <si>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</si>
  <si>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</si>
  <si>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</si>
  <si>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</si>
  <si>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</si>
  <si>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</si>
  <si>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</si>
  <si>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</si>
  <si>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</si>
  <si>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</si>
  <si>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</si>
  <si>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</si>
  <si>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</si>
  <si>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</si>
  <si>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</si>
  <si>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</si>
  <si>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</si>
  <si>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</si>
  <si>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</si>
  <si>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</si>
  <si>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</si>
  <si>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</si>
  <si>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</si>
  <si>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</si>
  <si>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</si>
  <si>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</si>
  <si>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</si>
  <si>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</si>
  <si>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</si>
  <si>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</si>
  <si>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</si>
  <si>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</si>
  <si>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</si>
  <si>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</si>
  <si>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</si>
  <si>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</si>
  <si>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</si>
  <si>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</si>
  <si>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</si>
  <si>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</si>
  <si>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</si>
  <si>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</si>
  <si>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</si>
  <si>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</si>
  <si>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</si>
  <si>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</si>
  <si>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</si>
  <si>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</si>
  <si>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</si>
  <si>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</si>
  <si>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</si>
  <si>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</si>
  <si>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</si>
  <si>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</si>
  <si>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</si>
  <si>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</si>
  <si>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</si>
  <si>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</si>
  <si>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</si>
  <si>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</si>
  <si>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</si>
  <si>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</si>
  <si>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</si>
  <si>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</si>
  <si>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</si>
  <si>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</si>
  <si>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</si>
  <si>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</si>
  <si>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</si>
  <si>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</si>
  <si>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</si>
  <si>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</si>
  <si>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</si>
  <si>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</si>
  <si>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</si>
  <si>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</si>
  <si>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</si>
  <si>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</si>
  <si>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</si>
  <si>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</si>
  <si>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</si>
  <si>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</si>
  <si>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</si>
  <si>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</si>
  <si>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</si>
  <si>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</si>
  <si>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</si>
  <si>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</si>
  <si>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</si>
  <si>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</si>
  <si>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</si>
  <si>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</si>
  <si>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</si>
  <si>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</si>
  <si>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2.95</t>
  </si>
  <si>
    <t>水道事業会計</t>
  </si>
  <si>
    <t>一般会計</t>
  </si>
  <si>
    <t>国民健康保険特別会計</t>
  </si>
  <si>
    <t>介護保険特別会計</t>
  </si>
  <si>
    <t>後期高齢者医療特別会計</t>
  </si>
  <si>
    <t>ケーブルネットワーク事業特別会計</t>
  </si>
  <si>
    <t>公共下水道事業特別会計</t>
  </si>
  <si>
    <t>特定環境保全公共下水道事業特別会計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</si>
  <si>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</si>
  <si>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</si>
  <si>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</si>
  <si>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</si>
  <si>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</si>
  <si>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</si>
  <si>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</si>
  <si>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</si>
  <si>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豊後高田市土地開発公社</t>
    <rPh sb="0" eb="5">
      <t>ブンゴタカダシ</t>
    </rPh>
    <rPh sb="5" eb="7">
      <t>トチ</t>
    </rPh>
    <rPh sb="7" eb="9">
      <t>カイハツ</t>
    </rPh>
    <rPh sb="9" eb="11">
      <t>コウシャ</t>
    </rPh>
    <phoneticPr fontId="2"/>
  </si>
  <si>
    <t>スパランド真玉</t>
    <rPh sb="5" eb="7">
      <t>マタマ</t>
    </rPh>
    <phoneticPr fontId="2"/>
  </si>
  <si>
    <t>豊後高田市観光まちづくり</t>
    <rPh sb="0" eb="5">
      <t>ブンゴタカダシ</t>
    </rPh>
    <rPh sb="5" eb="7">
      <t>カンコウ</t>
    </rPh>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</si>
  <si>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</si>
  <si>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</si>
  <si>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t>
    <phoneticPr fontId="2"/>
  </si>
  <si>
    <t>県所轄第3セクター</t>
    <rPh sb="0" eb="1">
      <t>ケン</t>
    </rPh>
    <rPh sb="1" eb="3">
      <t>ショカツ</t>
    </rPh>
    <rPh sb="3" eb="4">
      <t>ダイ</t>
    </rPh>
    <phoneticPr fontId="2"/>
  </si>
  <si>
    <t>-</t>
    <phoneticPr fontId="2"/>
  </si>
  <si>
    <t>-</t>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</si>
  <si>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</si>
  <si>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</si>
  <si>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</si>
  <si>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</si>
  <si>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</si>
  <si>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</si>
  <si>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宇佐・高田・国東広域事務組合</t>
    <rPh sb="0" eb="2">
      <t>ウサ</t>
    </rPh>
    <rPh sb="3" eb="5">
      <t>タカダ</t>
    </rPh>
    <rPh sb="6" eb="8">
      <t>クニサキ</t>
    </rPh>
    <rPh sb="8" eb="10">
      <t>コウイキ</t>
    </rPh>
    <rPh sb="10" eb="12">
      <t>ジム</t>
    </rPh>
    <rPh sb="12" eb="14">
      <t>クミアイ</t>
    </rPh>
    <phoneticPr fontId="2"/>
  </si>
  <si>
    <t>-</t>
    <phoneticPr fontId="2"/>
  </si>
  <si>
    <t>-</t>
    <phoneticPr fontId="2"/>
  </si>
  <si>
    <t>基金から4百万円繰入</t>
    <rPh sb="0" eb="2">
      <t>キキン</t>
    </rPh>
    <rPh sb="5" eb="8">
      <t>ヒャクマンエン</t>
    </rPh>
    <rPh sb="8" eb="10">
      <t>クリイレ</t>
    </rPh>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</si>
  <si>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</si>
  <si>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</si>
  <si>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</si>
  <si>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ふるさと市町村圏基金</t>
    <rPh sb="4" eb="7">
      <t>シチョウソン</t>
    </rPh>
    <rPh sb="7" eb="8">
      <t>ケン</t>
    </rPh>
    <rPh sb="8" eb="10">
      <t>キキン</t>
    </rPh>
    <phoneticPr fontId="2"/>
  </si>
  <si>
    <t>職員退職手当基金</t>
    <rPh sb="0" eb="2">
      <t>ショクイン</t>
    </rPh>
    <rPh sb="2" eb="4">
      <t>タイショク</t>
    </rPh>
    <rPh sb="4" eb="6">
      <t>テアテ</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</si>
  <si>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</si>
  <si>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</si>
  <si>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</si>
  <si>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将来負担額より充当可能財源が多いことから、分子がマイナスとなるため、H24から「比率なし」となっている。その主な要因は地方債現在高や公営企業債等繰入見込額が減少する一方で、充当可能基金が年々増加していることなどである。有形固定資産減価償却率は類似団体と比較し低い水準である。これは、これまで庁舎や消防施設、図書館等、老朽化した施設の更新等を実施してきたためであると考えられる。</t>
    <rPh sb="1" eb="3">
      <t>ショウライ</t>
    </rPh>
    <rPh sb="3" eb="5">
      <t>フタン</t>
    </rPh>
    <rPh sb="5" eb="7">
      <t>ヒリツ</t>
    </rPh>
    <rPh sb="8" eb="10">
      <t>ショウライ</t>
    </rPh>
    <rPh sb="10" eb="12">
      <t>フタン</t>
    </rPh>
    <rPh sb="12" eb="13">
      <t>ガク</t>
    </rPh>
    <rPh sb="15" eb="17">
      <t>ジュウトウ</t>
    </rPh>
    <rPh sb="17" eb="19">
      <t>カノウ</t>
    </rPh>
    <rPh sb="19" eb="21">
      <t>ザイゲン</t>
    </rPh>
    <rPh sb="22" eb="23">
      <t>オオ</t>
    </rPh>
    <rPh sb="29" eb="31">
      <t>ブンシ</t>
    </rPh>
    <rPh sb="48" eb="50">
      <t>ヒリツ</t>
    </rPh>
    <rPh sb="62" eb="63">
      <t>オモ</t>
    </rPh>
    <rPh sb="64" eb="66">
      <t>ヨウイン</t>
    </rPh>
    <rPh sb="67" eb="70">
      <t>チホウサイ</t>
    </rPh>
    <rPh sb="70" eb="72">
      <t>ゲンザイ</t>
    </rPh>
    <rPh sb="72" eb="73">
      <t>ダカ</t>
    </rPh>
    <rPh sb="74" eb="76">
      <t>コウエイ</t>
    </rPh>
    <rPh sb="76" eb="78">
      <t>キギョウ</t>
    </rPh>
    <rPh sb="78" eb="79">
      <t>サイ</t>
    </rPh>
    <rPh sb="79" eb="80">
      <t>トウ</t>
    </rPh>
    <rPh sb="80" eb="82">
      <t>クリイレ</t>
    </rPh>
    <rPh sb="82" eb="84">
      <t>ミコミ</t>
    </rPh>
    <rPh sb="84" eb="85">
      <t>ガク</t>
    </rPh>
    <rPh sb="86" eb="88">
      <t>ゲンショウ</t>
    </rPh>
    <rPh sb="90" eb="92">
      <t>イッポウ</t>
    </rPh>
    <rPh sb="94" eb="96">
      <t>ジュウトウ</t>
    </rPh>
    <rPh sb="96" eb="98">
      <t>カノウ</t>
    </rPh>
    <rPh sb="98" eb="100">
      <t>キキン</t>
    </rPh>
    <rPh sb="101" eb="103">
      <t>ネンネン</t>
    </rPh>
    <rPh sb="103" eb="105">
      <t>ゾウカ</t>
    </rPh>
    <rPh sb="117" eb="119">
      <t>ユウケイ</t>
    </rPh>
    <rPh sb="119" eb="121">
      <t>コテイ</t>
    </rPh>
    <rPh sb="121" eb="123">
      <t>シサン</t>
    </rPh>
    <rPh sb="123" eb="125">
      <t>ゲンカ</t>
    </rPh>
    <rPh sb="125" eb="127">
      <t>ショウキャク</t>
    </rPh>
    <rPh sb="127" eb="128">
      <t>リツ</t>
    </rPh>
    <rPh sb="129" eb="131">
      <t>ルイジ</t>
    </rPh>
    <rPh sb="131" eb="133">
      <t>ダンタイ</t>
    </rPh>
    <rPh sb="134" eb="136">
      <t>ヒカク</t>
    </rPh>
    <rPh sb="137" eb="138">
      <t>ヒク</t>
    </rPh>
    <rPh sb="139" eb="141">
      <t>スイジュン</t>
    </rPh>
    <rPh sb="153" eb="155">
      <t>チョウシャ</t>
    </rPh>
    <rPh sb="156" eb="158">
      <t>ショウボウ</t>
    </rPh>
    <rPh sb="158" eb="160">
      <t>シセツ</t>
    </rPh>
    <rPh sb="161" eb="164">
      <t>トショカン</t>
    </rPh>
    <rPh sb="164" eb="165">
      <t>トウ</t>
    </rPh>
    <rPh sb="166" eb="169">
      <t>ロウキュウカ</t>
    </rPh>
    <rPh sb="171" eb="173">
      <t>シセツ</t>
    </rPh>
    <rPh sb="174" eb="176">
      <t>コウシン</t>
    </rPh>
    <rPh sb="176" eb="177">
      <t>トウ</t>
    </rPh>
    <rPh sb="178" eb="180">
      <t>ジッシ</t>
    </rPh>
    <rPh sb="190" eb="191">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</si>
  <si>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</si>
  <si>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</si>
  <si>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</si>
  <si>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</si>
  <si>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</si>
  <si>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</si>
  <si>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将来負担額より充当可能財源が多いことから、分子がマイナスとなるため、H24から「比率なし」となっている。その主な要因は地方債現在高や公営企業債等繰入見込額が減少する一方で、充当可能基金が年々増加していることなどである。実質公債費比率は類似団体平均を下回っているが平成30年度は0.3ポイント上昇している</t>
    <rPh sb="117" eb="119">
      <t>ジッシツ</t>
    </rPh>
    <rPh sb="119" eb="122">
      <t>コウサイヒ</t>
    </rPh>
    <rPh sb="122" eb="124">
      <t>ヒリツ</t>
    </rPh>
    <rPh sb="125" eb="127">
      <t>ルイジ</t>
    </rPh>
    <rPh sb="127" eb="129">
      <t>ダンタイ</t>
    </rPh>
    <rPh sb="129" eb="131">
      <t>ヘイキン</t>
    </rPh>
    <rPh sb="132" eb="134">
      <t>シタマワ</t>
    </rPh>
    <rPh sb="139" eb="141">
      <t>ヘイセイ</t>
    </rPh>
    <rPh sb="143" eb="145">
      <t>ネンド</t>
    </rPh>
    <rPh sb="153" eb="155">
      <t>ジョウショウ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</si>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</sst>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78864</c:v>
                </c:pt>
                <c:pt idx="3">
                  <c:v>85042</c:v>
                </c:pt>
                <c:pt idx="4">
                  <c:v>83774</c:v>
                </c:pt>
              </c:numCache>
            </c:numRef>
          </c:val>
          <c:smooth val="0"/>
          <c:extLst>
            <c:ext xmlns:c16="http://schemas.microsoft.com/office/drawing/2014/chart" uri="{C3380CC4-5D6E-409C-BE32-E72D297353CC}">
              <c16:uniqueId val="{00000000-0E8C-46E9-BB6F-F458BA2A0C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119857</c:v>
                </c:pt>
                <c:pt idx="1">
                  <c:v>183607</c:v>
                </c:pt>
                <c:pt idx="2">
                  <c:v>97568</c:v>
                </c:pt>
                <c:pt idx="3">
                  <c:v>79875</c:v>
                </c:pt>
                <c:pt idx="4">
                  <c:v>89853</c:v>
                </c:pt>
              </c:numCache>
            </c:numRef>
          </c:val>
          <c:smooth val="0"/>
          <c:extLst>
            <c:ext xmlns:c16="http://schemas.microsoft.com/office/drawing/2014/chart" uri="{C3380CC4-5D6E-409C-BE32-E72D297353CC}">
              <c16:uniqueId val="{00000001-0E8C-46E9-BB6F-F458BA2A0C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5.81</c:v>
                </c:pt>
                <c:pt idx="1">
                  <c:v>4.2300000000000004</c:v>
                </c:pt>
                <c:pt idx="2">
                  <c:v>6.17</c:v>
                </c:pt>
                <c:pt idx="3">
                  <c:v>3.26</c:v>
                </c:pt>
                <c:pt idx="4">
                  <c:v>1.27</c:v>
                </c:pt>
              </c:numCache>
            </c:numRef>
          </c:val>
          <c:extLst>
            <c:ext xmlns:c16="http://schemas.microsoft.com/office/drawing/2014/chart" uri="{C3380CC4-5D6E-409C-BE32-E72D297353CC}">
              <c16:uniqueId val="{00000000-8233-4821-9C3D-36AE4E6E9D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28.52</c:v>
                </c:pt>
                <c:pt idx="1">
                  <c:v>33.090000000000003</c:v>
                </c:pt>
                <c:pt idx="2">
                  <c:v>34.42</c:v>
                </c:pt>
                <c:pt idx="3">
                  <c:v>34.78</c:v>
                </c:pt>
                <c:pt idx="4">
                  <c:v>33.950000000000003</c:v>
                </c:pt>
              </c:numCache>
            </c:numRef>
          </c:val>
          <c:extLst>
            <c:ext xmlns:c16="http://schemas.microsoft.com/office/drawing/2014/chart" uri="{C3380CC4-5D6E-409C-BE32-E72D297353CC}">
              <c16:uniqueId val="{00000001-8233-4821-9C3D-36AE4E6E9D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5.79</c:v>
                </c:pt>
                <c:pt idx="1">
                  <c:v>2.66</c:v>
                </c:pt>
                <c:pt idx="2">
                  <c:v>2.09</c:v>
                </c:pt>
                <c:pt idx="3">
                  <c:v>-2.95</c:v>
                </c:pt>
                <c:pt idx="4">
                  <c:v>9.1999999999999993</c:v>
                </c:pt>
              </c:numCache>
            </c:numRef>
          </c:val>
          <c:smooth val="0"/>
          <c:extLst>
            <c:ext xmlns:c16="http://schemas.microsoft.com/office/drawing/2014/chart" uri="{C3380CC4-5D6E-409C-BE32-E72D297353CC}">
              <c16:uniqueId val="{00000002-8233-4821-9C3D-36AE4E6E9D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E2E4-417C-9650-0BEBB1B372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E4-417C-9650-0BEBB1B37237}"/>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2E4-417C-9650-0BEBB1B3723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2E4-417C-9650-0BEBB1B37237}"/>
            </c:ext>
          </c:extLst>
        </c:ser>
        <c:ser>
          <c:idx val="4"/>
          <c:order val="4"/>
          <c:tx>
            <c:strRef>
              <c:f>データシート!$A$31</c:f>
              <c:strCache>
                <c:ptCount val="1"/>
                <c:pt idx="0">
                  <c:v>ケーブルネットワーク事業特別会計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2E4-417C-9650-0BEBB1B3723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2E4-417C-9650-0BEBB1B3723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0.15</c:v>
                </c:pt>
                <c:pt idx="4">
                  <c:v>#N/A</c:v>
                </c:pt>
                <c:pt idx="5">
                  <c:v>0.47</c:v>
                </c:pt>
                <c:pt idx="6">
                  <c:v>#N/A</c:v>
                </c:pt>
                <c:pt idx="7">
                  <c:v>0.32</c:v>
                </c:pt>
                <c:pt idx="8">
                  <c:v>#N/A</c:v>
                </c:pt>
                <c:pt idx="9">
                  <c:v>0.04</c:v>
                </c:pt>
              </c:numCache>
            </c:numRef>
          </c:val>
          <c:extLst>
            <c:ext xmlns:c16="http://schemas.microsoft.com/office/drawing/2014/chart" uri="{C3380CC4-5D6E-409C-BE32-E72D297353CC}">
              <c16:uniqueId val="{00000006-E2E4-417C-9650-0BEBB1B3723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0.82</c:v>
                </c:pt>
                <c:pt idx="6">
                  <c:v>#N/A</c:v>
                </c:pt>
                <c:pt idx="7">
                  <c:v>2.37</c:v>
                </c:pt>
                <c:pt idx="8">
                  <c:v>#N/A</c:v>
                </c:pt>
                <c:pt idx="9">
                  <c:v>0.84</c:v>
                </c:pt>
              </c:numCache>
            </c:numRef>
          </c:val>
          <c:extLst>
            <c:ext xmlns:c16="http://schemas.microsoft.com/office/drawing/2014/chart" uri="{C3380CC4-5D6E-409C-BE32-E72D297353CC}">
              <c16:uniqueId val="{00000007-E2E4-417C-9650-0BEBB1B372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c:v>
                </c:pt>
                <c:pt idx="2">
                  <c:v>#N/A</c:v>
                </c:pt>
                <c:pt idx="3">
                  <c:v>4.22</c:v>
                </c:pt>
                <c:pt idx="4">
                  <c:v>#N/A</c:v>
                </c:pt>
                <c:pt idx="5">
                  <c:v>6.17</c:v>
                </c:pt>
                <c:pt idx="6">
                  <c:v>#N/A</c:v>
                </c:pt>
                <c:pt idx="7">
                  <c:v>3.25</c:v>
                </c:pt>
                <c:pt idx="8">
                  <c:v>#N/A</c:v>
                </c:pt>
                <c:pt idx="9">
                  <c:v>1.53</c:v>
                </c:pt>
              </c:numCache>
            </c:numRef>
          </c:val>
          <c:extLst>
            <c:ext xmlns:c16="http://schemas.microsoft.com/office/drawing/2014/chart" uri="{C3380CC4-5D6E-409C-BE32-E72D297353CC}">
              <c16:uniqueId val="{00000008-E2E4-417C-9650-0BEBB1B372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2.3199999999999998</c:v>
                </c:pt>
                <c:pt idx="2">
                  <c:v>#N/A</c:v>
                </c:pt>
                <c:pt idx="3">
                  <c:v>2.39</c:v>
                </c:pt>
                <c:pt idx="4">
                  <c:v>#N/A</c:v>
                </c:pt>
                <c:pt idx="5">
                  <c:v>2.76</c:v>
                </c:pt>
                <c:pt idx="6">
                  <c:v>#N/A</c:v>
                </c:pt>
                <c:pt idx="7">
                  <c:v>2.71</c:v>
                </c:pt>
                <c:pt idx="8">
                  <c:v>#N/A</c:v>
                </c:pt>
                <c:pt idx="9">
                  <c:v>3.01</c:v>
                </c:pt>
              </c:numCache>
            </c:numRef>
          </c:val>
          <c:extLst>
            <c:ext xmlns:c16="http://schemas.microsoft.com/office/drawing/2014/chart" uri="{C3380CC4-5D6E-409C-BE32-E72D297353CC}">
              <c16:uniqueId val="{00000009-E2E4-417C-9650-0BEBB1B372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2068</c:v>
                </c:pt>
                <c:pt idx="5">
                  <c:v>1998</c:v>
                </c:pt>
                <c:pt idx="8">
                  <c:v>1984</c:v>
                </c:pt>
                <c:pt idx="11">
                  <c:v>1917</c:v>
                </c:pt>
                <c:pt idx="14">
                  <c:v>1941</c:v>
                </c:pt>
              </c:numCache>
            </c:numRef>
          </c:val>
          <c:extLst>
            <c:ext xmlns:c16="http://schemas.microsoft.com/office/drawing/2014/chart" uri="{C3380CC4-5D6E-409C-BE32-E72D297353CC}">
              <c16:uniqueId val="{00000000-090F-4555-B23F-E15DEA9314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0F-4555-B23F-E15DEA9314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31</c:v>
                </c:pt>
                <c:pt idx="3">
                  <c:v>23</c:v>
                </c:pt>
                <c:pt idx="6">
                  <c:v>15</c:v>
                </c:pt>
                <c:pt idx="9">
                  <c:v>10</c:v>
                </c:pt>
                <c:pt idx="12">
                  <c:v>6</c:v>
                </c:pt>
              </c:numCache>
            </c:numRef>
          </c:val>
          <c:extLst>
            <c:ext xmlns:c16="http://schemas.microsoft.com/office/drawing/2014/chart" uri="{C3380CC4-5D6E-409C-BE32-E72D297353CC}">
              <c16:uniqueId val="{00000002-090F-4555-B23F-E15DEA9314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0F-4555-B23F-E15DEA9314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538</c:v>
                </c:pt>
                <c:pt idx="3">
                  <c:v>484</c:v>
                </c:pt>
                <c:pt idx="6">
                  <c:v>446</c:v>
                </c:pt>
                <c:pt idx="9">
                  <c:v>394</c:v>
                </c:pt>
                <c:pt idx="12">
                  <c:v>404</c:v>
                </c:pt>
              </c:numCache>
            </c:numRef>
          </c:val>
          <c:extLst>
            <c:ext xmlns:c16="http://schemas.microsoft.com/office/drawing/2014/chart" uri="{C3380CC4-5D6E-409C-BE32-E72D297353CC}">
              <c16:uniqueId val="{00000004-090F-4555-B23F-E15DEA9314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0F-4555-B23F-E15DEA9314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0F-4555-B23F-E15DEA9314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2088</c:v>
                </c:pt>
                <c:pt idx="3">
                  <c:v>2010</c:v>
                </c:pt>
                <c:pt idx="6">
                  <c:v>2004</c:v>
                </c:pt>
                <c:pt idx="9">
                  <c:v>2167</c:v>
                </c:pt>
                <c:pt idx="12">
                  <c:v>2062</c:v>
                </c:pt>
              </c:numCache>
            </c:numRef>
          </c:val>
          <c:extLst>
            <c:ext xmlns:c16="http://schemas.microsoft.com/office/drawing/2014/chart" uri="{C3380CC4-5D6E-409C-BE32-E72D297353CC}">
              <c16:uniqueId val="{00000007-090F-4555-B23F-E15DEA9314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589</c:v>
                </c:pt>
                <c:pt idx="2">
                  <c:v>#N/A</c:v>
                </c:pt>
                <c:pt idx="3">
                  <c:v>#N/A</c:v>
                </c:pt>
                <c:pt idx="4">
                  <c:v>519</c:v>
                </c:pt>
                <c:pt idx="5">
                  <c:v>#N/A</c:v>
                </c:pt>
                <c:pt idx="6">
                  <c:v>#N/A</c:v>
                </c:pt>
                <c:pt idx="7">
                  <c:v>481</c:v>
                </c:pt>
                <c:pt idx="8">
                  <c:v>#N/A</c:v>
                </c:pt>
                <c:pt idx="9">
                  <c:v>#N/A</c:v>
                </c:pt>
                <c:pt idx="10">
                  <c:v>654</c:v>
                </c:pt>
                <c:pt idx="11">
                  <c:v>#N/A</c:v>
                </c:pt>
                <c:pt idx="12">
                  <c:v>#N/A</c:v>
                </c:pt>
                <c:pt idx="13">
                  <c:v>531</c:v>
                </c:pt>
                <c:pt idx="14">
                  <c:v>#N/A</c:v>
                </c:pt>
              </c:numCache>
            </c:numRef>
          </c:val>
          <c:smooth val="0"/>
          <c:extLst>
            <c:ext xmlns:c16="http://schemas.microsoft.com/office/drawing/2014/chart" uri="{C3380CC4-5D6E-409C-BE32-E72D297353CC}">
              <c16:uniqueId val="{00000008-090F-4555-B23F-E15DEA9314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17392</c:v>
                </c:pt>
                <c:pt idx="5">
                  <c:v>18580</c:v>
                </c:pt>
                <c:pt idx="8">
                  <c:v>18247</c:v>
                </c:pt>
                <c:pt idx="11">
                  <c:v>17629</c:v>
                </c:pt>
                <c:pt idx="14">
                  <c:v>17102</c:v>
                </c:pt>
              </c:numCache>
            </c:numRef>
          </c:val>
          <c:extLst>
            <c:ext xmlns:c16="http://schemas.microsoft.com/office/drawing/2014/chart" uri="{C3380CC4-5D6E-409C-BE32-E72D297353CC}">
              <c16:uniqueId val="{00000000-413C-4549-986B-5D5A9BAECC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578</c:v>
                </c:pt>
                <c:pt idx="5">
                  <c:v>448</c:v>
                </c:pt>
                <c:pt idx="8">
                  <c:v>319</c:v>
                </c:pt>
                <c:pt idx="11">
                  <c:v>300</c:v>
                </c:pt>
                <c:pt idx="14">
                  <c:v>225</c:v>
                </c:pt>
              </c:numCache>
            </c:numRef>
          </c:val>
          <c:extLst>
            <c:ext xmlns:c16="http://schemas.microsoft.com/office/drawing/2014/chart" uri="{C3380CC4-5D6E-409C-BE32-E72D297353CC}">
              <c16:uniqueId val="{00000001-413C-4549-986B-5D5A9BAECC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9916</c:v>
                </c:pt>
                <c:pt idx="5">
                  <c:v>10558</c:v>
                </c:pt>
                <c:pt idx="8">
                  <c:v>12255</c:v>
                </c:pt>
                <c:pt idx="11">
                  <c:v>11230</c:v>
                </c:pt>
                <c:pt idx="14">
                  <c:v>10595</c:v>
                </c:pt>
              </c:numCache>
            </c:numRef>
          </c:val>
          <c:extLst>
            <c:ext xmlns:c16="http://schemas.microsoft.com/office/drawing/2014/chart" uri="{C3380CC4-5D6E-409C-BE32-E72D297353CC}">
              <c16:uniqueId val="{00000002-413C-4549-986B-5D5A9BAECC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3C-4549-986B-5D5A9BAECC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3C-4549-986B-5D5A9BAECC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3C-4549-986B-5D5A9BAECC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2471</c:v>
                </c:pt>
                <c:pt idx="3">
                  <c:v>2492</c:v>
                </c:pt>
                <c:pt idx="6">
                  <c:v>2703</c:v>
                </c:pt>
                <c:pt idx="9">
                  <c:v>2648</c:v>
                </c:pt>
                <c:pt idx="12">
                  <c:v>2780</c:v>
                </c:pt>
              </c:numCache>
            </c:numRef>
          </c:val>
          <c:extLst>
            <c:ext xmlns:c16="http://schemas.microsoft.com/office/drawing/2014/chart" uri="{C3380CC4-5D6E-409C-BE32-E72D297353CC}">
              <c16:uniqueId val="{00000006-413C-4549-986B-5D5A9BAECC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13C-4549-986B-5D5A9BAECC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5172</c:v>
                </c:pt>
                <c:pt idx="3">
                  <c:v>4856</c:v>
                </c:pt>
                <c:pt idx="6">
                  <c:v>4129</c:v>
                </c:pt>
                <c:pt idx="9">
                  <c:v>4553</c:v>
                </c:pt>
                <c:pt idx="12">
                  <c:v>4100</c:v>
                </c:pt>
              </c:numCache>
            </c:numRef>
          </c:val>
          <c:extLst>
            <c:ext xmlns:c16="http://schemas.microsoft.com/office/drawing/2014/chart" uri="{C3380CC4-5D6E-409C-BE32-E72D297353CC}">
              <c16:uniqueId val="{00000008-413C-4549-986B-5D5A9BAECC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86</c:v>
                </c:pt>
                <c:pt idx="3">
                  <c:v>42</c:v>
                </c:pt>
                <c:pt idx="6">
                  <c:v>10</c:v>
                </c:pt>
                <c:pt idx="9">
                  <c:v>7</c:v>
                </c:pt>
                <c:pt idx="12">
                  <c:v>1</c:v>
                </c:pt>
              </c:numCache>
            </c:numRef>
          </c:val>
          <c:extLst>
            <c:ext xmlns:c16="http://schemas.microsoft.com/office/drawing/2014/chart" uri="{C3380CC4-5D6E-409C-BE32-E72D297353CC}">
              <c16:uniqueId val="{00000009-413C-4549-986B-5D5A9BAECC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17775</c:v>
                </c:pt>
                <c:pt idx="3">
                  <c:v>19486</c:v>
                </c:pt>
                <c:pt idx="6">
                  <c:v>19242</c:v>
                </c:pt>
                <c:pt idx="9">
                  <c:v>18555</c:v>
                </c:pt>
                <c:pt idx="12">
                  <c:v>17050</c:v>
                </c:pt>
              </c:numCache>
            </c:numRef>
          </c:val>
          <c:extLst>
            <c:ext xmlns:c16="http://schemas.microsoft.com/office/drawing/2014/chart" uri="{C3380CC4-5D6E-409C-BE32-E72D297353CC}">
              <c16:uniqueId val="{0000000A-413C-4549-986B-5D5A9BAECC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13C-4549-986B-5D5A9BAECC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3005</c:v>
                </c:pt>
                <c:pt idx="1">
                  <c:v>2924</c:v>
                </c:pt>
                <c:pt idx="2">
                  <c:v>2857</c:v>
                </c:pt>
              </c:numCache>
            </c:numRef>
          </c:val>
          <c:extLst>
            <c:ext xmlns:c16="http://schemas.microsoft.com/office/drawing/2014/chart" uri="{C3380CC4-5D6E-409C-BE32-E72D297353CC}">
              <c16:uniqueId val="{00000000-156F-466F-A40B-7CEB78D1AB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2955</c:v>
                </c:pt>
                <c:pt idx="1">
                  <c:v>2875</c:v>
                </c:pt>
                <c:pt idx="2">
                  <c:v>2026</c:v>
                </c:pt>
              </c:numCache>
            </c:numRef>
          </c:val>
          <c:extLst>
            <c:ext xmlns:c16="http://schemas.microsoft.com/office/drawing/2014/chart" uri="{C3380CC4-5D6E-409C-BE32-E72D297353CC}">
              <c16:uniqueId val="{00000001-156F-466F-A40B-7CEB78D1AB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5786</c:v>
                </c:pt>
                <c:pt idx="1">
                  <c:v>6339</c:v>
                </c:pt>
                <c:pt idx="2">
                  <c:v>6408</c:v>
                </c:pt>
              </c:numCache>
            </c:numRef>
          </c:val>
          <c:extLst>
            <c:ext xmlns:c16="http://schemas.microsoft.com/office/drawing/2014/chart" uri="{C3380CC4-5D6E-409C-BE32-E72D297353CC}">
              <c16:uniqueId val="{00000002-156F-466F-A40B-7CEB78D1AB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{7C787B62-0DF6-4956-980E-2A05390CDE91}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8FE-4375-A999-065BE9F974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{0F72A9B2-C01B-437D-B9EA-A13BB770BA3E}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FE-4375-A999-065BE9F974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{B0AD368C-98BB-46DB-A361-03871A930273}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FE-4375-A999-065BE9F974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{40FFAC1C-C11F-4CEE-9F0F-89E2DB0A08BB}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FE-4375-A999-065BE9F974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{8304D3F8-76F5-4743-989E-047034232EDF}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FE-4375-A999-065BE9F974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{89279527-34AF-483D-9F8F-DE2422CC30E1}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8FE-4375-A999-065BE9F974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{30D37A53-D25F-4F4C-8597-D017CB36E29F}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8FE-4375-A999-065BE9F9747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{3A828DE2-B93C-49E1-8FF7-49B1EB086C0C}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8FE-4375-A999-065BE9F974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{0F8CC700-26F1-497E-BF8F-2B1A51332BA0}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8FE-4375-A999-065BE9F974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44.1</c:v>
                </c:pt>
                <c:pt idx="16">
                  <c:v>45.4</c:v>
                </c:pt>
                <c:pt idx="24">
                  <c:v>47.1</c:v>
                </c:pt>
                <c:pt idx="32">
                  <c:v>48.6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FE-4375-A999-065BE9F974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{260B8C42-6F3F-4095-8E48-27667EF4FBB9}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8FE-4375-A999-065BE9F974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{B589FF41-120F-4F86-81F2-CC4CE218D262}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FE-4375-A999-065BE9F974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{ED95070F-2DB8-4BEE-9EB8-BFC9B204A45F}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FE-4375-A999-065BE9F974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{EDB51F33-788B-4B58-8098-D54DD2392BBC}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FE-4375-A999-065BE9F974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{4303C514-03EE-488E-97FD-EA534644F8A6}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FE-4375-A999-065BE9F974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{37A7493D-91B7-43A8-BB2B-209DC0778EA1}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8FE-4375-A999-065BE9F974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{294F76CB-9500-438C-9D4E-A55E0171626D}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8FE-4375-A999-065BE9F9747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{4B5EFBD4-9A9E-4E7A-8A5F-F58B3A21DA61}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8FE-4375-A999-065BE9F974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{E6E56794-0461-4F37-864E-440CEED1F12A}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8FE-4375-A999-065BE9F974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53.6</c:v>
                </c:pt>
                <c:pt idx="24">
                  <c:v>56.1</c:v>
                </c:pt>
                <c:pt idx="32">
                  <c:v>57.5</c:v>
                </c:pt>
              </c:numCache>
            </c:numRef>
          </c:xVal>
          <c:yVal>
            <c:numRef>
              <c:f>公会計指標分析・財政指標組合せ分析表!$BP$55:$DC$55</c:f>
              <c:numCache>
                <c:formatCode>#,##0.0;"▲ "#,##0.0</c:formatCode>
                <c:ptCount val="40"/>
                <c:pt idx="8">
                  <c:v>58.5</c:v>
                </c:pt>
                <c:pt idx="16">
                  <c:v>20.2</c:v>
                </c:pt>
                <c:pt idx="24">
                  <c:v>19</c:v>
                </c:pt>
                <c:pt idx="32">
                  <c:v>15.4</c:v>
                </c:pt>
              </c:numCache>
            </c:numRef>
          </c:yVal>
          <c:smooth val="0"/>
          <c:extLst>
            <c:ext xmlns:c16="http://schemas.microsoft.com/office/drawing/2014/chart" uri="{C3380CC4-5D6E-409C-BE32-E72D297353CC}">
              <c16:uniqueId val="{00000013-A8FE-4375-A999-065BE9F9747A}"/>
            </c:ext>
          </c:extLst>
        </c:ser>
        <c:dLbls>
          <c:showLegendKey val="0"/>
          <c:showVal val="1"/>
          <c:showCatName val="0"/>
          <c:showSerName val="0"/>
          <c:showPercent val="0"/>
          <c:showBubbleSize val="0"/>
        </c:dLbls>
        <c:axId val="46179840"/>
        <c:axId val="46181760"/>
      </c:scatterChart>
      <c:valAx>
        <c:axId val="46179840"/>
        <c:scaling>
          <c:orientation val="minMax"/>
          <c:max val="57.9"/>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{B72205B9-5018-43C5-BDF6-7D41487BA8A0}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C78-479D-B5D0-B1896C1B77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{33E5DB45-D044-496D-856E-726B7A83BA33}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78-479D-B5D0-B1896C1B77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{07812756-A5C1-439F-8BE5-BBE4694F5E7C}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78-479D-B5D0-B1896C1B77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{A6FEE525-75F7-4422-B084-48E00F1594CC}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78-479D-B5D0-B1896C1B77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{379D9EE6-654B-4448-899D-825740D4FDC4}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78-479D-B5D0-B1896C1B779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{D371F97D-A086-4CE5-B216-D07338A5C0D8}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C78-479D-B5D0-B1896C1B779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{D4439FC4-1F16-4971-A24B-C8D30F6C0F79}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C78-479D-B5D0-B1896C1B779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{031B9CFA-1F39-4136-8DFA-424E6B9BAFC6}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C78-479D-B5D0-B1896C1B779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{67291180-DA22-4D01-841F-1653617F1AEB}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C78-479D-B5D0-B1896C1B77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8.3000000000000007</c:v>
                </c:pt>
                <c:pt idx="16">
                  <c:v>7.5</c:v>
                </c:pt>
                <c:pt idx="24">
                  <c:v>8</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C78-479D-B5D0-B1896C1B77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{27DFDBCA-D053-4080-A006-830D97A468AA}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C78-479D-B5D0-B1896C1B77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{219AE5E4-4414-4508-B11F-9C56B7D003B9}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78-479D-B5D0-B1896C1B77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{3D1E6EFC-BEEC-420E-871C-CE40906C2F3B}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78-479D-B5D0-B1896C1B77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{9EDB5566-2422-4C73-A858-9C26133FAD0C}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78-479D-B5D0-B1896C1B77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{B55AA75C-C6F9-454B-8859-86ABB4DF2F53}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78-479D-B5D0-B1896C1B779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{1C575345-21F1-4061-970C-7EB50D4E92DF}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C78-479D-B5D0-B1896C1B779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{34BD287D-5652-4241-9276-5FF2CB5B3D22}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C78-479D-B5D0-B1896C1B779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{D1B993A6-A0BC-4FD2-B67C-E8EF6A37A8FF}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C78-479D-B5D0-B1896C1B779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{944C46E1-BEC1-44C9-85C0-5ACC7CC52E6B}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C78-479D-B5D0-B1896C1B77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8.6</c:v>
                </c:pt>
                <c:pt idx="24">
                  <c:v>8.5</c:v>
                </c:pt>
                <c:pt idx="32">
                  <c:v>8.5</c:v>
                </c:pt>
              </c:numCache>
            </c:numRef>
          </c:xVal>
          <c:yVal>
            <c:numRef>
              <c:f>公会計指標分析・財政指標組合せ分析表!$BP$77:$DC$77</c:f>
              <c:numCache>
                <c:formatCode>#,##0.0;"▲ "#,##0.0</c:formatCode>
                <c:ptCount val="40"/>
                <c:pt idx="0">
                  <c:v>60.8</c:v>
                </c:pt>
                <c:pt idx="8">
                  <c:v>58.5</c:v>
                </c:pt>
                <c:pt idx="16">
                  <c:v>20.2</c:v>
                </c:pt>
                <c:pt idx="24">
                  <c:v>19</c:v>
                </c:pt>
                <c:pt idx="32">
                  <c:v>15.4</c:v>
                </c:pt>
              </c:numCache>
            </c:numRef>
          </c:yVal>
          <c:smooth val="0"/>
          <c:extLst>
            <c:ext xmlns:c16="http://schemas.microsoft.com/office/drawing/2014/chart" uri="{C3380CC4-5D6E-409C-BE32-E72D297353CC}">
              <c16:uniqueId val="{00000013-FC78-479D-B5D0-B1896C1B779F}"/>
            </c:ext>
          </c:extLst>
        </c:ser>
        <c:dLbls>
          <c:showLegendKey val="0"/>
          <c:showVal val="1"/>
          <c:showCatName val="0"/>
          <c:showSerName val="0"/>
          <c:showPercent val="0"/>
          <c:showBubbleSize val="0"/>
        </c:dLbls>
        <c:axId val="84219776"/>
        <c:axId val="84234240"/>
      </c:scatterChart>
      <c:valAx>
        <c:axId val="84219776"/>
        <c:scaling>
          <c:orientation val="minMax"/>
          <c:max val="11.4"/>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から減少傾向にある一方で、近年は過疎債や合併特例債などの有利な地方債を発行しているため算入公債費は横ばいで推移しており、実質公債費比率の分子は減少傾向にあった。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の元利償還金が増となっている要因は、新庁舎などの大型建設事業の償還が始まったことによるものであるが、Ｈ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の元利償還金では減少しており、実質公債費比率の分子も減少している。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一般会計等に係る地方債の現在高は、市債の新規発行の抑制等により前年度に比べ減少している。</a:t>
          </a: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年度に増加した主な要因は新庁舎建設に係る合併特例債の発行によるものである。これに伴い基準財政需要額算入見込額が増となっている。</a:t>
          </a:r>
        </a:p>
        <a:p>
          <a:r>
            <a:rPr kumimoji="1" lang="ja-JP" altLang="en-US" sz="1400">
              <a:latin typeface="ＭＳ ゴシック" pitchFamily="49" charset="-128"/>
              <a:ea typeface="ＭＳ ゴシック" pitchFamily="49" charset="-128"/>
            </a:rPr>
            <a:t>　公営企業債等繰入見込額が減少する一方で、充当可能基金は年々増加している。これにより</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から将来負担比率の分子はマイナスとなっている。</a:t>
          </a:r>
        </a:p>
        <a:p>
          <a:r>
            <a:rPr kumimoji="1" lang="ja-JP" altLang="en-US" sz="1400">
              <a:latin typeface="ＭＳ ゴシック" pitchFamily="49" charset="-128"/>
              <a:ea typeface="ＭＳ ゴシック" pitchFamily="49" charset="-128"/>
            </a:rPr>
            <a:t>　今後も地方債現在高の推移に留意しつつ、充当可能財源を確保し将来負担比率の低下に努める。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決算剰余金や基金運用益の積み立てを行った。また、ふるさと応援寄附金や合併特例債を活用して基金を積み立てることができた。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減債基金を活用して繰上償還を行った。また、一般財源の不足分を補うために財政調整基金の取崩しを行った。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地方交付税の合併算定替による増加額の縮減や、公共施設の補修など今後も歳入・歳出の両面で厳しい財政状況が見込まれるため、基金の積み立てを行い今後の財政需要に備える。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地域の活性化を図るために要する費用に充てる資金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百万円、合併特例債を活用して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百万円、ふるさと応援寄附金分として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また、子ども医療費や学校給食費補助金等に充てるために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百万円を行った。また、公共施設整備事業に充てるために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合併特例債・ふるさと応援寄附金による積み立てを行い、子育て支援など地域の活性化に資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する施策に活用する。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今後の公共施設の維持補修等の財源として活用する。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百万円積み立て、一般財源の不足額を補うため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億円）の２割を保持している。合併算定替による地方交付税の増加額が逓減しているため、今後の財政需要に備えている。一般財源が不足した場合の財源として活用する。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利率の動向を注視しながら繰上償還の必要性を判断し、その財源として活用する。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類似団体と比較して有形固定資産減価償却率が低水準となっている。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これは、これまで庁舎や消防施設、図書館等、老朽化した施設の更新等を実施してきたためであると考えられる。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一方、耐用年数を超過しているものも多く、今後、公共施設等総合管理計画や個別施設計画等に基づき、統廃合・複合化等の適正配置、並びに長寿命化対策等で適正な管理を進める必要がある。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71" name="直線コネクタ 70"/>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72"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3" name="直線コネクタ 72"/>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4"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5" name="直線コネクタ 74"/>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76"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7" name="フローチャート: 判断 76"/>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8" name="フローチャート: 判断 77"/>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9" name="フローチャート: 判断 78"/>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4064</xdr:rowOff>
    </xdr:from>
    <xdr:to>
      <xdr:col>11</xdr:col>
      <xdr:colOff>187325</xdr:colOff>
      <xdr:row>30</xdr:row>
      <xdr:rowOff>105664</xdr:rowOff>
    </xdr:to>
    <xdr:sp macro="" textlink="">
      <xdr:nvSpPr>
        <xdr:cNvPr id="80" name="フローチャート: 判断 79"/>
        <xdr:cNvSpPr/>
      </xdr:nvSpPr>
      <xdr:spPr>
        <a:xfrm>
          <a:off x="2476500" y="59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96901</xdr:rowOff>
    </xdr:from>
    <xdr:to>
      <xdr:col>23</xdr:col>
      <xdr:colOff>136525</xdr:colOff>
      <xdr:row>31</xdr:row>
      <xdr:rowOff>27051</xdr:rowOff>
    </xdr:to>
    <xdr:sp macro="" textlink="">
      <xdr:nvSpPr>
        <xdr:cNvPr id="86" name="楕円 85"/>
        <xdr:cNvSpPr/>
      </xdr:nvSpPr>
      <xdr:spPr>
        <a:xfrm>
          <a:off x="47117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75328</xdr:rowOff>
    </xdr:from>
    <xdr:ext cx="405111" cy="259045"/>
    <xdr:sp macro="" textlink="">
      <xdr:nvSpPr>
        <xdr:cNvPr id="87" name="有形固定資産減価償却率該当値テキスト"/>
        <xdr:cNvSpPr txBox="1"/>
      </xdr:nvSpPr>
      <xdr:spPr>
        <a:xfrm>
          <a:off x="4813300" y="59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129286</xdr:rowOff>
    </xdr:from>
    <xdr:to>
      <xdr:col>19</xdr:col>
      <xdr:colOff>187325</xdr:colOff>
      <xdr:row>31</xdr:row>
      <xdr:rowOff>59436</xdr:rowOff>
    </xdr:to>
    <xdr:sp macro="" textlink="">
      <xdr:nvSpPr>
        <xdr:cNvPr id="88" name="楕円 87"/>
        <xdr:cNvSpPr/>
      </xdr:nvSpPr>
      <xdr:spPr>
        <a:xfrm>
          <a:off x="4000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147701</xdr:rowOff>
    </xdr:from>
    <xdr:to>
      <xdr:col>23</xdr:col>
      <xdr:colOff>85725</xdr:colOff>
      <xdr:row>31</xdr:row>
      <xdr:rowOff>8636</xdr:rowOff>
    </xdr:to>
    <xdr:cxnSp macro="">
      <xdr:nvCxnSpPr>
        <xdr:cNvPr id="89" name="直線コネクタ 88"/>
        <xdr:cNvCxnSpPr/>
      </xdr:nvCxnSpPr>
      <xdr:spPr>
        <a:xfrm flipV="1">
          <a:off x="4051300" y="606272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165989</xdr:rowOff>
    </xdr:from>
    <xdr:to>
      <xdr:col>15</xdr:col>
      <xdr:colOff>187325</xdr:colOff>
      <xdr:row>31</xdr:row>
      <xdr:rowOff>96139</xdr:rowOff>
    </xdr:to>
    <xdr:sp macro="" textlink="">
      <xdr:nvSpPr>
        <xdr:cNvPr id="90" name="楕円 89"/>
        <xdr:cNvSpPr/>
      </xdr:nvSpPr>
      <xdr:spPr>
        <a:xfrm>
          <a:off x="3238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xdr:rowOff>
    </xdr:from>
    <xdr:to>
      <xdr:col>19</xdr:col>
      <xdr:colOff>136525</xdr:colOff>
      <xdr:row>31</xdr:row>
      <xdr:rowOff>45339</xdr:rowOff>
    </xdr:to>
    <xdr:cxnSp macro="">
      <xdr:nvCxnSpPr>
        <xdr:cNvPr id="91" name="直線コネクタ 90"/>
        <xdr:cNvCxnSpPr/>
      </xdr:nvCxnSpPr>
      <xdr:spPr>
        <a:xfrm flipV="1">
          <a:off x="3289300" y="6095111"/>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22606</xdr:rowOff>
    </xdr:from>
    <xdr:to>
      <xdr:col>11</xdr:col>
      <xdr:colOff>187325</xdr:colOff>
      <xdr:row>31</xdr:row>
      <xdr:rowOff>124206</xdr:rowOff>
    </xdr:to>
    <xdr:sp macro="" textlink="">
      <xdr:nvSpPr>
        <xdr:cNvPr id="92" name="楕円 91"/>
        <xdr:cNvSpPr/>
      </xdr:nvSpPr>
      <xdr:spPr>
        <a:xfrm>
          <a:off x="2476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45339</xdr:rowOff>
    </xdr:from>
    <xdr:to>
      <xdr:col>15</xdr:col>
      <xdr:colOff>136525</xdr:colOff>
      <xdr:row>31</xdr:row>
      <xdr:rowOff>73406</xdr:rowOff>
    </xdr:to>
    <xdr:cxnSp macro="">
      <xdr:nvCxnSpPr>
        <xdr:cNvPr id="93" name="直線コネクタ 92"/>
        <xdr:cNvCxnSpPr/>
      </xdr:nvCxnSpPr>
      <xdr:spPr>
        <a:xfrm flipV="1">
          <a:off x="2527300" y="6131814"/>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53103</xdr:rowOff>
    </xdr:from>
    <xdr:ext cx="405111" cy="259045"/>
    <xdr:sp macro="" textlink="">
      <xdr:nvSpPr>
        <xdr:cNvPr id="94" name="n_1aveValue有形固定資産減価償却率"/>
        <xdr:cNvSpPr txBox="1"/>
      </xdr:nvSpPr>
      <xdr:spPr>
        <a:xfrm>
          <a:off x="38360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95" name="n_2aveValue有形固定資産減価償却率"/>
        <xdr:cNvSpPr txBox="1"/>
      </xdr:nvSpPr>
      <xdr:spPr>
        <a:xfrm>
          <a:off x="30867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122191</xdr:rowOff>
    </xdr:from>
    <xdr:ext cx="405111" cy="259045"/>
    <xdr:sp macro="" textlink="">
      <xdr:nvSpPr>
        <xdr:cNvPr id="96" name="n_3aveValue有形固定資産減価償却率"/>
        <xdr:cNvSpPr txBox="1"/>
      </xdr:nvSpPr>
      <xdr:spPr>
        <a:xfrm>
          <a:off x="2324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50563</xdr:rowOff>
    </xdr:from>
    <xdr:ext cx="405111" cy="259045"/>
    <xdr:sp macro="" textlink="">
      <xdr:nvSpPr>
        <xdr:cNvPr id="97" name="n_1mainValue有形固定資産減価償却率"/>
        <xdr:cNvSpPr txBox="1"/>
      </xdr:nvSpPr>
      <xdr:spPr>
        <a:xfrm>
          <a:off x="3836044" y="613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87266</xdr:rowOff>
    </xdr:from>
    <xdr:ext cx="405111" cy="259045"/>
    <xdr:sp macro="" textlink="">
      <xdr:nvSpPr>
        <xdr:cNvPr id="98" name="n_2mainValue有形固定資産減価償却率"/>
        <xdr:cNvSpPr txBox="1"/>
      </xdr:nvSpPr>
      <xdr:spPr>
        <a:xfrm>
          <a:off x="30867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115333</xdr:rowOff>
    </xdr:from>
    <xdr:ext cx="405111" cy="259045"/>
    <xdr:sp macro="" textlink="">
      <xdr:nvSpPr>
        <xdr:cNvPr id="99" name="n_3mainValue有形固定資産減価償却率"/>
        <xdr:cNvSpPr txBox="1"/>
      </xdr:nvSpPr>
      <xdr:spPr>
        <a:xfrm>
          <a:off x="2324744" y="620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償還比率は、類似団体と比較して低水準となっている。今後も金利の動向を注視しながら必要に応じて繰上償還を行うなど地方債残高の減少に努める必要がある。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8" name="直線コネクタ 127"/>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31"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32" name="直線コネクタ 131"/>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33"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34" name="フローチャート: 判断 133"/>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35" name="フローチャート: 判断 134"/>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37479</xdr:rowOff>
    </xdr:from>
    <xdr:to>
      <xdr:col>76</xdr:col>
      <xdr:colOff>73025</xdr:colOff>
      <xdr:row>31</xdr:row>
      <xdr:rowOff>139079</xdr:rowOff>
    </xdr:to>
    <xdr:sp macro="" textlink="">
      <xdr:nvSpPr>
        <xdr:cNvPr id="141" name="楕円 140"/>
        <xdr:cNvSpPr/>
      </xdr:nvSpPr>
      <xdr:spPr>
        <a:xfrm>
          <a:off x="14744700" y="61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15906</xdr:rowOff>
    </xdr:from>
    <xdr:ext cx="469744" cy="259045"/>
    <xdr:sp macro="" textlink="">
      <xdr:nvSpPr>
        <xdr:cNvPr id="142" name="債務償還比率該当値テキスト"/>
        <xdr:cNvSpPr txBox="1"/>
      </xdr:nvSpPr>
      <xdr:spPr>
        <a:xfrm>
          <a:off x="14846300" y="61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144039</xdr:rowOff>
    </xdr:from>
    <xdr:to>
      <xdr:col>72</xdr:col>
      <xdr:colOff>123825</xdr:colOff>
      <xdr:row>31</xdr:row>
      <xdr:rowOff>74189</xdr:rowOff>
    </xdr:to>
    <xdr:sp macro="" textlink="">
      <xdr:nvSpPr>
        <xdr:cNvPr id="143" name="楕円 142"/>
        <xdr:cNvSpPr/>
      </xdr:nvSpPr>
      <xdr:spPr>
        <a:xfrm>
          <a:off x="14033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23389</xdr:rowOff>
    </xdr:from>
    <xdr:to>
      <xdr:col>76</xdr:col>
      <xdr:colOff>22225</xdr:colOff>
      <xdr:row>31</xdr:row>
      <xdr:rowOff>88279</xdr:rowOff>
    </xdr:to>
    <xdr:cxnSp macro="">
      <xdr:nvCxnSpPr>
        <xdr:cNvPr id="144" name="直線コネクタ 143"/>
        <xdr:cNvCxnSpPr/>
      </xdr:nvCxnSpPr>
      <xdr:spPr>
        <a:xfrm>
          <a:off x="14084300" y="6109864"/>
          <a:ext cx="711200" cy="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45"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65316</xdr:rowOff>
    </xdr:from>
    <xdr:ext cx="469744" cy="259045"/>
    <xdr:sp macro="" textlink="">
      <xdr:nvSpPr>
        <xdr:cNvPr id="146" name="n_1mainValue債務償還比率"/>
        <xdr:cNvSpPr txBox="1"/>
      </xdr:nvSpPr>
      <xdr:spPr>
        <a:xfrm>
          <a:off x="13836727" y="615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1" name="【道路】&#10;有形固定資産減価償却率平均値テキスト"/>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107315</xdr:rowOff>
    </xdr:from>
    <xdr:to>
      <xdr:col>10</xdr:col>
      <xdr:colOff>165100</xdr:colOff>
      <xdr:row>39</xdr:row>
      <xdr:rowOff>37465</xdr:rowOff>
    </xdr:to>
    <xdr:sp macro="" textlink="">
      <xdr:nvSpPr>
        <xdr:cNvPr id="65" name="フローチャート: 判断 64"/>
        <xdr:cNvSpPr/>
      </xdr:nvSpPr>
      <xdr:spPr>
        <a:xfrm>
          <a:off x="1968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86360</xdr:rowOff>
    </xdr:from>
    <xdr:to>
      <xdr:col>24</xdr:col>
      <xdr:colOff>114300</xdr:colOff>
      <xdr:row>40</xdr:row>
      <xdr:rowOff>16510</xdr:rowOff>
    </xdr:to>
    <xdr:sp macro="" textlink="">
      <xdr:nvSpPr>
        <xdr:cNvPr id="71" name="楕円 70"/>
        <xdr:cNvSpPr/>
      </xdr:nvSpPr>
      <xdr:spPr>
        <a:xfrm>
          <a:off x="4584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64787</xdr:rowOff>
    </xdr:from>
    <xdr:ext cx="405111" cy="259045"/>
    <xdr:sp macro="" textlink="">
      <xdr:nvSpPr>
        <xdr:cNvPr id="72" name="【道路】&#10;有形固定資産減価償却率該当値テキスト"/>
        <xdr:cNvSpPr txBox="1"/>
      </xdr:nvSpPr>
      <xdr:spPr>
        <a:xfrm>
          <a:off x="4673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122555</xdr:rowOff>
    </xdr:from>
    <xdr:to>
      <xdr:col>20</xdr:col>
      <xdr:colOff>38100</xdr:colOff>
      <xdr:row>40</xdr:row>
      <xdr:rowOff>52705</xdr:rowOff>
    </xdr:to>
    <xdr:sp macro="" textlink="">
      <xdr:nvSpPr>
        <xdr:cNvPr id="73" name="楕円 72"/>
        <xdr:cNvSpPr/>
      </xdr:nvSpPr>
      <xdr:spPr>
        <a:xfrm>
          <a:off x="3746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137160</xdr:rowOff>
    </xdr:from>
    <xdr:to>
      <xdr:col>24</xdr:col>
      <xdr:colOff>63500</xdr:colOff>
      <xdr:row>40</xdr:row>
      <xdr:rowOff>1905</xdr:rowOff>
    </xdr:to>
    <xdr:cxnSp macro="">
      <xdr:nvCxnSpPr>
        <xdr:cNvPr id="74" name="直線コネクタ 73"/>
        <xdr:cNvCxnSpPr/>
      </xdr:nvCxnSpPr>
      <xdr:spPr>
        <a:xfrm flipV="1">
          <a:off x="3797300" y="68237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154940</xdr:rowOff>
    </xdr:from>
    <xdr:to>
      <xdr:col>15</xdr:col>
      <xdr:colOff>101600</xdr:colOff>
      <xdr:row>40</xdr:row>
      <xdr:rowOff>85090</xdr:rowOff>
    </xdr:to>
    <xdr:sp macro="" textlink="">
      <xdr:nvSpPr>
        <xdr:cNvPr id="75" name="楕円 74"/>
        <xdr:cNvSpPr/>
      </xdr:nvSpPr>
      <xdr:spPr>
        <a:xfrm>
          <a:off x="2857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xdr:rowOff>
    </xdr:from>
    <xdr:to>
      <xdr:col>19</xdr:col>
      <xdr:colOff>177800</xdr:colOff>
      <xdr:row>40</xdr:row>
      <xdr:rowOff>34290</xdr:rowOff>
    </xdr:to>
    <xdr:cxnSp macro="">
      <xdr:nvCxnSpPr>
        <xdr:cNvPr id="76" name="直線コネクタ 75"/>
        <xdr:cNvCxnSpPr/>
      </xdr:nvCxnSpPr>
      <xdr:spPr>
        <a:xfrm flipV="1">
          <a:off x="2908300" y="68599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17780</xdr:rowOff>
    </xdr:from>
    <xdr:to>
      <xdr:col>10</xdr:col>
      <xdr:colOff>165100</xdr:colOff>
      <xdr:row>40</xdr:row>
      <xdr:rowOff>119380</xdr:rowOff>
    </xdr:to>
    <xdr:sp macro="" textlink="">
      <xdr:nvSpPr>
        <xdr:cNvPr id="77" name="楕円 76"/>
        <xdr:cNvSpPr/>
      </xdr:nvSpPr>
      <xdr:spPr>
        <a:xfrm>
          <a:off x="1968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34290</xdr:rowOff>
    </xdr:from>
    <xdr:to>
      <xdr:col>15</xdr:col>
      <xdr:colOff>50800</xdr:colOff>
      <xdr:row>40</xdr:row>
      <xdr:rowOff>68580</xdr:rowOff>
    </xdr:to>
    <xdr:cxnSp macro="">
      <xdr:nvCxnSpPr>
        <xdr:cNvPr id="78" name="直線コネクタ 77"/>
        <xdr:cNvCxnSpPr/>
      </xdr:nvCxnSpPr>
      <xdr:spPr>
        <a:xfrm flipV="1">
          <a:off x="2019300" y="6892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147337</xdr:rowOff>
    </xdr:from>
    <xdr:ext cx="405111" cy="259045"/>
    <xdr:sp macro="" textlink="">
      <xdr:nvSpPr>
        <xdr:cNvPr id="79" name="n_1aveValue【道路】&#10;有形固定資産減価償却率"/>
        <xdr:cNvSpPr txBox="1"/>
      </xdr:nvSpPr>
      <xdr:spPr>
        <a:xfrm>
          <a:off x="3582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12082</xdr:rowOff>
    </xdr:from>
    <xdr:ext cx="405111" cy="259045"/>
    <xdr:sp macro="" textlink="">
      <xdr:nvSpPr>
        <xdr:cNvPr id="80" name="n_2aveValue【道路】&#10;有形固定資産減価償却率"/>
        <xdr:cNvSpPr txBox="1"/>
      </xdr:nvSpPr>
      <xdr:spPr>
        <a:xfrm>
          <a:off x="27057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53992</xdr:rowOff>
    </xdr:from>
    <xdr:ext cx="405111" cy="259045"/>
    <xdr:sp macro="" textlink="">
      <xdr:nvSpPr>
        <xdr:cNvPr id="81" name="n_3aveValue【道路】&#10;有形固定資産減価償却率"/>
        <xdr:cNvSpPr txBox="1"/>
      </xdr:nvSpPr>
      <xdr:spPr>
        <a:xfrm>
          <a:off x="1816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43832</xdr:rowOff>
    </xdr:from>
    <xdr:ext cx="405111" cy="259045"/>
    <xdr:sp macro="" textlink="">
      <xdr:nvSpPr>
        <xdr:cNvPr id="82" name="n_1mainValue【道路】&#10;有形固定資産減価償却率"/>
        <xdr:cNvSpPr txBox="1"/>
      </xdr:nvSpPr>
      <xdr:spPr>
        <a:xfrm>
          <a:off x="35820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76217</xdr:rowOff>
    </xdr:from>
    <xdr:ext cx="405111" cy="259045"/>
    <xdr:sp macro="" textlink="">
      <xdr:nvSpPr>
        <xdr:cNvPr id="83" name="n_2mainValue【道路】&#10;有形固定資産減価償却率"/>
        <xdr:cNvSpPr txBox="1"/>
      </xdr:nvSpPr>
      <xdr:spPr>
        <a:xfrm>
          <a:off x="2705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110507</xdr:rowOff>
    </xdr:from>
    <xdr:ext cx="405111" cy="259045"/>
    <xdr:sp macro="" textlink="">
      <xdr:nvSpPr>
        <xdr:cNvPr id="84" name="n_3mainValue【道路】&#10;有形固定資産減価償却率"/>
        <xdr:cNvSpPr txBox="1"/>
      </xdr:nvSpPr>
      <xdr:spPr>
        <a:xfrm>
          <a:off x="1816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3" name="【道路】&#10;一人当たり延長平均値テキスト"/>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7" name="フローチャート: 判断 116"/>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86626</xdr:rowOff>
    </xdr:from>
    <xdr:to>
      <xdr:col>55</xdr:col>
      <xdr:colOff>50800</xdr:colOff>
      <xdr:row>41</xdr:row>
      <xdr:rowOff>16776</xdr:rowOff>
    </xdr:to>
    <xdr:sp macro="" textlink="">
      <xdr:nvSpPr>
        <xdr:cNvPr id="123" name="楕円 122"/>
        <xdr:cNvSpPr/>
      </xdr:nvSpPr>
      <xdr:spPr>
        <a:xfrm>
          <a:off x="10426700" y="69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65053</xdr:rowOff>
    </xdr:from>
    <xdr:ext cx="534377" cy="259045"/>
    <xdr:sp macro="" textlink="">
      <xdr:nvSpPr>
        <xdr:cNvPr id="124" name="【道路】&#10;一人当たり延長該当値テキスト"/>
        <xdr:cNvSpPr txBox="1"/>
      </xdr:nvSpPr>
      <xdr:spPr>
        <a:xfrm>
          <a:off x="10515600" y="69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88341</xdr:rowOff>
    </xdr:from>
    <xdr:to>
      <xdr:col>50</xdr:col>
      <xdr:colOff>165100</xdr:colOff>
      <xdr:row>41</xdr:row>
      <xdr:rowOff>18491</xdr:rowOff>
    </xdr:to>
    <xdr:sp macro="" textlink="">
      <xdr:nvSpPr>
        <xdr:cNvPr id="125" name="楕円 124"/>
        <xdr:cNvSpPr/>
      </xdr:nvSpPr>
      <xdr:spPr>
        <a:xfrm>
          <a:off x="9588500" y="694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137426</xdr:rowOff>
    </xdr:from>
    <xdr:to>
      <xdr:col>55</xdr:col>
      <xdr:colOff>0</xdr:colOff>
      <xdr:row>40</xdr:row>
      <xdr:rowOff>139141</xdr:rowOff>
    </xdr:to>
    <xdr:cxnSp macro="">
      <xdr:nvCxnSpPr>
        <xdr:cNvPr id="126" name="直線コネクタ 125"/>
        <xdr:cNvCxnSpPr/>
      </xdr:nvCxnSpPr>
      <xdr:spPr>
        <a:xfrm flipV="1">
          <a:off x="9639300" y="699542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99714</xdr:rowOff>
    </xdr:from>
    <xdr:to>
      <xdr:col>46</xdr:col>
      <xdr:colOff>38100</xdr:colOff>
      <xdr:row>38</xdr:row>
      <xdr:rowOff>29864</xdr:rowOff>
    </xdr:to>
    <xdr:sp macro="" textlink="">
      <xdr:nvSpPr>
        <xdr:cNvPr id="127" name="楕円 126"/>
        <xdr:cNvSpPr/>
      </xdr:nvSpPr>
      <xdr:spPr>
        <a:xfrm>
          <a:off x="8699500" y="64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150514</xdr:rowOff>
    </xdr:from>
    <xdr:to>
      <xdr:col>50</xdr:col>
      <xdr:colOff>114300</xdr:colOff>
      <xdr:row>40</xdr:row>
      <xdr:rowOff>139141</xdr:rowOff>
    </xdr:to>
    <xdr:cxnSp macro="">
      <xdr:nvCxnSpPr>
        <xdr:cNvPr id="128" name="直線コネクタ 127"/>
        <xdr:cNvCxnSpPr/>
      </xdr:nvCxnSpPr>
      <xdr:spPr>
        <a:xfrm>
          <a:off x="8750300" y="6494164"/>
          <a:ext cx="889000" cy="50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106038</xdr:rowOff>
    </xdr:from>
    <xdr:to>
      <xdr:col>41</xdr:col>
      <xdr:colOff>101600</xdr:colOff>
      <xdr:row>38</xdr:row>
      <xdr:rowOff>36188</xdr:rowOff>
    </xdr:to>
    <xdr:sp macro="" textlink="">
      <xdr:nvSpPr>
        <xdr:cNvPr id="129" name="楕円 128"/>
        <xdr:cNvSpPr/>
      </xdr:nvSpPr>
      <xdr:spPr>
        <a:xfrm>
          <a:off x="7810500" y="64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150514</xdr:rowOff>
    </xdr:from>
    <xdr:to>
      <xdr:col>45</xdr:col>
      <xdr:colOff>177800</xdr:colOff>
      <xdr:row>37</xdr:row>
      <xdr:rowOff>156838</xdr:rowOff>
    </xdr:to>
    <xdr:cxnSp macro="">
      <xdr:nvCxnSpPr>
        <xdr:cNvPr id="130" name="直線コネクタ 129"/>
        <xdr:cNvCxnSpPr/>
      </xdr:nvCxnSpPr>
      <xdr:spPr>
        <a:xfrm flipV="1">
          <a:off x="7861300" y="6494164"/>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31" name="n_1aveValue【道路】&#10;一人当たり延長"/>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32"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3"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9618</xdr:rowOff>
    </xdr:from>
    <xdr:ext cx="534377" cy="259045"/>
    <xdr:sp macro="" textlink="">
      <xdr:nvSpPr>
        <xdr:cNvPr id="134" name="n_1mainValue【道路】&#10;一人当たり延長"/>
        <xdr:cNvSpPr txBox="1"/>
      </xdr:nvSpPr>
      <xdr:spPr>
        <a:xfrm>
          <a:off x="9359411" y="703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46391</xdr:rowOff>
    </xdr:from>
    <xdr:ext cx="534377" cy="259045"/>
    <xdr:sp macro="" textlink="">
      <xdr:nvSpPr>
        <xdr:cNvPr id="135" name="n_2mainValue【道路】&#10;一人当たり延長"/>
        <xdr:cNvSpPr txBox="1"/>
      </xdr:nvSpPr>
      <xdr:spPr>
        <a:xfrm>
          <a:off x="8483111" y="62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52715</xdr:rowOff>
    </xdr:from>
    <xdr:ext cx="534377" cy="259045"/>
    <xdr:sp macro="" textlink="">
      <xdr:nvSpPr>
        <xdr:cNvPr id="136" name="n_3mainValue【道路】&#10;一人当たり延長"/>
        <xdr:cNvSpPr txBox="1"/>
      </xdr:nvSpPr>
      <xdr:spPr>
        <a:xfrm>
          <a:off x="7594111" y="62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67" name="【橋りょう・トンネル】&#10;有形固定資産減価償却率平均値テキスト"/>
        <xdr:cNvSpPr txBox="1"/>
      </xdr:nvSpPr>
      <xdr:spPr>
        <a:xfrm>
          <a:off x="46736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1" name="フローチャート: 判断 170"/>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133713</xdr:rowOff>
    </xdr:from>
    <xdr:to>
      <xdr:col>24</xdr:col>
      <xdr:colOff>114300</xdr:colOff>
      <xdr:row>58</xdr:row>
      <xdr:rowOff>63863</xdr:rowOff>
    </xdr:to>
    <xdr:sp macro="" textlink="">
      <xdr:nvSpPr>
        <xdr:cNvPr id="177" name="楕円 176"/>
        <xdr:cNvSpPr/>
      </xdr:nvSpPr>
      <xdr:spPr>
        <a:xfrm>
          <a:off x="45847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156590</xdr:rowOff>
    </xdr:from>
    <xdr:ext cx="405111" cy="259045"/>
    <xdr:sp macro="" textlink="">
      <xdr:nvSpPr>
        <xdr:cNvPr id="178" name="【橋りょう・トンネル】&#10;有形固定資産減価償却率該当値テキスト"/>
        <xdr:cNvSpPr txBox="1"/>
      </xdr:nvSpPr>
      <xdr:spPr>
        <a:xfrm>
          <a:off x="4673600"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151674</xdr:rowOff>
    </xdr:from>
    <xdr:to>
      <xdr:col>20</xdr:col>
      <xdr:colOff>38100</xdr:colOff>
      <xdr:row>58</xdr:row>
      <xdr:rowOff>81824</xdr:rowOff>
    </xdr:to>
    <xdr:sp macro="" textlink="">
      <xdr:nvSpPr>
        <xdr:cNvPr id="179" name="楕円 178"/>
        <xdr:cNvSpPr/>
      </xdr:nvSpPr>
      <xdr:spPr>
        <a:xfrm>
          <a:off x="3746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13063</xdr:rowOff>
    </xdr:from>
    <xdr:to>
      <xdr:col>24</xdr:col>
      <xdr:colOff>63500</xdr:colOff>
      <xdr:row>58</xdr:row>
      <xdr:rowOff>31024</xdr:rowOff>
    </xdr:to>
    <xdr:cxnSp macro="">
      <xdr:nvCxnSpPr>
        <xdr:cNvPr id="180" name="直線コネクタ 179"/>
        <xdr:cNvCxnSpPr/>
      </xdr:nvCxnSpPr>
      <xdr:spPr>
        <a:xfrm flipV="1">
          <a:off x="3797300" y="995716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168003</xdr:rowOff>
    </xdr:from>
    <xdr:to>
      <xdr:col>15</xdr:col>
      <xdr:colOff>101600</xdr:colOff>
      <xdr:row>58</xdr:row>
      <xdr:rowOff>98153</xdr:rowOff>
    </xdr:to>
    <xdr:sp macro="" textlink="">
      <xdr:nvSpPr>
        <xdr:cNvPr id="181" name="楕円 180"/>
        <xdr:cNvSpPr/>
      </xdr:nvSpPr>
      <xdr:spPr>
        <a:xfrm>
          <a:off x="2857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31024</xdr:rowOff>
    </xdr:from>
    <xdr:to>
      <xdr:col>19</xdr:col>
      <xdr:colOff>177800</xdr:colOff>
      <xdr:row>58</xdr:row>
      <xdr:rowOff>47353</xdr:rowOff>
    </xdr:to>
    <xdr:cxnSp macro="">
      <xdr:nvCxnSpPr>
        <xdr:cNvPr id="182" name="直線コネクタ 181"/>
        <xdr:cNvCxnSpPr/>
      </xdr:nvCxnSpPr>
      <xdr:spPr>
        <a:xfrm flipV="1">
          <a:off x="2908300" y="997512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9616</xdr:rowOff>
    </xdr:from>
    <xdr:to>
      <xdr:col>10</xdr:col>
      <xdr:colOff>165100</xdr:colOff>
      <xdr:row>58</xdr:row>
      <xdr:rowOff>111216</xdr:rowOff>
    </xdr:to>
    <xdr:sp macro="" textlink="">
      <xdr:nvSpPr>
        <xdr:cNvPr id="183" name="楕円 182"/>
        <xdr:cNvSpPr/>
      </xdr:nvSpPr>
      <xdr:spPr>
        <a:xfrm>
          <a:off x="1968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47353</xdr:rowOff>
    </xdr:from>
    <xdr:to>
      <xdr:col>15</xdr:col>
      <xdr:colOff>50800</xdr:colOff>
      <xdr:row>58</xdr:row>
      <xdr:rowOff>60416</xdr:rowOff>
    </xdr:to>
    <xdr:cxnSp macro="">
      <xdr:nvCxnSpPr>
        <xdr:cNvPr id="184" name="直線コネクタ 183"/>
        <xdr:cNvCxnSpPr/>
      </xdr:nvCxnSpPr>
      <xdr:spPr>
        <a:xfrm flipV="1">
          <a:off x="2019300" y="999145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54990</xdr:rowOff>
    </xdr:from>
    <xdr:ext cx="405111" cy="259045"/>
    <xdr:sp macro="" textlink="">
      <xdr:nvSpPr>
        <xdr:cNvPr id="185" name="n_1aveValue【橋りょう・トンネル】&#10;有形固定資産減価償却率"/>
        <xdr:cNvSpPr txBox="1"/>
      </xdr:nvSpPr>
      <xdr:spPr>
        <a:xfrm>
          <a:off x="35820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86" name="n_2aveValue【橋りょう・トンネル】&#10;有形固定資産減価償却率"/>
        <xdr:cNvSpPr txBox="1"/>
      </xdr:nvSpPr>
      <xdr:spPr>
        <a:xfrm>
          <a:off x="2705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7"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98351</xdr:rowOff>
    </xdr:from>
    <xdr:ext cx="405111" cy="259045"/>
    <xdr:sp macro="" textlink="">
      <xdr:nvSpPr>
        <xdr:cNvPr id="188" name="n_1mainValue【橋りょう・トンネル】&#10;有形固定資産減価償却率"/>
        <xdr:cNvSpPr txBox="1"/>
      </xdr:nvSpPr>
      <xdr:spPr>
        <a:xfrm>
          <a:off x="35820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114680</xdr:rowOff>
    </xdr:from>
    <xdr:ext cx="405111" cy="259045"/>
    <xdr:sp macro="" textlink="">
      <xdr:nvSpPr>
        <xdr:cNvPr id="189" name="n_2mainValue【橋りょう・トンネル】&#10;有形固定資産減価償却率"/>
        <xdr:cNvSpPr txBox="1"/>
      </xdr:nvSpPr>
      <xdr:spPr>
        <a:xfrm>
          <a:off x="27057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90" name="n_3mainValue【橋りょう・トンネ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21" name="【橋りょう・トンネル】&#10;一人当たり有形固定資産（償却資産）額平均値テキスト"/>
        <xdr:cNvSpPr txBox="1"/>
      </xdr:nvSpPr>
      <xdr:spPr>
        <a:xfrm>
          <a:off x="10515600"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129049</xdr:rowOff>
    </xdr:from>
    <xdr:to>
      <xdr:col>41</xdr:col>
      <xdr:colOff>101600</xdr:colOff>
      <xdr:row>63</xdr:row>
      <xdr:rowOff>59199</xdr:rowOff>
    </xdr:to>
    <xdr:sp macro="" textlink="">
      <xdr:nvSpPr>
        <xdr:cNvPr id="225" name="フローチャート: 判断 224"/>
        <xdr:cNvSpPr/>
      </xdr:nvSpPr>
      <xdr:spPr>
        <a:xfrm>
          <a:off x="7810500" y="1075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75644</xdr:rowOff>
    </xdr:from>
    <xdr:to>
      <xdr:col>55</xdr:col>
      <xdr:colOff>50800</xdr:colOff>
      <xdr:row>63</xdr:row>
      <xdr:rowOff>5794</xdr:rowOff>
    </xdr:to>
    <xdr:sp macro="" textlink="">
      <xdr:nvSpPr>
        <xdr:cNvPr id="231" name="楕円 230"/>
        <xdr:cNvSpPr/>
      </xdr:nvSpPr>
      <xdr:spPr>
        <a:xfrm>
          <a:off x="10426700" y="107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98521</xdr:rowOff>
    </xdr:from>
    <xdr:ext cx="599010" cy="259045"/>
    <xdr:sp macro="" textlink="">
      <xdr:nvSpPr>
        <xdr:cNvPr id="232" name="【橋りょう・トンネル】&#10;一人当たり有形固定資産（償却資産）額該当値テキスト"/>
        <xdr:cNvSpPr txBox="1"/>
      </xdr:nvSpPr>
      <xdr:spPr>
        <a:xfrm>
          <a:off x="10515600" y="1055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79694</xdr:rowOff>
    </xdr:from>
    <xdr:to>
      <xdr:col>50</xdr:col>
      <xdr:colOff>165100</xdr:colOff>
      <xdr:row>63</xdr:row>
      <xdr:rowOff>9844</xdr:rowOff>
    </xdr:to>
    <xdr:sp macro="" textlink="">
      <xdr:nvSpPr>
        <xdr:cNvPr id="233" name="楕円 232"/>
        <xdr:cNvSpPr/>
      </xdr:nvSpPr>
      <xdr:spPr>
        <a:xfrm>
          <a:off x="9588500" y="107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126444</xdr:rowOff>
    </xdr:from>
    <xdr:to>
      <xdr:col>55</xdr:col>
      <xdr:colOff>0</xdr:colOff>
      <xdr:row>62</xdr:row>
      <xdr:rowOff>130494</xdr:rowOff>
    </xdr:to>
    <xdr:cxnSp macro="">
      <xdr:nvCxnSpPr>
        <xdr:cNvPr id="234" name="直線コネクタ 233"/>
        <xdr:cNvCxnSpPr/>
      </xdr:nvCxnSpPr>
      <xdr:spPr>
        <a:xfrm flipV="1">
          <a:off x="9639300" y="10756344"/>
          <a:ext cx="8382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83845</xdr:rowOff>
    </xdr:from>
    <xdr:to>
      <xdr:col>46</xdr:col>
      <xdr:colOff>38100</xdr:colOff>
      <xdr:row>63</xdr:row>
      <xdr:rowOff>13995</xdr:rowOff>
    </xdr:to>
    <xdr:sp macro="" textlink="">
      <xdr:nvSpPr>
        <xdr:cNvPr id="235" name="楕円 234"/>
        <xdr:cNvSpPr/>
      </xdr:nvSpPr>
      <xdr:spPr>
        <a:xfrm>
          <a:off x="8699500" y="107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130494</xdr:rowOff>
    </xdr:from>
    <xdr:to>
      <xdr:col>50</xdr:col>
      <xdr:colOff>114300</xdr:colOff>
      <xdr:row>62</xdr:row>
      <xdr:rowOff>134645</xdr:rowOff>
    </xdr:to>
    <xdr:cxnSp macro="">
      <xdr:nvCxnSpPr>
        <xdr:cNvPr id="236" name="直線コネクタ 235"/>
        <xdr:cNvCxnSpPr/>
      </xdr:nvCxnSpPr>
      <xdr:spPr>
        <a:xfrm flipV="1">
          <a:off x="8750300" y="10760394"/>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89289</xdr:rowOff>
    </xdr:from>
    <xdr:to>
      <xdr:col>41</xdr:col>
      <xdr:colOff>101600</xdr:colOff>
      <xdr:row>63</xdr:row>
      <xdr:rowOff>19439</xdr:rowOff>
    </xdr:to>
    <xdr:sp macro="" textlink="">
      <xdr:nvSpPr>
        <xdr:cNvPr id="237" name="楕円 236"/>
        <xdr:cNvSpPr/>
      </xdr:nvSpPr>
      <xdr:spPr>
        <a:xfrm>
          <a:off x="7810500" y="107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134645</xdr:rowOff>
    </xdr:from>
    <xdr:to>
      <xdr:col>45</xdr:col>
      <xdr:colOff>177800</xdr:colOff>
      <xdr:row>62</xdr:row>
      <xdr:rowOff>140089</xdr:rowOff>
    </xdr:to>
    <xdr:cxnSp macro="">
      <xdr:nvCxnSpPr>
        <xdr:cNvPr id="238" name="直線コネクタ 237"/>
        <xdr:cNvCxnSpPr/>
      </xdr:nvCxnSpPr>
      <xdr:spPr>
        <a:xfrm flipV="1">
          <a:off x="7861300" y="10764545"/>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39" name="n_1aveValue【橋りょう・トンネル】&#10;一人当たり有形固定資産（償却資産）額"/>
        <xdr:cNvSpPr txBox="1"/>
      </xdr:nvSpPr>
      <xdr:spPr>
        <a:xfrm>
          <a:off x="93270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40" name="n_2aveValue【橋りょう・トンネル】&#10;一人当たり有形固定資産（償却資産）額"/>
        <xdr:cNvSpPr txBox="1"/>
      </xdr:nvSpPr>
      <xdr:spPr>
        <a:xfrm>
          <a:off x="8450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50326</xdr:rowOff>
    </xdr:from>
    <xdr:ext cx="599010" cy="259045"/>
    <xdr:sp macro="" textlink="">
      <xdr:nvSpPr>
        <xdr:cNvPr id="241" name="n_3aveValue【橋りょう・トンネル】&#10;一人当たり有形固定資産（償却資産）額"/>
        <xdr:cNvSpPr txBox="1"/>
      </xdr:nvSpPr>
      <xdr:spPr>
        <a:xfrm>
          <a:off x="7561795" y="1085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26371</xdr:rowOff>
    </xdr:from>
    <xdr:ext cx="599010" cy="259045"/>
    <xdr:sp macro="" textlink="">
      <xdr:nvSpPr>
        <xdr:cNvPr id="242" name="n_1mainValue【橋りょう・トンネル】&#10;一人当たり有形固定資産（償却資産）額"/>
        <xdr:cNvSpPr txBox="1"/>
      </xdr:nvSpPr>
      <xdr:spPr>
        <a:xfrm>
          <a:off x="9327095" y="1048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30522</xdr:rowOff>
    </xdr:from>
    <xdr:ext cx="599010" cy="259045"/>
    <xdr:sp macro="" textlink="">
      <xdr:nvSpPr>
        <xdr:cNvPr id="243" name="n_2mainValue【橋りょう・トンネル】&#10;一人当たり有形固定資産（償却資産）額"/>
        <xdr:cNvSpPr txBox="1"/>
      </xdr:nvSpPr>
      <xdr:spPr>
        <a:xfrm>
          <a:off x="8450795" y="1048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35966</xdr:rowOff>
    </xdr:from>
    <xdr:ext cx="599010" cy="259045"/>
    <xdr:sp macro="" textlink="">
      <xdr:nvSpPr>
        <xdr:cNvPr id="244" name="n_3mainValue【橋りょう・トンネル】&#10;一人当たり有形固定資産（償却資産）額"/>
        <xdr:cNvSpPr txBox="1"/>
      </xdr:nvSpPr>
      <xdr:spPr>
        <a:xfrm>
          <a:off x="7561795" y="1049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74"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8" name="フローチャート: 判断 277"/>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284" name="楕円 283"/>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285" name="【公営住宅】&#10;有形固定資産減価償却率該当値テキスト"/>
        <xdr:cNvSpPr txBox="1"/>
      </xdr:nvSpPr>
      <xdr:spPr>
        <a:xfrm>
          <a:off x="4673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636</xdr:rowOff>
    </xdr:from>
    <xdr:to>
      <xdr:col>20</xdr:col>
      <xdr:colOff>38100</xdr:colOff>
      <xdr:row>80</xdr:row>
      <xdr:rowOff>102236</xdr:rowOff>
    </xdr:to>
    <xdr:sp macro="" textlink="">
      <xdr:nvSpPr>
        <xdr:cNvPr id="286" name="楕円 285"/>
        <xdr:cNvSpPr/>
      </xdr:nvSpPr>
      <xdr:spPr>
        <a:xfrm>
          <a:off x="3746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51436</xdr:rowOff>
    </xdr:from>
    <xdr:to>
      <xdr:col>24</xdr:col>
      <xdr:colOff>63500</xdr:colOff>
      <xdr:row>80</xdr:row>
      <xdr:rowOff>57150</xdr:rowOff>
    </xdr:to>
    <xdr:cxnSp macro="">
      <xdr:nvCxnSpPr>
        <xdr:cNvPr id="287" name="直線コネクタ 286"/>
        <xdr:cNvCxnSpPr/>
      </xdr:nvCxnSpPr>
      <xdr:spPr>
        <a:xfrm>
          <a:off x="3797300" y="137674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88" name="楕円 287"/>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51436</xdr:rowOff>
    </xdr:from>
    <xdr:to>
      <xdr:col>19</xdr:col>
      <xdr:colOff>177800</xdr:colOff>
      <xdr:row>80</xdr:row>
      <xdr:rowOff>60961</xdr:rowOff>
    </xdr:to>
    <xdr:cxnSp macro="">
      <xdr:nvCxnSpPr>
        <xdr:cNvPr id="289" name="直線コネクタ 288"/>
        <xdr:cNvCxnSpPr/>
      </xdr:nvCxnSpPr>
      <xdr:spPr>
        <a:xfrm flipV="1">
          <a:off x="2908300" y="137674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2539</xdr:rowOff>
    </xdr:from>
    <xdr:to>
      <xdr:col>10</xdr:col>
      <xdr:colOff>165100</xdr:colOff>
      <xdr:row>80</xdr:row>
      <xdr:rowOff>104139</xdr:rowOff>
    </xdr:to>
    <xdr:sp macro="" textlink="">
      <xdr:nvSpPr>
        <xdr:cNvPr id="290" name="楕円 289"/>
        <xdr:cNvSpPr/>
      </xdr:nvSpPr>
      <xdr:spPr>
        <a:xfrm>
          <a:off x="1968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53339</xdr:rowOff>
    </xdr:from>
    <xdr:to>
      <xdr:col>15</xdr:col>
      <xdr:colOff>50800</xdr:colOff>
      <xdr:row>80</xdr:row>
      <xdr:rowOff>60961</xdr:rowOff>
    </xdr:to>
    <xdr:cxnSp macro="">
      <xdr:nvCxnSpPr>
        <xdr:cNvPr id="291" name="直線コネクタ 290"/>
        <xdr:cNvCxnSpPr/>
      </xdr:nvCxnSpPr>
      <xdr:spPr>
        <a:xfrm>
          <a:off x="2019300" y="13769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92"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4"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118763</xdr:rowOff>
    </xdr:from>
    <xdr:ext cx="405111" cy="259045"/>
    <xdr:sp macro="" textlink="">
      <xdr:nvSpPr>
        <xdr:cNvPr id="295" name="n_1mainValue【公営住宅】&#10;有形固定資産減価償却率"/>
        <xdr:cNvSpPr txBox="1"/>
      </xdr:nvSpPr>
      <xdr:spPr>
        <a:xfrm>
          <a:off x="3582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6" name="n_2mainValue【公営住宅】&#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120666</xdr:rowOff>
    </xdr:from>
    <xdr:ext cx="405111" cy="259045"/>
    <xdr:sp macro="" textlink="">
      <xdr:nvSpPr>
        <xdr:cNvPr id="297" name="n_3mainValue【公営住宅】&#10;有形固定資産減価償却率"/>
        <xdr:cNvSpPr txBox="1"/>
      </xdr:nvSpPr>
      <xdr:spPr>
        <a:xfrm>
          <a:off x="1816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24" name="【公営住宅】&#10;一人当たり面積平均値テキスト"/>
        <xdr:cNvSpPr txBox="1"/>
      </xdr:nvSpPr>
      <xdr:spPr>
        <a:xfrm>
          <a:off x="10515600"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161950</xdr:rowOff>
    </xdr:from>
    <xdr:to>
      <xdr:col>41</xdr:col>
      <xdr:colOff>101600</xdr:colOff>
      <xdr:row>83</xdr:row>
      <xdr:rowOff>92100</xdr:rowOff>
    </xdr:to>
    <xdr:sp macro="" textlink="">
      <xdr:nvSpPr>
        <xdr:cNvPr id="328" name="フローチャート: 判断 327"/>
        <xdr:cNvSpPr/>
      </xdr:nvSpPr>
      <xdr:spPr>
        <a:xfrm>
          <a:off x="7810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95199</xdr:rowOff>
    </xdr:from>
    <xdr:to>
      <xdr:col>55</xdr:col>
      <xdr:colOff>50800</xdr:colOff>
      <xdr:row>83</xdr:row>
      <xdr:rowOff>25349</xdr:rowOff>
    </xdr:to>
    <xdr:sp macro="" textlink="">
      <xdr:nvSpPr>
        <xdr:cNvPr id="334" name="楕円 333"/>
        <xdr:cNvSpPr/>
      </xdr:nvSpPr>
      <xdr:spPr>
        <a:xfrm>
          <a:off x="10426700" y="14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118076</xdr:rowOff>
    </xdr:from>
    <xdr:ext cx="469744" cy="259045"/>
    <xdr:sp macro="" textlink="">
      <xdr:nvSpPr>
        <xdr:cNvPr id="335" name="【公営住宅】&#10;一人当たり面積該当値テキスト"/>
        <xdr:cNvSpPr txBox="1"/>
      </xdr:nvSpPr>
      <xdr:spPr>
        <a:xfrm>
          <a:off x="10515600" y="1400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99313</xdr:rowOff>
    </xdr:from>
    <xdr:to>
      <xdr:col>50</xdr:col>
      <xdr:colOff>165100</xdr:colOff>
      <xdr:row>83</xdr:row>
      <xdr:rowOff>29463</xdr:rowOff>
    </xdr:to>
    <xdr:sp macro="" textlink="">
      <xdr:nvSpPr>
        <xdr:cNvPr id="336" name="楕円 335"/>
        <xdr:cNvSpPr/>
      </xdr:nvSpPr>
      <xdr:spPr>
        <a:xfrm>
          <a:off x="9588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145999</xdr:rowOff>
    </xdr:from>
    <xdr:to>
      <xdr:col>55</xdr:col>
      <xdr:colOff>0</xdr:colOff>
      <xdr:row>82</xdr:row>
      <xdr:rowOff>150113</xdr:rowOff>
    </xdr:to>
    <xdr:cxnSp macro="">
      <xdr:nvCxnSpPr>
        <xdr:cNvPr id="337" name="直線コネクタ 336"/>
        <xdr:cNvCxnSpPr/>
      </xdr:nvCxnSpPr>
      <xdr:spPr>
        <a:xfrm flipV="1">
          <a:off x="9639300" y="14204899"/>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38" name="楕円 337"/>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150113</xdr:rowOff>
    </xdr:from>
    <xdr:to>
      <xdr:col>50</xdr:col>
      <xdr:colOff>114300</xdr:colOff>
      <xdr:row>82</xdr:row>
      <xdr:rowOff>152400</xdr:rowOff>
    </xdr:to>
    <xdr:cxnSp macro="">
      <xdr:nvCxnSpPr>
        <xdr:cNvPr id="339" name="直線コネクタ 338"/>
        <xdr:cNvCxnSpPr/>
      </xdr:nvCxnSpPr>
      <xdr:spPr>
        <a:xfrm flipV="1">
          <a:off x="8750300" y="142090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113945</xdr:rowOff>
    </xdr:from>
    <xdr:to>
      <xdr:col>41</xdr:col>
      <xdr:colOff>101600</xdr:colOff>
      <xdr:row>83</xdr:row>
      <xdr:rowOff>44095</xdr:rowOff>
    </xdr:to>
    <xdr:sp macro="" textlink="">
      <xdr:nvSpPr>
        <xdr:cNvPr id="340" name="楕円 339"/>
        <xdr:cNvSpPr/>
      </xdr:nvSpPr>
      <xdr:spPr>
        <a:xfrm>
          <a:off x="7810500" y="141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82</xdr:row>
      <xdr:rowOff>164745</xdr:rowOff>
    </xdr:to>
    <xdr:cxnSp macro="">
      <xdr:nvCxnSpPr>
        <xdr:cNvPr id="341" name="直線コネクタ 340"/>
        <xdr:cNvCxnSpPr/>
      </xdr:nvCxnSpPr>
      <xdr:spPr>
        <a:xfrm flipV="1">
          <a:off x="7861300" y="1421130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43" name="n_2aveValue【公営住宅】&#10;一人当たり面積"/>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83227</xdr:rowOff>
    </xdr:from>
    <xdr:ext cx="469744" cy="259045"/>
    <xdr:sp macro="" textlink="">
      <xdr:nvSpPr>
        <xdr:cNvPr id="344" name="n_3aveValue【公営住宅】&#10;一人当たり面積"/>
        <xdr:cNvSpPr txBox="1"/>
      </xdr:nvSpPr>
      <xdr:spPr>
        <a:xfrm>
          <a:off x="76264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45990</xdr:rowOff>
    </xdr:from>
    <xdr:ext cx="469744" cy="259045"/>
    <xdr:sp macro="" textlink="">
      <xdr:nvSpPr>
        <xdr:cNvPr id="345" name="n_1mainValue【公営住宅】&#10;一人当たり面積"/>
        <xdr:cNvSpPr txBox="1"/>
      </xdr:nvSpPr>
      <xdr:spPr>
        <a:xfrm>
          <a:off x="93917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46" name="n_2mainValue【公営住宅】&#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60622</xdr:rowOff>
    </xdr:from>
    <xdr:ext cx="469744" cy="259045"/>
    <xdr:sp macro="" textlink="">
      <xdr:nvSpPr>
        <xdr:cNvPr id="347" name="n_3mainValue【公営住宅】&#10;一人当たり面積"/>
        <xdr:cNvSpPr txBox="1"/>
      </xdr:nvSpPr>
      <xdr:spPr>
        <a:xfrm>
          <a:off x="7626427" y="139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9" name="テキスト ボックス 35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71" name="直線コネクタ 37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72"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3" name="直線コネクタ 37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74" name="【港湾・漁港】&#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75" name="直線コネクタ 37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5097</xdr:rowOff>
    </xdr:from>
    <xdr:ext cx="405111" cy="259045"/>
    <xdr:sp macro="" textlink="">
      <xdr:nvSpPr>
        <xdr:cNvPr id="376" name="【港湾・漁港】&#10;有形固定資産減価償却率平均値テキスト"/>
        <xdr:cNvSpPr txBox="1"/>
      </xdr:nvSpPr>
      <xdr:spPr>
        <a:xfrm>
          <a:off x="4673600" y="18007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77" name="フローチャート: 判断 376"/>
        <xdr:cNvSpPr/>
      </xdr:nvSpPr>
      <xdr:spPr>
        <a:xfrm>
          <a:off x="4584700" y="180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78" name="フローチャート: 判断 377"/>
        <xdr:cNvSpPr/>
      </xdr:nvSpPr>
      <xdr:spPr>
        <a:xfrm>
          <a:off x="3746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79" name="フローチャート: 判断 378"/>
        <xdr:cNvSpPr/>
      </xdr:nvSpPr>
      <xdr:spPr>
        <a:xfrm>
          <a:off x="2857500" y="1794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123189</xdr:rowOff>
    </xdr:from>
    <xdr:to>
      <xdr:col>10</xdr:col>
      <xdr:colOff>165100</xdr:colOff>
      <xdr:row>105</xdr:row>
      <xdr:rowOff>53339</xdr:rowOff>
    </xdr:to>
    <xdr:sp macro="" textlink="">
      <xdr:nvSpPr>
        <xdr:cNvPr id="380" name="フローチャート: 判断 379"/>
        <xdr:cNvSpPr/>
      </xdr:nvSpPr>
      <xdr:spPr>
        <a:xfrm>
          <a:off x="1968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31750</xdr:rowOff>
    </xdr:from>
    <xdr:to>
      <xdr:col>24</xdr:col>
      <xdr:colOff>114300</xdr:colOff>
      <xdr:row>101</xdr:row>
      <xdr:rowOff>133350</xdr:rowOff>
    </xdr:to>
    <xdr:sp macro="" textlink="">
      <xdr:nvSpPr>
        <xdr:cNvPr id="386" name="楕円 385"/>
        <xdr:cNvSpPr/>
      </xdr:nvSpPr>
      <xdr:spPr>
        <a:xfrm>
          <a:off x="45847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156227</xdr:rowOff>
    </xdr:from>
    <xdr:ext cx="469744" cy="259045"/>
    <xdr:sp macro="" textlink="">
      <xdr:nvSpPr>
        <xdr:cNvPr id="387" name="【港湾・漁港】&#10;有形固定資産減価償却率該当値テキスト"/>
        <xdr:cNvSpPr txBox="1"/>
      </xdr:nvSpPr>
      <xdr:spPr>
        <a:xfrm>
          <a:off x="4673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31750</xdr:rowOff>
    </xdr:from>
    <xdr:to>
      <xdr:col>20</xdr:col>
      <xdr:colOff>38100</xdr:colOff>
      <xdr:row>101</xdr:row>
      <xdr:rowOff>133350</xdr:rowOff>
    </xdr:to>
    <xdr:sp macro="" textlink="">
      <xdr:nvSpPr>
        <xdr:cNvPr id="388" name="楕円 387"/>
        <xdr:cNvSpPr/>
      </xdr:nvSpPr>
      <xdr:spPr>
        <a:xfrm>
          <a:off x="3746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82550</xdr:rowOff>
    </xdr:from>
    <xdr:to>
      <xdr:col>24</xdr:col>
      <xdr:colOff>63500</xdr:colOff>
      <xdr:row>101</xdr:row>
      <xdr:rowOff>82550</xdr:rowOff>
    </xdr:to>
    <xdr:cxnSp macro="">
      <xdr:nvCxnSpPr>
        <xdr:cNvPr id="389" name="直線コネクタ 388"/>
        <xdr:cNvCxnSpPr/>
      </xdr:nvCxnSpPr>
      <xdr:spPr>
        <a:xfrm>
          <a:off x="3797300" y="1739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31750</xdr:rowOff>
    </xdr:from>
    <xdr:to>
      <xdr:col>15</xdr:col>
      <xdr:colOff>101600</xdr:colOff>
      <xdr:row>101</xdr:row>
      <xdr:rowOff>133350</xdr:rowOff>
    </xdr:to>
    <xdr:sp macro="" textlink="">
      <xdr:nvSpPr>
        <xdr:cNvPr id="390" name="楕円 389"/>
        <xdr:cNvSpPr/>
      </xdr:nvSpPr>
      <xdr:spPr>
        <a:xfrm>
          <a:off x="2857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82550</xdr:rowOff>
    </xdr:from>
    <xdr:to>
      <xdr:col>19</xdr:col>
      <xdr:colOff>177800</xdr:colOff>
      <xdr:row>101</xdr:row>
      <xdr:rowOff>82550</xdr:rowOff>
    </xdr:to>
    <xdr:cxnSp macro="">
      <xdr:nvCxnSpPr>
        <xdr:cNvPr id="391" name="直線コネクタ 390"/>
        <xdr:cNvCxnSpPr/>
      </xdr:nvCxnSpPr>
      <xdr:spPr>
        <a:xfrm>
          <a:off x="2908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31750</xdr:rowOff>
    </xdr:from>
    <xdr:to>
      <xdr:col>10</xdr:col>
      <xdr:colOff>165100</xdr:colOff>
      <xdr:row>101</xdr:row>
      <xdr:rowOff>133350</xdr:rowOff>
    </xdr:to>
    <xdr:sp macro="" textlink="">
      <xdr:nvSpPr>
        <xdr:cNvPr id="392" name="楕円 391"/>
        <xdr:cNvSpPr/>
      </xdr:nvSpPr>
      <xdr:spPr>
        <a:xfrm>
          <a:off x="1968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82550</xdr:rowOff>
    </xdr:from>
    <xdr:to>
      <xdr:col>15</xdr:col>
      <xdr:colOff>50800</xdr:colOff>
      <xdr:row>101</xdr:row>
      <xdr:rowOff>82550</xdr:rowOff>
    </xdr:to>
    <xdr:cxnSp macro="">
      <xdr:nvCxnSpPr>
        <xdr:cNvPr id="393" name="直線コネクタ 392"/>
        <xdr:cNvCxnSpPr/>
      </xdr:nvCxnSpPr>
      <xdr:spPr>
        <a:xfrm>
          <a:off x="2019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162577</xdr:rowOff>
    </xdr:from>
    <xdr:ext cx="405111" cy="259045"/>
    <xdr:sp macro="" textlink="">
      <xdr:nvSpPr>
        <xdr:cNvPr id="394" name="n_1aveValue【港湾・漁港】&#10;有形固定資産減価償却率"/>
        <xdr:cNvSpPr txBox="1"/>
      </xdr:nvSpPr>
      <xdr:spPr>
        <a:xfrm>
          <a:off x="35820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36847</xdr:rowOff>
    </xdr:from>
    <xdr:ext cx="405111" cy="259045"/>
    <xdr:sp macro="" textlink="">
      <xdr:nvSpPr>
        <xdr:cNvPr id="395" name="n_2aveValue【港湾・漁港】&#10;有形固定資産減価償却率"/>
        <xdr:cNvSpPr txBox="1"/>
      </xdr:nvSpPr>
      <xdr:spPr>
        <a:xfrm>
          <a:off x="27057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44466</xdr:rowOff>
    </xdr:from>
    <xdr:ext cx="405111" cy="259045"/>
    <xdr:sp macro="" textlink="">
      <xdr:nvSpPr>
        <xdr:cNvPr id="396" name="n_3aveValue【港湾・漁港】&#10;有形固定資産減価償却率"/>
        <xdr:cNvSpPr txBox="1"/>
      </xdr:nvSpPr>
      <xdr:spPr>
        <a:xfrm>
          <a:off x="1816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99</xdr:row>
      <xdr:rowOff>149877</xdr:rowOff>
    </xdr:from>
    <xdr:ext cx="469744" cy="259045"/>
    <xdr:sp macro="" textlink="">
      <xdr:nvSpPr>
        <xdr:cNvPr id="397" name="n_1mainValue【港湾・漁港】&#10;有形固定資産減価償却率"/>
        <xdr:cNvSpPr txBox="1"/>
      </xdr:nvSpPr>
      <xdr:spPr>
        <a:xfrm>
          <a:off x="3549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99</xdr:row>
      <xdr:rowOff>149877</xdr:rowOff>
    </xdr:from>
    <xdr:ext cx="469744" cy="259045"/>
    <xdr:sp macro="" textlink="">
      <xdr:nvSpPr>
        <xdr:cNvPr id="398" name="n_2mainValue【港湾・漁港】&#10;有形固定資産減価償却率"/>
        <xdr:cNvSpPr txBox="1"/>
      </xdr:nvSpPr>
      <xdr:spPr>
        <a:xfrm>
          <a:off x="2673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99</xdr:row>
      <xdr:rowOff>149877</xdr:rowOff>
    </xdr:from>
    <xdr:ext cx="469744" cy="259045"/>
    <xdr:sp macro="" textlink="">
      <xdr:nvSpPr>
        <xdr:cNvPr id="399" name="n_3mainValue【港湾・漁港】&#10;有形固定資産減価償却率"/>
        <xdr:cNvSpPr txBox="1"/>
      </xdr:nvSpPr>
      <xdr:spPr>
        <a:xfrm>
          <a:off x="1784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1" name="テキスト ボックス 41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3" name="テキスト ボックス 41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5" name="テキスト ボックス 41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7" name="テキスト ボックス 41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9" name="テキスト ボックス 41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1" name="テキスト ボックス 420"/>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425" name="直線コネクタ 424"/>
        <xdr:cNvCxnSpPr/>
      </xdr:nvCxnSpPr>
      <xdr:spPr>
        <a:xfrm flipV="1">
          <a:off x="10476865" y="17175835"/>
          <a:ext cx="0" cy="154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26"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27" name="直線コネクタ 426"/>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28" name="【港湾・漁港】&#10;一人当たり有形固定資産（償却資産）額最大値テキスト"/>
        <xdr:cNvSpPr txBox="1"/>
      </xdr:nvSpPr>
      <xdr:spPr>
        <a:xfrm>
          <a:off x="10515600" y="16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29" name="直線コネクタ 428"/>
        <xdr:cNvCxnSpPr/>
      </xdr:nvCxnSpPr>
      <xdr:spPr>
        <a:xfrm>
          <a:off x="10388600" y="17175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67082</xdr:rowOff>
    </xdr:from>
    <xdr:ext cx="599010" cy="259045"/>
    <xdr:sp macro="" textlink="">
      <xdr:nvSpPr>
        <xdr:cNvPr id="430" name="【港湾・漁港】&#10;一人当たり有形固定資産（償却資産）額平均値テキスト"/>
        <xdr:cNvSpPr txBox="1"/>
      </xdr:nvSpPr>
      <xdr:spPr>
        <a:xfrm>
          <a:off x="10515600" y="18412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31" name="フローチャート: 判断 430"/>
        <xdr:cNvSpPr/>
      </xdr:nvSpPr>
      <xdr:spPr>
        <a:xfrm>
          <a:off x="10426700" y="184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32" name="フローチャート: 判断 431"/>
        <xdr:cNvSpPr/>
      </xdr:nvSpPr>
      <xdr:spPr>
        <a:xfrm>
          <a:off x="9588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33" name="フローチャート: 判断 432"/>
        <xdr:cNvSpPr/>
      </xdr:nvSpPr>
      <xdr:spPr>
        <a:xfrm>
          <a:off x="8699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118317</xdr:rowOff>
    </xdr:from>
    <xdr:to>
      <xdr:col>41</xdr:col>
      <xdr:colOff>101600</xdr:colOff>
      <xdr:row>107</xdr:row>
      <xdr:rowOff>48467</xdr:rowOff>
    </xdr:to>
    <xdr:sp macro="" textlink="">
      <xdr:nvSpPr>
        <xdr:cNvPr id="434" name="フローチャート: 判断 433"/>
        <xdr:cNvSpPr/>
      </xdr:nvSpPr>
      <xdr:spPr>
        <a:xfrm>
          <a:off x="7810500" y="182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86852</xdr:rowOff>
    </xdr:from>
    <xdr:to>
      <xdr:col>55</xdr:col>
      <xdr:colOff>50800</xdr:colOff>
      <xdr:row>108</xdr:row>
      <xdr:rowOff>17002</xdr:rowOff>
    </xdr:to>
    <xdr:sp macro="" textlink="">
      <xdr:nvSpPr>
        <xdr:cNvPr id="440" name="楕円 439"/>
        <xdr:cNvSpPr/>
      </xdr:nvSpPr>
      <xdr:spPr>
        <a:xfrm>
          <a:off x="10426700" y="184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109729</xdr:rowOff>
    </xdr:from>
    <xdr:ext cx="599010" cy="259045"/>
    <xdr:sp macro="" textlink="">
      <xdr:nvSpPr>
        <xdr:cNvPr id="441" name="【港湾・漁港】&#10;一人当たり有形固定資産（償却資産）額該当値テキスト"/>
        <xdr:cNvSpPr txBox="1"/>
      </xdr:nvSpPr>
      <xdr:spPr>
        <a:xfrm>
          <a:off x="10515600" y="1828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88539</xdr:rowOff>
    </xdr:from>
    <xdr:to>
      <xdr:col>50</xdr:col>
      <xdr:colOff>165100</xdr:colOff>
      <xdr:row>108</xdr:row>
      <xdr:rowOff>18689</xdr:rowOff>
    </xdr:to>
    <xdr:sp macro="" textlink="">
      <xdr:nvSpPr>
        <xdr:cNvPr id="442" name="楕円 441"/>
        <xdr:cNvSpPr/>
      </xdr:nvSpPr>
      <xdr:spPr>
        <a:xfrm>
          <a:off x="9588500" y="1843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137652</xdr:rowOff>
    </xdr:from>
    <xdr:to>
      <xdr:col>55</xdr:col>
      <xdr:colOff>0</xdr:colOff>
      <xdr:row>107</xdr:row>
      <xdr:rowOff>139339</xdr:rowOff>
    </xdr:to>
    <xdr:cxnSp macro="">
      <xdr:nvCxnSpPr>
        <xdr:cNvPr id="443" name="直線コネクタ 442"/>
        <xdr:cNvCxnSpPr/>
      </xdr:nvCxnSpPr>
      <xdr:spPr>
        <a:xfrm flipV="1">
          <a:off x="9639300" y="18482802"/>
          <a:ext cx="8382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90336</xdr:rowOff>
    </xdr:from>
    <xdr:to>
      <xdr:col>46</xdr:col>
      <xdr:colOff>38100</xdr:colOff>
      <xdr:row>108</xdr:row>
      <xdr:rowOff>20486</xdr:rowOff>
    </xdr:to>
    <xdr:sp macro="" textlink="">
      <xdr:nvSpPr>
        <xdr:cNvPr id="444" name="楕円 443"/>
        <xdr:cNvSpPr/>
      </xdr:nvSpPr>
      <xdr:spPr>
        <a:xfrm>
          <a:off x="8699500" y="1843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139339</xdr:rowOff>
    </xdr:from>
    <xdr:to>
      <xdr:col>50</xdr:col>
      <xdr:colOff>114300</xdr:colOff>
      <xdr:row>107</xdr:row>
      <xdr:rowOff>141136</xdr:rowOff>
    </xdr:to>
    <xdr:cxnSp macro="">
      <xdr:nvCxnSpPr>
        <xdr:cNvPr id="445" name="直線コネクタ 444"/>
        <xdr:cNvCxnSpPr/>
      </xdr:nvCxnSpPr>
      <xdr:spPr>
        <a:xfrm flipV="1">
          <a:off x="8750300" y="18484489"/>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92348</xdr:rowOff>
    </xdr:from>
    <xdr:to>
      <xdr:col>41</xdr:col>
      <xdr:colOff>101600</xdr:colOff>
      <xdr:row>108</xdr:row>
      <xdr:rowOff>22498</xdr:rowOff>
    </xdr:to>
    <xdr:sp macro="" textlink="">
      <xdr:nvSpPr>
        <xdr:cNvPr id="446" name="楕円 445"/>
        <xdr:cNvSpPr/>
      </xdr:nvSpPr>
      <xdr:spPr>
        <a:xfrm>
          <a:off x="7810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141136</xdr:rowOff>
    </xdr:from>
    <xdr:to>
      <xdr:col>45</xdr:col>
      <xdr:colOff>177800</xdr:colOff>
      <xdr:row>107</xdr:row>
      <xdr:rowOff>143148</xdr:rowOff>
    </xdr:to>
    <xdr:cxnSp macro="">
      <xdr:nvCxnSpPr>
        <xdr:cNvPr id="447" name="直線コネクタ 446"/>
        <xdr:cNvCxnSpPr/>
      </xdr:nvCxnSpPr>
      <xdr:spPr>
        <a:xfrm flipV="1">
          <a:off x="7861300" y="1848628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39729</xdr:rowOff>
    </xdr:from>
    <xdr:ext cx="599010" cy="259045"/>
    <xdr:sp macro="" textlink="">
      <xdr:nvSpPr>
        <xdr:cNvPr id="448" name="n_1aveValue【港湾・漁港】&#10;一人当たり有形固定資産（償却資産）額"/>
        <xdr:cNvSpPr txBox="1"/>
      </xdr:nvSpPr>
      <xdr:spPr>
        <a:xfrm>
          <a:off x="93270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149390</xdr:rowOff>
    </xdr:from>
    <xdr:ext cx="599010" cy="259045"/>
    <xdr:sp macro="" textlink="">
      <xdr:nvSpPr>
        <xdr:cNvPr id="449" name="n_2aveValue【港湾・漁港】&#10;一人当たり有形固定資産（償却資産）額"/>
        <xdr:cNvSpPr txBox="1"/>
      </xdr:nvSpPr>
      <xdr:spPr>
        <a:xfrm>
          <a:off x="8450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64994</xdr:rowOff>
    </xdr:from>
    <xdr:ext cx="599010" cy="259045"/>
    <xdr:sp macro="" textlink="">
      <xdr:nvSpPr>
        <xdr:cNvPr id="450" name="n_3aveValue【港湾・漁港】&#10;一人当たり有形固定資産（償却資産）額"/>
        <xdr:cNvSpPr txBox="1"/>
      </xdr:nvSpPr>
      <xdr:spPr>
        <a:xfrm>
          <a:off x="7561795" y="180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35216</xdr:rowOff>
    </xdr:from>
    <xdr:ext cx="599010" cy="259045"/>
    <xdr:sp macro="" textlink="">
      <xdr:nvSpPr>
        <xdr:cNvPr id="451" name="n_1mainValue【港湾・漁港】&#10;一人当たり有形固定資産（償却資産）額"/>
        <xdr:cNvSpPr txBox="1"/>
      </xdr:nvSpPr>
      <xdr:spPr>
        <a:xfrm>
          <a:off x="9327095" y="1820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11613</xdr:rowOff>
    </xdr:from>
    <xdr:ext cx="599010" cy="259045"/>
    <xdr:sp macro="" textlink="">
      <xdr:nvSpPr>
        <xdr:cNvPr id="452" name="n_2mainValue【港湾・漁港】&#10;一人当たり有形固定資産（償却資産）額"/>
        <xdr:cNvSpPr txBox="1"/>
      </xdr:nvSpPr>
      <xdr:spPr>
        <a:xfrm>
          <a:off x="8450795" y="1852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13625</xdr:rowOff>
    </xdr:from>
    <xdr:ext cx="599010" cy="259045"/>
    <xdr:sp macro="" textlink="">
      <xdr:nvSpPr>
        <xdr:cNvPr id="453" name="n_3mainValue【港湾・漁港】&#10;一人当たり有形固定資産（償却資産）額"/>
        <xdr:cNvSpPr txBox="1"/>
      </xdr:nvSpPr>
      <xdr:spPr>
        <a:xfrm>
          <a:off x="7561795" y="1853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78" name="直線コネクタ 47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7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80" name="直線コネクタ 47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83" name="【認定こども園・幼稚園・保育所】&#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84" name="フローチャート: 判断 48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5" name="フローチャート: 判断 48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86" name="フローチャート: 判断 48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87" name="フローチャート: 判断 486"/>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130175</xdr:rowOff>
    </xdr:from>
    <xdr:to>
      <xdr:col>85</xdr:col>
      <xdr:colOff>177800</xdr:colOff>
      <xdr:row>38</xdr:row>
      <xdr:rowOff>60325</xdr:rowOff>
    </xdr:to>
    <xdr:sp macro="" textlink="">
      <xdr:nvSpPr>
        <xdr:cNvPr id="493" name="楕円 492"/>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153052</xdr:rowOff>
    </xdr:from>
    <xdr:ext cx="405111" cy="259045"/>
    <xdr:sp macro="" textlink="">
      <xdr:nvSpPr>
        <xdr:cNvPr id="494" name="【認定こども園・幼稚園・保育所】&#10;有形固定資産減価償却率該当値テキスト"/>
        <xdr:cNvSpPr txBox="1"/>
      </xdr:nvSpPr>
      <xdr:spPr>
        <a:xfrm>
          <a:off x="16357600"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166370</xdr:rowOff>
    </xdr:from>
    <xdr:to>
      <xdr:col>81</xdr:col>
      <xdr:colOff>101600</xdr:colOff>
      <xdr:row>38</xdr:row>
      <xdr:rowOff>96520</xdr:rowOff>
    </xdr:to>
    <xdr:sp macro="" textlink="">
      <xdr:nvSpPr>
        <xdr:cNvPr id="495" name="楕円 494"/>
        <xdr:cNvSpPr/>
      </xdr:nvSpPr>
      <xdr:spPr>
        <a:xfrm>
          <a:off x="1543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45720</xdr:rowOff>
    </xdr:to>
    <xdr:cxnSp macro="">
      <xdr:nvCxnSpPr>
        <xdr:cNvPr id="496" name="直線コネクタ 495"/>
        <xdr:cNvCxnSpPr/>
      </xdr:nvCxnSpPr>
      <xdr:spPr>
        <a:xfrm flipV="1">
          <a:off x="15481300" y="65246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497" name="楕円 496"/>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81915</xdr:rowOff>
    </xdr:to>
    <xdr:cxnSp macro="">
      <xdr:nvCxnSpPr>
        <xdr:cNvPr id="498" name="直線コネクタ 497"/>
        <xdr:cNvCxnSpPr/>
      </xdr:nvCxnSpPr>
      <xdr:spPr>
        <a:xfrm flipV="1">
          <a:off x="14592300" y="65608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84455</xdr:rowOff>
    </xdr:from>
    <xdr:to>
      <xdr:col>72</xdr:col>
      <xdr:colOff>38100</xdr:colOff>
      <xdr:row>39</xdr:row>
      <xdr:rowOff>14605</xdr:rowOff>
    </xdr:to>
    <xdr:sp macro="" textlink="">
      <xdr:nvSpPr>
        <xdr:cNvPr id="499" name="楕円 498"/>
        <xdr:cNvSpPr/>
      </xdr:nvSpPr>
      <xdr:spPr>
        <a:xfrm>
          <a:off x="13652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81915</xdr:rowOff>
    </xdr:from>
    <xdr:to>
      <xdr:col>76</xdr:col>
      <xdr:colOff>114300</xdr:colOff>
      <xdr:row>38</xdr:row>
      <xdr:rowOff>135255</xdr:rowOff>
    </xdr:to>
    <xdr:cxnSp macro="">
      <xdr:nvCxnSpPr>
        <xdr:cNvPr id="500" name="直線コネクタ 499"/>
        <xdr:cNvCxnSpPr/>
      </xdr:nvCxnSpPr>
      <xdr:spPr>
        <a:xfrm flipV="1">
          <a:off x="13703300" y="65970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501"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02"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03" name="n_3aveValue【認定こども園・幼稚園・保育所】&#10;有形固定資産減価償却率"/>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113047</xdr:rowOff>
    </xdr:from>
    <xdr:ext cx="405111" cy="259045"/>
    <xdr:sp macro="" textlink="">
      <xdr:nvSpPr>
        <xdr:cNvPr id="504" name="n_1mainValue【認定こども園・幼稚園・保育所】&#10;有形固定資産減価償却率"/>
        <xdr:cNvSpPr txBox="1"/>
      </xdr:nvSpPr>
      <xdr:spPr>
        <a:xfrm>
          <a:off x="15266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149242</xdr:rowOff>
    </xdr:from>
    <xdr:ext cx="405111" cy="259045"/>
    <xdr:sp macro="" textlink="">
      <xdr:nvSpPr>
        <xdr:cNvPr id="505" name="n_2mainValue【認定こども園・幼稚園・保育所】&#10;有形固定資産減価償却率"/>
        <xdr:cNvSpPr txBox="1"/>
      </xdr:nvSpPr>
      <xdr:spPr>
        <a:xfrm>
          <a:off x="14389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5732</xdr:rowOff>
    </xdr:from>
    <xdr:ext cx="405111" cy="259045"/>
    <xdr:sp macro="" textlink="">
      <xdr:nvSpPr>
        <xdr:cNvPr id="506" name="n_3mainValue【認定こども園・幼稚園・保育所】&#10;有形固定資産減価償却率"/>
        <xdr:cNvSpPr txBox="1"/>
      </xdr:nvSpPr>
      <xdr:spPr>
        <a:xfrm>
          <a:off x="13500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530" name="直線コネクタ 52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3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32" name="直線コネクタ 53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3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34" name="直線コネクタ 53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535" name="【認定こども園・幼稚園・保育所】&#10;一人当たり面積平均値テキスト"/>
        <xdr:cNvSpPr txBox="1"/>
      </xdr:nvSpPr>
      <xdr:spPr>
        <a:xfrm>
          <a:off x="22199600" y="641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536" name="フローチャート: 判断 53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537" name="フローチャート: 判断 53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538" name="フローチャート: 判断 53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158750</xdr:rowOff>
    </xdr:from>
    <xdr:to>
      <xdr:col>102</xdr:col>
      <xdr:colOff>165100</xdr:colOff>
      <xdr:row>38</xdr:row>
      <xdr:rowOff>88900</xdr:rowOff>
    </xdr:to>
    <xdr:sp macro="" textlink="">
      <xdr:nvSpPr>
        <xdr:cNvPr id="539" name="フローチャート: 判断 538"/>
        <xdr:cNvSpPr/>
      </xdr:nvSpPr>
      <xdr:spPr>
        <a:xfrm>
          <a:off x="19494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166370</xdr:rowOff>
    </xdr:from>
    <xdr:to>
      <xdr:col>116</xdr:col>
      <xdr:colOff>114300</xdr:colOff>
      <xdr:row>40</xdr:row>
      <xdr:rowOff>96520</xdr:rowOff>
    </xdr:to>
    <xdr:sp macro="" textlink="">
      <xdr:nvSpPr>
        <xdr:cNvPr id="545" name="楕円 544"/>
        <xdr:cNvSpPr/>
      </xdr:nvSpPr>
      <xdr:spPr>
        <a:xfrm>
          <a:off x="22110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144797</xdr:rowOff>
    </xdr:from>
    <xdr:ext cx="469744" cy="259045"/>
    <xdr:sp macro="" textlink="">
      <xdr:nvSpPr>
        <xdr:cNvPr id="546" name="【認定こども園・幼稚園・保育所】&#10;一人当たり面積該当値テキスト"/>
        <xdr:cNvSpPr txBox="1"/>
      </xdr:nvSpPr>
      <xdr:spPr>
        <a:xfrm>
          <a:off x="22199600"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170180</xdr:rowOff>
    </xdr:from>
    <xdr:to>
      <xdr:col>112</xdr:col>
      <xdr:colOff>38100</xdr:colOff>
      <xdr:row>40</xdr:row>
      <xdr:rowOff>100330</xdr:rowOff>
    </xdr:to>
    <xdr:sp macro="" textlink="">
      <xdr:nvSpPr>
        <xdr:cNvPr id="547" name="楕円 546"/>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45720</xdr:rowOff>
    </xdr:from>
    <xdr:to>
      <xdr:col>116</xdr:col>
      <xdr:colOff>63500</xdr:colOff>
      <xdr:row>40</xdr:row>
      <xdr:rowOff>49530</xdr:rowOff>
    </xdr:to>
    <xdr:cxnSp macro="">
      <xdr:nvCxnSpPr>
        <xdr:cNvPr id="548" name="直線コネクタ 547"/>
        <xdr:cNvCxnSpPr/>
      </xdr:nvCxnSpPr>
      <xdr:spPr>
        <a:xfrm flipV="1">
          <a:off x="21323300" y="6903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170180</xdr:rowOff>
    </xdr:from>
    <xdr:to>
      <xdr:col>107</xdr:col>
      <xdr:colOff>101600</xdr:colOff>
      <xdr:row>40</xdr:row>
      <xdr:rowOff>100330</xdr:rowOff>
    </xdr:to>
    <xdr:sp macro="" textlink="">
      <xdr:nvSpPr>
        <xdr:cNvPr id="549" name="楕円 548"/>
        <xdr:cNvSpPr/>
      </xdr:nvSpPr>
      <xdr:spPr>
        <a:xfrm>
          <a:off x="20383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49530</xdr:rowOff>
    </xdr:from>
    <xdr:to>
      <xdr:col>111</xdr:col>
      <xdr:colOff>177800</xdr:colOff>
      <xdr:row>40</xdr:row>
      <xdr:rowOff>49530</xdr:rowOff>
    </xdr:to>
    <xdr:cxnSp macro="">
      <xdr:nvCxnSpPr>
        <xdr:cNvPr id="550" name="直線コネクタ 549"/>
        <xdr:cNvCxnSpPr/>
      </xdr:nvCxnSpPr>
      <xdr:spPr>
        <a:xfrm>
          <a:off x="20434300" y="690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51" name="楕円 550"/>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49530</xdr:rowOff>
    </xdr:from>
    <xdr:to>
      <xdr:col>107</xdr:col>
      <xdr:colOff>50800</xdr:colOff>
      <xdr:row>40</xdr:row>
      <xdr:rowOff>53340</xdr:rowOff>
    </xdr:to>
    <xdr:cxnSp macro="">
      <xdr:nvCxnSpPr>
        <xdr:cNvPr id="552" name="直線コネクタ 551"/>
        <xdr:cNvCxnSpPr/>
      </xdr:nvCxnSpPr>
      <xdr:spPr>
        <a:xfrm flipV="1">
          <a:off x="19545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553"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554"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105427</xdr:rowOff>
    </xdr:from>
    <xdr:ext cx="469744" cy="259045"/>
    <xdr:sp macro="" textlink="">
      <xdr:nvSpPr>
        <xdr:cNvPr id="555" name="n_3aveValue【認定こども園・幼稚園・保育所】&#10;一人当たり面積"/>
        <xdr:cNvSpPr txBox="1"/>
      </xdr:nvSpPr>
      <xdr:spPr>
        <a:xfrm>
          <a:off x="19310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91457</xdr:rowOff>
    </xdr:from>
    <xdr:ext cx="469744" cy="259045"/>
    <xdr:sp macro="" textlink="">
      <xdr:nvSpPr>
        <xdr:cNvPr id="556" name="n_1mainValue【認定こども園・幼稚園・保育所】&#10;一人当たり面積"/>
        <xdr:cNvSpPr txBox="1"/>
      </xdr:nvSpPr>
      <xdr:spPr>
        <a:xfrm>
          <a:off x="210757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91457</xdr:rowOff>
    </xdr:from>
    <xdr:ext cx="469744" cy="259045"/>
    <xdr:sp macro="" textlink="">
      <xdr:nvSpPr>
        <xdr:cNvPr id="557" name="n_2mainValue【認定こども園・幼稚園・保育所】&#10;一人当たり面積"/>
        <xdr:cNvSpPr txBox="1"/>
      </xdr:nvSpPr>
      <xdr:spPr>
        <a:xfrm>
          <a:off x="20199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58"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0" name="直線コネクタ 5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1" name="テキスト ボックス 57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2" name="直線コネクタ 5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3" name="テキスト ボックス 5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4" name="直線コネクタ 5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5" name="テキスト ボックス 5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6" name="直線コネクタ 5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7" name="テキスト ボックス 5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8" name="直線コネクタ 5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9" name="テキスト ボックス 5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0" name="直線コネクタ 5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1" name="テキスト ボックス 58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3" name="テキスト ボックス 5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585" name="直線コネクタ 584"/>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586"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7" name="直線コネクタ 58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88"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89" name="直線コネクタ 588"/>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590"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91" name="フローチャート: 判断 590"/>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92" name="フローチャート: 判断 591"/>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93" name="フローチャート: 判断 59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12881</xdr:rowOff>
    </xdr:from>
    <xdr:to>
      <xdr:col>72</xdr:col>
      <xdr:colOff>38100</xdr:colOff>
      <xdr:row>59</xdr:row>
      <xdr:rowOff>114481</xdr:rowOff>
    </xdr:to>
    <xdr:sp macro="" textlink="">
      <xdr:nvSpPr>
        <xdr:cNvPr id="594" name="フローチャート: 判断 593"/>
        <xdr:cNvSpPr/>
      </xdr:nvSpPr>
      <xdr:spPr>
        <a:xfrm>
          <a:off x="13652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600" name="楕円 599"/>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601" name="【学校施設】&#10;有形固定資産減価償却率該当値テキスト"/>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66766</xdr:rowOff>
    </xdr:from>
    <xdr:to>
      <xdr:col>81</xdr:col>
      <xdr:colOff>101600</xdr:colOff>
      <xdr:row>58</xdr:row>
      <xdr:rowOff>168366</xdr:rowOff>
    </xdr:to>
    <xdr:sp macro="" textlink="">
      <xdr:nvSpPr>
        <xdr:cNvPr id="602" name="楕円 601"/>
        <xdr:cNvSpPr/>
      </xdr:nvSpPr>
      <xdr:spPr>
        <a:xfrm>
          <a:off x="15430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117566</xdr:rowOff>
    </xdr:to>
    <xdr:cxnSp macro="">
      <xdr:nvCxnSpPr>
        <xdr:cNvPr id="603" name="直線コネクタ 602"/>
        <xdr:cNvCxnSpPr/>
      </xdr:nvCxnSpPr>
      <xdr:spPr>
        <a:xfrm flipV="1">
          <a:off x="15481300" y="999308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xdr:rowOff>
    </xdr:from>
    <xdr:to>
      <xdr:col>76</xdr:col>
      <xdr:colOff>165100</xdr:colOff>
      <xdr:row>59</xdr:row>
      <xdr:rowOff>104684</xdr:rowOff>
    </xdr:to>
    <xdr:sp macro="" textlink="">
      <xdr:nvSpPr>
        <xdr:cNvPr id="604" name="楕円 603"/>
        <xdr:cNvSpPr/>
      </xdr:nvSpPr>
      <xdr:spPr>
        <a:xfrm>
          <a:off x="14541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117566</xdr:rowOff>
    </xdr:from>
    <xdr:to>
      <xdr:col>81</xdr:col>
      <xdr:colOff>50800</xdr:colOff>
      <xdr:row>59</xdr:row>
      <xdr:rowOff>53884</xdr:rowOff>
    </xdr:to>
    <xdr:cxnSp macro="">
      <xdr:nvCxnSpPr>
        <xdr:cNvPr id="605" name="直線コネクタ 604"/>
        <xdr:cNvCxnSpPr/>
      </xdr:nvCxnSpPr>
      <xdr:spPr>
        <a:xfrm flipV="1">
          <a:off x="14592300" y="1006166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06" name="楕円 605"/>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53884</xdr:rowOff>
    </xdr:to>
    <xdr:cxnSp macro="">
      <xdr:nvCxnSpPr>
        <xdr:cNvPr id="607" name="直線コネクタ 606"/>
        <xdr:cNvCxnSpPr/>
      </xdr:nvCxnSpPr>
      <xdr:spPr>
        <a:xfrm>
          <a:off x="13703300" y="101498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608"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0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105608</xdr:rowOff>
    </xdr:from>
    <xdr:ext cx="405111" cy="259045"/>
    <xdr:sp macro="" textlink="">
      <xdr:nvSpPr>
        <xdr:cNvPr id="610" name="n_3aveValue【学校施設】&#10;有形固定資産減価償却率"/>
        <xdr:cNvSpPr txBox="1"/>
      </xdr:nvSpPr>
      <xdr:spPr>
        <a:xfrm>
          <a:off x="13500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13443</xdr:rowOff>
    </xdr:from>
    <xdr:ext cx="405111" cy="259045"/>
    <xdr:sp macro="" textlink="">
      <xdr:nvSpPr>
        <xdr:cNvPr id="611" name="n_1main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121211</xdr:rowOff>
    </xdr:from>
    <xdr:ext cx="405111" cy="259045"/>
    <xdr:sp macro="" textlink="">
      <xdr:nvSpPr>
        <xdr:cNvPr id="612" name="n_2mainValue【学校施設】&#10;有形固定資産減価償却率"/>
        <xdr:cNvSpPr txBox="1"/>
      </xdr:nvSpPr>
      <xdr:spPr>
        <a:xfrm>
          <a:off x="14389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13" name="n_3mainValue【学校施設】&#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4" name="テキスト ボックス 6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5" name="直線コネクタ 6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6" name="テキスト ボックス 6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7" name="直線コネクタ 6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8" name="テキスト ボックス 6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9" name="直線コネクタ 6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0" name="テキスト ボックス 6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1" name="直線コネクタ 6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2" name="テキスト ボックス 6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3" name="直線コネクタ 6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4" name="テキスト ボックス 6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638" name="直線コネクタ 637"/>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639"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640" name="直線コネクタ 639"/>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641"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642" name="直線コネクタ 641"/>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56024</xdr:rowOff>
    </xdr:from>
    <xdr:ext cx="469744" cy="259045"/>
    <xdr:sp macro="" textlink="">
      <xdr:nvSpPr>
        <xdr:cNvPr id="643" name="【学校施設】&#10;一人当たり面積平均値テキスト"/>
        <xdr:cNvSpPr txBox="1"/>
      </xdr:nvSpPr>
      <xdr:spPr>
        <a:xfrm>
          <a:off x="22199600" y="1051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644" name="フローチャート: 判断 643"/>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645" name="フローチャート: 判断 644"/>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646" name="フローチャート: 判断 645"/>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33020</xdr:rowOff>
    </xdr:from>
    <xdr:to>
      <xdr:col>102</xdr:col>
      <xdr:colOff>165100</xdr:colOff>
      <xdr:row>61</xdr:row>
      <xdr:rowOff>134620</xdr:rowOff>
    </xdr:to>
    <xdr:sp macro="" textlink="">
      <xdr:nvSpPr>
        <xdr:cNvPr id="647" name="フローチャート: 判断 646"/>
        <xdr:cNvSpPr/>
      </xdr:nvSpPr>
      <xdr:spPr>
        <a:xfrm>
          <a:off x="19494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153416</xdr:rowOff>
    </xdr:from>
    <xdr:to>
      <xdr:col>116</xdr:col>
      <xdr:colOff>114300</xdr:colOff>
      <xdr:row>61</xdr:row>
      <xdr:rowOff>83566</xdr:rowOff>
    </xdr:to>
    <xdr:sp macro="" textlink="">
      <xdr:nvSpPr>
        <xdr:cNvPr id="653" name="楕円 652"/>
        <xdr:cNvSpPr/>
      </xdr:nvSpPr>
      <xdr:spPr>
        <a:xfrm>
          <a:off x="22110700" y="104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4843</xdr:rowOff>
    </xdr:from>
    <xdr:ext cx="469744" cy="259045"/>
    <xdr:sp macro="" textlink="">
      <xdr:nvSpPr>
        <xdr:cNvPr id="654" name="【学校施設】&#10;一人当たり面積該当値テキスト"/>
        <xdr:cNvSpPr txBox="1"/>
      </xdr:nvSpPr>
      <xdr:spPr>
        <a:xfrm>
          <a:off x="22199600" y="102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160274</xdr:rowOff>
    </xdr:from>
    <xdr:to>
      <xdr:col>112</xdr:col>
      <xdr:colOff>38100</xdr:colOff>
      <xdr:row>61</xdr:row>
      <xdr:rowOff>90424</xdr:rowOff>
    </xdr:to>
    <xdr:sp macro="" textlink="">
      <xdr:nvSpPr>
        <xdr:cNvPr id="655" name="楕円 654"/>
        <xdr:cNvSpPr/>
      </xdr:nvSpPr>
      <xdr:spPr>
        <a:xfrm>
          <a:off x="21272500" y="10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32766</xdr:rowOff>
    </xdr:from>
    <xdr:to>
      <xdr:col>116</xdr:col>
      <xdr:colOff>63500</xdr:colOff>
      <xdr:row>61</xdr:row>
      <xdr:rowOff>39624</xdr:rowOff>
    </xdr:to>
    <xdr:cxnSp macro="">
      <xdr:nvCxnSpPr>
        <xdr:cNvPr id="656" name="直線コネクタ 655"/>
        <xdr:cNvCxnSpPr/>
      </xdr:nvCxnSpPr>
      <xdr:spPr>
        <a:xfrm flipV="1">
          <a:off x="21323300" y="1049121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25019</xdr:rowOff>
    </xdr:from>
    <xdr:to>
      <xdr:col>107</xdr:col>
      <xdr:colOff>101600</xdr:colOff>
      <xdr:row>61</xdr:row>
      <xdr:rowOff>126619</xdr:rowOff>
    </xdr:to>
    <xdr:sp macro="" textlink="">
      <xdr:nvSpPr>
        <xdr:cNvPr id="657" name="楕円 656"/>
        <xdr:cNvSpPr/>
      </xdr:nvSpPr>
      <xdr:spPr>
        <a:xfrm>
          <a:off x="20383500" y="10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39624</xdr:rowOff>
    </xdr:from>
    <xdr:to>
      <xdr:col>111</xdr:col>
      <xdr:colOff>177800</xdr:colOff>
      <xdr:row>61</xdr:row>
      <xdr:rowOff>75819</xdr:rowOff>
    </xdr:to>
    <xdr:cxnSp macro="">
      <xdr:nvCxnSpPr>
        <xdr:cNvPr id="658" name="直線コネクタ 657"/>
        <xdr:cNvCxnSpPr/>
      </xdr:nvCxnSpPr>
      <xdr:spPr>
        <a:xfrm flipV="1">
          <a:off x="20434300" y="104980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34163</xdr:rowOff>
    </xdr:from>
    <xdr:to>
      <xdr:col>102</xdr:col>
      <xdr:colOff>165100</xdr:colOff>
      <xdr:row>61</xdr:row>
      <xdr:rowOff>135763</xdr:rowOff>
    </xdr:to>
    <xdr:sp macro="" textlink="">
      <xdr:nvSpPr>
        <xdr:cNvPr id="659" name="楕円 658"/>
        <xdr:cNvSpPr/>
      </xdr:nvSpPr>
      <xdr:spPr>
        <a:xfrm>
          <a:off x="19494500" y="104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75819</xdr:rowOff>
    </xdr:from>
    <xdr:to>
      <xdr:col>107</xdr:col>
      <xdr:colOff>50800</xdr:colOff>
      <xdr:row>61</xdr:row>
      <xdr:rowOff>84963</xdr:rowOff>
    </xdr:to>
    <xdr:cxnSp macro="">
      <xdr:nvCxnSpPr>
        <xdr:cNvPr id="660" name="直線コネクタ 659"/>
        <xdr:cNvCxnSpPr/>
      </xdr:nvCxnSpPr>
      <xdr:spPr>
        <a:xfrm flipV="1">
          <a:off x="19545300" y="1053426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13352</xdr:rowOff>
    </xdr:from>
    <xdr:ext cx="469744" cy="259045"/>
    <xdr:sp macro="" textlink="">
      <xdr:nvSpPr>
        <xdr:cNvPr id="661" name="n_1aveValue【学校施設】&#10;一人当たり面積"/>
        <xdr:cNvSpPr txBox="1"/>
      </xdr:nvSpPr>
      <xdr:spPr>
        <a:xfrm>
          <a:off x="210757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662" name="n_2ave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151147</xdr:rowOff>
    </xdr:from>
    <xdr:ext cx="469744" cy="259045"/>
    <xdr:sp macro="" textlink="">
      <xdr:nvSpPr>
        <xdr:cNvPr id="663" name="n_3aveValue【学校施設】&#10;一人当たり面積"/>
        <xdr:cNvSpPr txBox="1"/>
      </xdr:nvSpPr>
      <xdr:spPr>
        <a:xfrm>
          <a:off x="19310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106951</xdr:rowOff>
    </xdr:from>
    <xdr:ext cx="469744" cy="259045"/>
    <xdr:sp macro="" textlink="">
      <xdr:nvSpPr>
        <xdr:cNvPr id="664" name="n_1mainValue【学校施設】&#10;一人当たり面積"/>
        <xdr:cNvSpPr txBox="1"/>
      </xdr:nvSpPr>
      <xdr:spPr>
        <a:xfrm>
          <a:off x="21075727" y="102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143146</xdr:rowOff>
    </xdr:from>
    <xdr:ext cx="469744" cy="259045"/>
    <xdr:sp macro="" textlink="">
      <xdr:nvSpPr>
        <xdr:cNvPr id="665" name="n_2mainValue【学校施設】&#10;一人当たり面積"/>
        <xdr:cNvSpPr txBox="1"/>
      </xdr:nvSpPr>
      <xdr:spPr>
        <a:xfrm>
          <a:off x="20199427" y="1025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126890</xdr:rowOff>
    </xdr:from>
    <xdr:ext cx="469744" cy="259045"/>
    <xdr:sp macro="" textlink="">
      <xdr:nvSpPr>
        <xdr:cNvPr id="666" name="n_3mainValue【学校施設】&#10;一人当たり面積"/>
        <xdr:cNvSpPr txBox="1"/>
      </xdr:nvSpPr>
      <xdr:spPr>
        <a:xfrm>
          <a:off x="19310427" y="105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91" name="直線コネクタ 69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9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93" name="直線コネクタ 69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5" name="直線コネクタ 6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42563</xdr:rowOff>
    </xdr:from>
    <xdr:ext cx="405111" cy="259045"/>
    <xdr:sp macro="" textlink="">
      <xdr:nvSpPr>
        <xdr:cNvPr id="696" name="【児童館】&#10;有形固定資産減価償却率平均値テキスト"/>
        <xdr:cNvSpPr txBox="1"/>
      </xdr:nvSpPr>
      <xdr:spPr>
        <a:xfrm>
          <a:off x="16357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97" name="フローチャート: 判断 69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98" name="フローチャート: 判断 69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99" name="フローチャート: 判断 69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52070</xdr:rowOff>
    </xdr:from>
    <xdr:to>
      <xdr:col>72</xdr:col>
      <xdr:colOff>38100</xdr:colOff>
      <xdr:row>83</xdr:row>
      <xdr:rowOff>153670</xdr:rowOff>
    </xdr:to>
    <xdr:sp macro="" textlink="">
      <xdr:nvSpPr>
        <xdr:cNvPr id="700" name="フローチャート: 判断 699"/>
        <xdr:cNvSpPr/>
      </xdr:nvSpPr>
      <xdr:spPr>
        <a:xfrm>
          <a:off x="1365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63500</xdr:rowOff>
    </xdr:from>
    <xdr:to>
      <xdr:col>85</xdr:col>
      <xdr:colOff>177800</xdr:colOff>
      <xdr:row>85</xdr:row>
      <xdr:rowOff>165100</xdr:rowOff>
    </xdr:to>
    <xdr:sp macro="" textlink="">
      <xdr:nvSpPr>
        <xdr:cNvPr id="706" name="楕円 705"/>
        <xdr:cNvSpPr/>
      </xdr:nvSpPr>
      <xdr:spPr>
        <a:xfrm>
          <a:off x="16268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149877</xdr:rowOff>
    </xdr:from>
    <xdr:ext cx="405111" cy="259045"/>
    <xdr:sp macro="" textlink="">
      <xdr:nvSpPr>
        <xdr:cNvPr id="707" name="【児童館】&#10;有形固定資産減価償却率該当値テキスト"/>
        <xdr:cNvSpPr txBox="1"/>
      </xdr:nvSpPr>
      <xdr:spPr>
        <a:xfrm>
          <a:off x="16357600" y="1455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708" name="楕円 707"/>
        <xdr:cNvSpPr/>
      </xdr:nvSpPr>
      <xdr:spPr>
        <a:xfrm>
          <a:off x="1543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114300</xdr:rowOff>
    </xdr:from>
    <xdr:to>
      <xdr:col>85</xdr:col>
      <xdr:colOff>127000</xdr:colOff>
      <xdr:row>86</xdr:row>
      <xdr:rowOff>3811</xdr:rowOff>
    </xdr:to>
    <xdr:cxnSp macro="">
      <xdr:nvCxnSpPr>
        <xdr:cNvPr id="709" name="直線コネクタ 708"/>
        <xdr:cNvCxnSpPr/>
      </xdr:nvCxnSpPr>
      <xdr:spPr>
        <a:xfrm flipV="1">
          <a:off x="15481300" y="146875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710" name="楕円 709"/>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86</xdr:row>
      <xdr:rowOff>3811</xdr:rowOff>
    </xdr:to>
    <xdr:cxnSp macro="">
      <xdr:nvCxnSpPr>
        <xdr:cNvPr id="711" name="直線コネクタ 710"/>
        <xdr:cNvCxnSpPr/>
      </xdr:nvCxnSpPr>
      <xdr:spPr>
        <a:xfrm>
          <a:off x="14592300" y="146227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151130</xdr:rowOff>
    </xdr:from>
    <xdr:to>
      <xdr:col>72</xdr:col>
      <xdr:colOff>38100</xdr:colOff>
      <xdr:row>84</xdr:row>
      <xdr:rowOff>81280</xdr:rowOff>
    </xdr:to>
    <xdr:sp macro="" textlink="">
      <xdr:nvSpPr>
        <xdr:cNvPr id="712" name="楕円 711"/>
        <xdr:cNvSpPr/>
      </xdr:nvSpPr>
      <xdr:spPr>
        <a:xfrm>
          <a:off x="1365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30480</xdr:rowOff>
    </xdr:from>
    <xdr:to>
      <xdr:col>76</xdr:col>
      <xdr:colOff>114300</xdr:colOff>
      <xdr:row>85</xdr:row>
      <xdr:rowOff>49530</xdr:rowOff>
    </xdr:to>
    <xdr:cxnSp macro="">
      <xdr:nvCxnSpPr>
        <xdr:cNvPr id="713" name="直線コネクタ 712"/>
        <xdr:cNvCxnSpPr/>
      </xdr:nvCxnSpPr>
      <xdr:spPr>
        <a:xfrm>
          <a:off x="13703300" y="14432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714" name="n_1aveValue【児童館】&#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15"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170197</xdr:rowOff>
    </xdr:from>
    <xdr:ext cx="405111" cy="259045"/>
    <xdr:sp macro="" textlink="">
      <xdr:nvSpPr>
        <xdr:cNvPr id="716" name="n_3aveValue【児童館】&#10;有形固定資産減価償却率"/>
        <xdr:cNvSpPr txBox="1"/>
      </xdr:nvSpPr>
      <xdr:spPr>
        <a:xfrm>
          <a:off x="13500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45738</xdr:rowOff>
    </xdr:from>
    <xdr:ext cx="405111" cy="259045"/>
    <xdr:sp macro="" textlink="">
      <xdr:nvSpPr>
        <xdr:cNvPr id="717" name="n_1mainValue【児童館】&#10;有形固定資産減価償却率"/>
        <xdr:cNvSpPr txBox="1"/>
      </xdr:nvSpPr>
      <xdr:spPr>
        <a:xfrm>
          <a:off x="15266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718" name="n_2mainValue【児童館】&#10;有形固定資産減価償却率"/>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72407</xdr:rowOff>
    </xdr:from>
    <xdr:ext cx="405111" cy="259045"/>
    <xdr:sp macro="" textlink="">
      <xdr:nvSpPr>
        <xdr:cNvPr id="719" name="n_3mainValue【児童館】&#10;有形固定資産減価償却率"/>
        <xdr:cNvSpPr txBox="1"/>
      </xdr:nvSpPr>
      <xdr:spPr>
        <a:xfrm>
          <a:off x="13500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0" name="直線コネクタ 7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1" name="テキスト ボックス 7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2" name="直線コネクタ 7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3" name="テキスト ボックス 7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4" name="直線コネクタ 7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5" name="テキスト ボックス 7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6" name="直線コネクタ 7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7" name="テキスト ボックス 7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8" name="直線コネクタ 7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9" name="テキスト ボックス 7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0" name="直線コネクタ 7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1" name="テキスト ボックス 7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745" name="直線コネクタ 744"/>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4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47" name="直線コネクタ 74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748"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749" name="直線コネクタ 748"/>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750"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51" name="フローチャート: 判断 75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52" name="フローチャート: 判断 75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753" name="フローチャート: 判断 752"/>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54" name="フローチャート: 判断 753"/>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760" name="楕円 759"/>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140806</xdr:rowOff>
    </xdr:from>
    <xdr:ext cx="469744" cy="259045"/>
    <xdr:sp macro="" textlink="">
      <xdr:nvSpPr>
        <xdr:cNvPr id="761" name="【児童館】&#10;一人当たり面積該当値テキスト"/>
        <xdr:cNvSpPr txBox="1"/>
      </xdr:nvSpPr>
      <xdr:spPr>
        <a:xfrm>
          <a:off x="22199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117929</xdr:rowOff>
    </xdr:from>
    <xdr:to>
      <xdr:col>112</xdr:col>
      <xdr:colOff>38100</xdr:colOff>
      <xdr:row>83</xdr:row>
      <xdr:rowOff>48079</xdr:rowOff>
    </xdr:to>
    <xdr:sp macro="" textlink="">
      <xdr:nvSpPr>
        <xdr:cNvPr id="762" name="楕円 761"/>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82</xdr:row>
      <xdr:rowOff>168729</xdr:rowOff>
    </xdr:to>
    <xdr:cxnSp macro="">
      <xdr:nvCxnSpPr>
        <xdr:cNvPr id="763" name="直線コネクタ 762"/>
        <xdr:cNvCxnSpPr/>
      </xdr:nvCxnSpPr>
      <xdr:spPr>
        <a:xfrm>
          <a:off x="21323300" y="14227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109764</xdr:rowOff>
    </xdr:from>
    <xdr:to>
      <xdr:col>107</xdr:col>
      <xdr:colOff>101600</xdr:colOff>
      <xdr:row>82</xdr:row>
      <xdr:rowOff>39914</xdr:rowOff>
    </xdr:to>
    <xdr:sp macro="" textlink="">
      <xdr:nvSpPr>
        <xdr:cNvPr id="764" name="楕円 763"/>
        <xdr:cNvSpPr/>
      </xdr:nvSpPr>
      <xdr:spPr>
        <a:xfrm>
          <a:off x="20383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160564</xdr:rowOff>
    </xdr:from>
    <xdr:to>
      <xdr:col>111</xdr:col>
      <xdr:colOff>177800</xdr:colOff>
      <xdr:row>82</xdr:row>
      <xdr:rowOff>168729</xdr:rowOff>
    </xdr:to>
    <xdr:cxnSp macro="">
      <xdr:nvCxnSpPr>
        <xdr:cNvPr id="765" name="直線コネクタ 764"/>
        <xdr:cNvCxnSpPr/>
      </xdr:nvCxnSpPr>
      <xdr:spPr>
        <a:xfrm>
          <a:off x="20434300" y="14048014"/>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766" name="楕円 765"/>
        <xdr:cNvSpPr/>
      </xdr:nvSpPr>
      <xdr:spPr>
        <a:xfrm>
          <a:off x="19494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160564</xdr:rowOff>
    </xdr:from>
    <xdr:to>
      <xdr:col>107</xdr:col>
      <xdr:colOff>50800</xdr:colOff>
      <xdr:row>82</xdr:row>
      <xdr:rowOff>168729</xdr:rowOff>
    </xdr:to>
    <xdr:cxnSp macro="">
      <xdr:nvCxnSpPr>
        <xdr:cNvPr id="767" name="直線コネクタ 766"/>
        <xdr:cNvCxnSpPr/>
      </xdr:nvCxnSpPr>
      <xdr:spPr>
        <a:xfrm flipV="1">
          <a:off x="19545300" y="14048014"/>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6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769" name="n_2aveValue【児童館】&#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70" name="n_3ave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64606</xdr:rowOff>
    </xdr:from>
    <xdr:ext cx="469744" cy="259045"/>
    <xdr:sp macro="" textlink="">
      <xdr:nvSpPr>
        <xdr:cNvPr id="771" name="n_1mainValue【児童館】&#10;一人当たり面積"/>
        <xdr:cNvSpPr txBox="1"/>
      </xdr:nvSpPr>
      <xdr:spPr>
        <a:xfrm>
          <a:off x="21075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56441</xdr:rowOff>
    </xdr:from>
    <xdr:ext cx="469744" cy="259045"/>
    <xdr:sp macro="" textlink="">
      <xdr:nvSpPr>
        <xdr:cNvPr id="772" name="n_2mainValue【児童館】&#10;一人当たり面積"/>
        <xdr:cNvSpPr txBox="1"/>
      </xdr:nvSpPr>
      <xdr:spPr>
        <a:xfrm>
          <a:off x="20199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773" name="n_3mainValue【児童館】&#10;一人当たり面積"/>
        <xdr:cNvSpPr txBox="1"/>
      </xdr:nvSpPr>
      <xdr:spPr>
        <a:xfrm>
          <a:off x="19310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4" name="テキスト ボックス 7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5" name="直線コネクタ 7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6" name="テキスト ボックス 7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7" name="直線コネクタ 7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8" name="テキスト ボックス 7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9" name="直線コネクタ 7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0" name="テキスト ボックス 7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1" name="直線コネクタ 7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2" name="テキスト ボックス 7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3" name="直線コネクタ 7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4" name="テキスト ボックス 7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98" name="直線コネクタ 797"/>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99"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00" name="直線コネクタ 799"/>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801"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802" name="直線コネクタ 801"/>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803" name="【公民館】&#10;有形固定資産減価償却率平均値テキスト"/>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804" name="フローチャート: 判断 803"/>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805" name="フローチャート: 判断 804"/>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06" name="フローチャート: 判断 805"/>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130175</xdr:rowOff>
    </xdr:from>
    <xdr:to>
      <xdr:col>72</xdr:col>
      <xdr:colOff>38100</xdr:colOff>
      <xdr:row>104</xdr:row>
      <xdr:rowOff>60325</xdr:rowOff>
    </xdr:to>
    <xdr:sp macro="" textlink="">
      <xdr:nvSpPr>
        <xdr:cNvPr id="807" name="フローチャート: 判断 806"/>
        <xdr:cNvSpPr/>
      </xdr:nvSpPr>
      <xdr:spPr>
        <a:xfrm>
          <a:off x="13652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813" name="楕円 812"/>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26688</xdr:rowOff>
    </xdr:from>
    <xdr:ext cx="405111" cy="259045"/>
    <xdr:sp macro="" textlink="">
      <xdr:nvSpPr>
        <xdr:cNvPr id="814" name="【公民館】&#10;有形固定資産減価償却率該当値テキスト"/>
        <xdr:cNvSpPr txBox="1"/>
      </xdr:nvSpPr>
      <xdr:spPr>
        <a:xfrm>
          <a:off x="16357600"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815" name="楕円 814"/>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99061</xdr:rowOff>
    </xdr:to>
    <xdr:cxnSp macro="">
      <xdr:nvCxnSpPr>
        <xdr:cNvPr id="816" name="直線コネクタ 815"/>
        <xdr:cNvCxnSpPr/>
      </xdr:nvCxnSpPr>
      <xdr:spPr>
        <a:xfrm>
          <a:off x="15481300" y="17758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17" name="楕円 816"/>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104</xdr:row>
      <xdr:rowOff>15239</xdr:rowOff>
    </xdr:to>
    <xdr:cxnSp macro="">
      <xdr:nvCxnSpPr>
        <xdr:cNvPr id="818" name="直線コネクタ 817"/>
        <xdr:cNvCxnSpPr/>
      </xdr:nvCxnSpPr>
      <xdr:spPr>
        <a:xfrm flipV="1">
          <a:off x="14592300" y="177584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80645</xdr:rowOff>
    </xdr:from>
    <xdr:to>
      <xdr:col>72</xdr:col>
      <xdr:colOff>38100</xdr:colOff>
      <xdr:row>104</xdr:row>
      <xdr:rowOff>10795</xdr:rowOff>
    </xdr:to>
    <xdr:sp macro="" textlink="">
      <xdr:nvSpPr>
        <xdr:cNvPr id="819" name="楕円 818"/>
        <xdr:cNvSpPr/>
      </xdr:nvSpPr>
      <xdr:spPr>
        <a:xfrm>
          <a:off x="13652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131445</xdr:rowOff>
    </xdr:from>
    <xdr:to>
      <xdr:col>76</xdr:col>
      <xdr:colOff>114300</xdr:colOff>
      <xdr:row>104</xdr:row>
      <xdr:rowOff>15239</xdr:rowOff>
    </xdr:to>
    <xdr:cxnSp macro="">
      <xdr:nvCxnSpPr>
        <xdr:cNvPr id="820" name="直線コネクタ 819"/>
        <xdr:cNvCxnSpPr/>
      </xdr:nvCxnSpPr>
      <xdr:spPr>
        <a:xfrm>
          <a:off x="13703300" y="177907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821"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22"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51452</xdr:rowOff>
    </xdr:from>
    <xdr:ext cx="405111" cy="259045"/>
    <xdr:sp macro="" textlink="">
      <xdr:nvSpPr>
        <xdr:cNvPr id="823" name="n_3aveValue【公民館】&#10;有形固定資産減価償却率"/>
        <xdr:cNvSpPr txBox="1"/>
      </xdr:nvSpPr>
      <xdr:spPr>
        <a:xfrm>
          <a:off x="135007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140988</xdr:rowOff>
    </xdr:from>
    <xdr:ext cx="405111" cy="259045"/>
    <xdr:sp macro="" textlink="">
      <xdr:nvSpPr>
        <xdr:cNvPr id="824" name="n_1mainValue【公民館】&#10;有形固定資産減価償却率"/>
        <xdr:cNvSpPr txBox="1"/>
      </xdr:nvSpPr>
      <xdr:spPr>
        <a:xfrm>
          <a:off x="15266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25" name="n_2main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27322</xdr:rowOff>
    </xdr:from>
    <xdr:ext cx="405111" cy="259045"/>
    <xdr:sp macro="" textlink="">
      <xdr:nvSpPr>
        <xdr:cNvPr id="826" name="n_3mainValue【公民館】&#10;有形固定資産減価償却率"/>
        <xdr:cNvSpPr txBox="1"/>
      </xdr:nvSpPr>
      <xdr:spPr>
        <a:xfrm>
          <a:off x="13500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7" name="直線コネクタ 8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8" name="テキスト ボックス 8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9" name="直線コネクタ 8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0" name="テキスト ボックス 8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1" name="直線コネクタ 8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2" name="テキスト ボックス 8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3" name="直線コネクタ 8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4" name="テキスト ボックス 8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5" name="直線コネクタ 8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6" name="テキスト ボックス 8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7" name="直線コネクタ 8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8" name="テキスト ボックス 8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0" name="テキスト ボックス 8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852" name="直線コネクタ 851"/>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53"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54" name="直線コネクタ 853"/>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855"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856" name="直線コネクタ 855"/>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27232</xdr:rowOff>
    </xdr:from>
    <xdr:ext cx="469744" cy="259045"/>
    <xdr:sp macro="" textlink="">
      <xdr:nvSpPr>
        <xdr:cNvPr id="857" name="【公民館】&#10;一人当たり面積平均値テキスト"/>
        <xdr:cNvSpPr txBox="1"/>
      </xdr:nvSpPr>
      <xdr:spPr>
        <a:xfrm>
          <a:off x="22199600" y="183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858" name="フローチャート: 判断 857"/>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859" name="フローチャート: 判断 858"/>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860" name="フローチャート: 判断 859"/>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116295</xdr:rowOff>
    </xdr:from>
    <xdr:to>
      <xdr:col>102</xdr:col>
      <xdr:colOff>165100</xdr:colOff>
      <xdr:row>108</xdr:row>
      <xdr:rowOff>46445</xdr:rowOff>
    </xdr:to>
    <xdr:sp macro="" textlink="">
      <xdr:nvSpPr>
        <xdr:cNvPr id="861" name="フローチャート: 判断 860"/>
        <xdr:cNvSpPr/>
      </xdr:nvSpPr>
      <xdr:spPr>
        <a:xfrm>
          <a:off x="19494500" y="184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867" name="楕円 866"/>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868" name="【公民館】&#10;一人当たり面積該当値テキスト"/>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117384</xdr:rowOff>
    </xdr:from>
    <xdr:to>
      <xdr:col>112</xdr:col>
      <xdr:colOff>38100</xdr:colOff>
      <xdr:row>106</xdr:row>
      <xdr:rowOff>47534</xdr:rowOff>
    </xdr:to>
    <xdr:sp macro="" textlink="">
      <xdr:nvSpPr>
        <xdr:cNvPr id="869" name="楕円 868"/>
        <xdr:cNvSpPr/>
      </xdr:nvSpPr>
      <xdr:spPr>
        <a:xfrm>
          <a:off x="21272500" y="181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168184</xdr:rowOff>
    </xdr:from>
    <xdr:to>
      <xdr:col>116</xdr:col>
      <xdr:colOff>63500</xdr:colOff>
      <xdr:row>106</xdr:row>
      <xdr:rowOff>30480</xdr:rowOff>
    </xdr:to>
    <xdr:cxnSp macro="">
      <xdr:nvCxnSpPr>
        <xdr:cNvPr id="870" name="直線コネクタ 869"/>
        <xdr:cNvCxnSpPr/>
      </xdr:nvCxnSpPr>
      <xdr:spPr>
        <a:xfrm>
          <a:off x="21323300" y="18170434"/>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24312</xdr:rowOff>
    </xdr:from>
    <xdr:to>
      <xdr:col>107</xdr:col>
      <xdr:colOff>101600</xdr:colOff>
      <xdr:row>106</xdr:row>
      <xdr:rowOff>125912</xdr:rowOff>
    </xdr:to>
    <xdr:sp macro="" textlink="">
      <xdr:nvSpPr>
        <xdr:cNvPr id="871" name="楕円 870"/>
        <xdr:cNvSpPr/>
      </xdr:nvSpPr>
      <xdr:spPr>
        <a:xfrm>
          <a:off x="20383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168184</xdr:rowOff>
    </xdr:from>
    <xdr:to>
      <xdr:col>111</xdr:col>
      <xdr:colOff>177800</xdr:colOff>
      <xdr:row>106</xdr:row>
      <xdr:rowOff>75112</xdr:rowOff>
    </xdr:to>
    <xdr:cxnSp macro="">
      <xdr:nvCxnSpPr>
        <xdr:cNvPr id="872" name="直線コネクタ 871"/>
        <xdr:cNvCxnSpPr/>
      </xdr:nvCxnSpPr>
      <xdr:spPr>
        <a:xfrm flipV="1">
          <a:off x="20434300" y="181704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37374</xdr:rowOff>
    </xdr:from>
    <xdr:to>
      <xdr:col>102</xdr:col>
      <xdr:colOff>165100</xdr:colOff>
      <xdr:row>106</xdr:row>
      <xdr:rowOff>138974</xdr:rowOff>
    </xdr:to>
    <xdr:sp macro="" textlink="">
      <xdr:nvSpPr>
        <xdr:cNvPr id="873" name="楕円 872"/>
        <xdr:cNvSpPr/>
      </xdr:nvSpPr>
      <xdr:spPr>
        <a:xfrm>
          <a:off x="19494500" y="182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75112</xdr:rowOff>
    </xdr:from>
    <xdr:to>
      <xdr:col>107</xdr:col>
      <xdr:colOff>50800</xdr:colOff>
      <xdr:row>106</xdr:row>
      <xdr:rowOff>88174</xdr:rowOff>
    </xdr:to>
    <xdr:cxnSp macro="">
      <xdr:nvCxnSpPr>
        <xdr:cNvPr id="874" name="直線コネクタ 873"/>
        <xdr:cNvCxnSpPr/>
      </xdr:nvCxnSpPr>
      <xdr:spPr>
        <a:xfrm flipV="1">
          <a:off x="19545300" y="182488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148063</xdr:rowOff>
    </xdr:from>
    <xdr:ext cx="469744" cy="259045"/>
    <xdr:sp macro="" textlink="">
      <xdr:nvSpPr>
        <xdr:cNvPr id="875" name="n_1aveValue【公民館】&#10;一人当たり面積"/>
        <xdr:cNvSpPr txBox="1"/>
      </xdr:nvSpPr>
      <xdr:spPr>
        <a:xfrm>
          <a:off x="210757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151328</xdr:rowOff>
    </xdr:from>
    <xdr:ext cx="469744" cy="259045"/>
    <xdr:sp macro="" textlink="">
      <xdr:nvSpPr>
        <xdr:cNvPr id="876" name="n_2aveValue【公民館】&#10;一人当たり面積"/>
        <xdr:cNvSpPr txBox="1"/>
      </xdr:nvSpPr>
      <xdr:spPr>
        <a:xfrm>
          <a:off x="20199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37572</xdr:rowOff>
    </xdr:from>
    <xdr:ext cx="469744" cy="259045"/>
    <xdr:sp macro="" textlink="">
      <xdr:nvSpPr>
        <xdr:cNvPr id="877" name="n_3aveValue【公民館】&#10;一人当たり面積"/>
        <xdr:cNvSpPr txBox="1"/>
      </xdr:nvSpPr>
      <xdr:spPr>
        <a:xfrm>
          <a:off x="193104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64061</xdr:rowOff>
    </xdr:from>
    <xdr:ext cx="469744" cy="259045"/>
    <xdr:sp macro="" textlink="">
      <xdr:nvSpPr>
        <xdr:cNvPr id="878" name="n_1mainValue【公民館】&#10;一人当たり面積"/>
        <xdr:cNvSpPr txBox="1"/>
      </xdr:nvSpPr>
      <xdr:spPr>
        <a:xfrm>
          <a:off x="21075727" y="1789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142439</xdr:rowOff>
    </xdr:from>
    <xdr:ext cx="469744" cy="259045"/>
    <xdr:sp macro="" textlink="">
      <xdr:nvSpPr>
        <xdr:cNvPr id="879" name="n_2mainValue【公民館】&#10;一人当たり面積"/>
        <xdr:cNvSpPr txBox="1"/>
      </xdr:nvSpPr>
      <xdr:spPr>
        <a:xfrm>
          <a:off x="20199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155501</xdr:rowOff>
    </xdr:from>
    <xdr:ext cx="469744" cy="259045"/>
    <xdr:sp macro="" textlink="">
      <xdr:nvSpPr>
        <xdr:cNvPr id="880" name="n_3mainValue【公民館】&#10;一人当たり面積"/>
        <xdr:cNvSpPr txBox="1"/>
      </xdr:nvSpPr>
      <xdr:spPr>
        <a:xfrm>
          <a:off x="19310427" y="179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類似団体と比較して、道路、児童館は有形固定資産減価償却率が低い。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道路においては、修繕や舗装が必要なものを順次おこなっているためである。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一方、有形固定資産減価償却率が高い施設は、橋りょう・トンネル、公営住宅、港湾・漁港、学校施設となっている。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耐用年数を経過した施設が多く存在しているため、今後、公共施設等総合管理計画や個別施設計画等に基づき、除却・統廃合・複合化等の適正配置、並びに長寿命化対策等で適正な管理施設の維持管理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2"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xdr:cNvSpPr/>
      </xdr:nvSpPr>
      <xdr:spPr>
        <a:xfrm>
          <a:off x="1968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17235</xdr:rowOff>
    </xdr:from>
    <xdr:to>
      <xdr:col>24</xdr:col>
      <xdr:colOff>114300</xdr:colOff>
      <xdr:row>41</xdr:row>
      <xdr:rowOff>118835</xdr:rowOff>
    </xdr:to>
    <xdr:sp macro="" textlink="">
      <xdr:nvSpPr>
        <xdr:cNvPr id="72" name="楕円 71"/>
        <xdr:cNvSpPr/>
      </xdr:nvSpPr>
      <xdr:spPr>
        <a:xfrm>
          <a:off x="4584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167112</xdr:rowOff>
    </xdr:from>
    <xdr:ext cx="405111" cy="259045"/>
    <xdr:sp macro="" textlink="">
      <xdr:nvSpPr>
        <xdr:cNvPr id="73" name="【図書館】&#10;有形固定資産減価償却率該当値テキスト"/>
        <xdr:cNvSpPr txBox="1"/>
      </xdr:nvSpPr>
      <xdr:spPr>
        <a:xfrm>
          <a:off x="4673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49893</xdr:rowOff>
    </xdr:from>
    <xdr:to>
      <xdr:col>20</xdr:col>
      <xdr:colOff>38100</xdr:colOff>
      <xdr:row>41</xdr:row>
      <xdr:rowOff>151493</xdr:rowOff>
    </xdr:to>
    <xdr:sp macro="" textlink="">
      <xdr:nvSpPr>
        <xdr:cNvPr id="74" name="楕円 73"/>
        <xdr:cNvSpPr/>
      </xdr:nvSpPr>
      <xdr:spPr>
        <a:xfrm>
          <a:off x="3746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68035</xdr:rowOff>
    </xdr:from>
    <xdr:to>
      <xdr:col>24</xdr:col>
      <xdr:colOff>63500</xdr:colOff>
      <xdr:row>41</xdr:row>
      <xdr:rowOff>100693</xdr:rowOff>
    </xdr:to>
    <xdr:cxnSp macro="">
      <xdr:nvCxnSpPr>
        <xdr:cNvPr id="75" name="直線コネクタ 74"/>
        <xdr:cNvCxnSpPr/>
      </xdr:nvCxnSpPr>
      <xdr:spPr>
        <a:xfrm flipV="1">
          <a:off x="3797300" y="70974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82550</xdr:rowOff>
    </xdr:from>
    <xdr:to>
      <xdr:col>15</xdr:col>
      <xdr:colOff>101600</xdr:colOff>
      <xdr:row>42</xdr:row>
      <xdr:rowOff>12700</xdr:rowOff>
    </xdr:to>
    <xdr:sp macro="" textlink="">
      <xdr:nvSpPr>
        <xdr:cNvPr id="76" name="楕円 75"/>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100693</xdr:rowOff>
    </xdr:from>
    <xdr:to>
      <xdr:col>19</xdr:col>
      <xdr:colOff>177800</xdr:colOff>
      <xdr:row>41</xdr:row>
      <xdr:rowOff>133350</xdr:rowOff>
    </xdr:to>
    <xdr:cxnSp macro="">
      <xdr:nvCxnSpPr>
        <xdr:cNvPr id="77" name="直線コネクタ 76"/>
        <xdr:cNvCxnSpPr/>
      </xdr:nvCxnSpPr>
      <xdr:spPr>
        <a:xfrm flipV="1">
          <a:off x="2908300" y="713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115207</xdr:rowOff>
    </xdr:from>
    <xdr:to>
      <xdr:col>10</xdr:col>
      <xdr:colOff>165100</xdr:colOff>
      <xdr:row>42</xdr:row>
      <xdr:rowOff>45357</xdr:rowOff>
    </xdr:to>
    <xdr:sp macro="" textlink="">
      <xdr:nvSpPr>
        <xdr:cNvPr id="78" name="楕円 77"/>
        <xdr:cNvSpPr/>
      </xdr:nvSpPr>
      <xdr:spPr>
        <a:xfrm>
          <a:off x="1968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133350</xdr:rowOff>
    </xdr:from>
    <xdr:to>
      <xdr:col>15</xdr:col>
      <xdr:colOff>50800</xdr:colOff>
      <xdr:row>41</xdr:row>
      <xdr:rowOff>166007</xdr:rowOff>
    </xdr:to>
    <xdr:cxnSp macro="">
      <xdr:nvCxnSpPr>
        <xdr:cNvPr id="79" name="直線コネクタ 78"/>
        <xdr:cNvCxnSpPr/>
      </xdr:nvCxnSpPr>
      <xdr:spPr>
        <a:xfrm flipV="1">
          <a:off x="2019300" y="716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76580</xdr:rowOff>
    </xdr:from>
    <xdr:ext cx="405111" cy="259045"/>
    <xdr:sp macro="" textlink="">
      <xdr:nvSpPr>
        <xdr:cNvPr id="81" name="n_2aveValue【図書館】&#10;有形固定資産減価償却率"/>
        <xdr:cNvSpPr txBox="1"/>
      </xdr:nvSpPr>
      <xdr:spPr>
        <a:xfrm>
          <a:off x="2705744" y="6591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163121</xdr:rowOff>
    </xdr:from>
    <xdr:ext cx="405111" cy="259045"/>
    <xdr:sp macro="" textlink="">
      <xdr:nvSpPr>
        <xdr:cNvPr id="82" name="n_3aveValue【図書館】&#10;有形固定資産減価償却率"/>
        <xdr:cNvSpPr txBox="1"/>
      </xdr:nvSpPr>
      <xdr:spPr>
        <a:xfrm>
          <a:off x="1816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142620</xdr:rowOff>
    </xdr:from>
    <xdr:ext cx="405111" cy="259045"/>
    <xdr:sp macro="" textlink="">
      <xdr:nvSpPr>
        <xdr:cNvPr id="83" name="n_1mainValue【図書館】&#10;有形固定資産減価償却率"/>
        <xdr:cNvSpPr txBox="1"/>
      </xdr:nvSpPr>
      <xdr:spPr>
        <a:xfrm>
          <a:off x="35820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3827</xdr:rowOff>
    </xdr:from>
    <xdr:ext cx="340478" cy="259045"/>
    <xdr:sp macro="" textlink="">
      <xdr:nvSpPr>
        <xdr:cNvPr id="84" name="n_2mainValue【図書館】&#10;有形固定資産減価償却率"/>
        <xdr:cNvSpPr txBox="1"/>
      </xdr:nvSpPr>
      <xdr:spPr>
        <a:xfrm>
          <a:off x="2738061"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36484</xdr:rowOff>
    </xdr:from>
    <xdr:ext cx="340478" cy="259045"/>
    <xdr:sp macro="" textlink="">
      <xdr:nvSpPr>
        <xdr:cNvPr id="85" name="n_3mainValue【図書館】&#10;有形固定資産減価償却率"/>
        <xdr:cNvSpPr txBox="1"/>
      </xdr:nvSpPr>
      <xdr:spPr>
        <a:xfrm>
          <a:off x="1849061" y="7237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14" name="【図書館】&#10;一人当たり面積平均値テキスト"/>
        <xdr:cNvSpPr txBox="1"/>
      </xdr:nvSpPr>
      <xdr:spPr>
        <a:xfrm>
          <a:off x="10515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107950</xdr:rowOff>
    </xdr:from>
    <xdr:to>
      <xdr:col>41</xdr:col>
      <xdr:colOff>101600</xdr:colOff>
      <xdr:row>38</xdr:row>
      <xdr:rowOff>38100</xdr:rowOff>
    </xdr:to>
    <xdr:sp macro="" textlink="">
      <xdr:nvSpPr>
        <xdr:cNvPr id="118" name="フローチャート: 判断 117"/>
        <xdr:cNvSpPr/>
      </xdr:nvSpPr>
      <xdr:spPr>
        <a:xfrm>
          <a:off x="7810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31750</xdr:rowOff>
    </xdr:from>
    <xdr:to>
      <xdr:col>55</xdr:col>
      <xdr:colOff>50800</xdr:colOff>
      <xdr:row>35</xdr:row>
      <xdr:rowOff>133350</xdr:rowOff>
    </xdr:to>
    <xdr:sp macro="" textlink="">
      <xdr:nvSpPr>
        <xdr:cNvPr id="124" name="楕円 123"/>
        <xdr:cNvSpPr/>
      </xdr:nvSpPr>
      <xdr:spPr>
        <a:xfrm>
          <a:off x="10426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54627</xdr:rowOff>
    </xdr:from>
    <xdr:ext cx="469744" cy="259045"/>
    <xdr:sp macro="" textlink="">
      <xdr:nvSpPr>
        <xdr:cNvPr id="125" name="【図書館】&#10;一人当たり面積該当値テキスト"/>
        <xdr:cNvSpPr txBox="1"/>
      </xdr:nvSpPr>
      <xdr:spPr>
        <a:xfrm>
          <a:off x="10515600"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26" name="楕円 125"/>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82550</xdr:rowOff>
    </xdr:from>
    <xdr:to>
      <xdr:col>55</xdr:col>
      <xdr:colOff>0</xdr:colOff>
      <xdr:row>35</xdr:row>
      <xdr:rowOff>95250</xdr:rowOff>
    </xdr:to>
    <xdr:cxnSp macro="">
      <xdr:nvCxnSpPr>
        <xdr:cNvPr id="127" name="直線コネクタ 126"/>
        <xdr:cNvCxnSpPr/>
      </xdr:nvCxnSpPr>
      <xdr:spPr>
        <a:xfrm flipV="1">
          <a:off x="9639300" y="608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44450</xdr:rowOff>
    </xdr:from>
    <xdr:to>
      <xdr:col>46</xdr:col>
      <xdr:colOff>38100</xdr:colOff>
      <xdr:row>35</xdr:row>
      <xdr:rowOff>146050</xdr:rowOff>
    </xdr:to>
    <xdr:sp macro="" textlink="">
      <xdr:nvSpPr>
        <xdr:cNvPr id="128" name="楕円 127"/>
        <xdr:cNvSpPr/>
      </xdr:nvSpPr>
      <xdr:spPr>
        <a:xfrm>
          <a:off x="8699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95250</xdr:rowOff>
    </xdr:from>
    <xdr:to>
      <xdr:col>50</xdr:col>
      <xdr:colOff>114300</xdr:colOff>
      <xdr:row>35</xdr:row>
      <xdr:rowOff>95250</xdr:rowOff>
    </xdr:to>
    <xdr:cxnSp macro="">
      <xdr:nvCxnSpPr>
        <xdr:cNvPr id="129" name="直線コネクタ 128"/>
        <xdr:cNvCxnSpPr/>
      </xdr:nvCxnSpPr>
      <xdr:spPr>
        <a:xfrm>
          <a:off x="8750300" y="609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57150</xdr:rowOff>
    </xdr:from>
    <xdr:to>
      <xdr:col>41</xdr:col>
      <xdr:colOff>101600</xdr:colOff>
      <xdr:row>35</xdr:row>
      <xdr:rowOff>158750</xdr:rowOff>
    </xdr:to>
    <xdr:sp macro="" textlink="">
      <xdr:nvSpPr>
        <xdr:cNvPr id="130" name="楕円 129"/>
        <xdr:cNvSpPr/>
      </xdr:nvSpPr>
      <xdr:spPr>
        <a:xfrm>
          <a:off x="7810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95250</xdr:rowOff>
    </xdr:from>
    <xdr:to>
      <xdr:col>45</xdr:col>
      <xdr:colOff>177800</xdr:colOff>
      <xdr:row>35</xdr:row>
      <xdr:rowOff>107950</xdr:rowOff>
    </xdr:to>
    <xdr:cxnSp macro="">
      <xdr:nvCxnSpPr>
        <xdr:cNvPr id="131" name="直線コネクタ 130"/>
        <xdr:cNvCxnSpPr/>
      </xdr:nvCxnSpPr>
      <xdr:spPr>
        <a:xfrm flipV="1">
          <a:off x="7861300" y="609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2"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130827</xdr:rowOff>
    </xdr:from>
    <xdr:ext cx="469744" cy="259045"/>
    <xdr:sp macro="" textlink="">
      <xdr:nvSpPr>
        <xdr:cNvPr id="133" name="n_2aveValue【図書館】&#10;一人当たり面積"/>
        <xdr:cNvSpPr txBox="1"/>
      </xdr:nvSpPr>
      <xdr:spPr>
        <a:xfrm>
          <a:off x="8515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34" name="n_3aveValue【図書館】&#10;一人当たり面積"/>
        <xdr:cNvSpPr txBox="1"/>
      </xdr:nvSpPr>
      <xdr:spPr>
        <a:xfrm>
          <a:off x="7626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162577</xdr:rowOff>
    </xdr:from>
    <xdr:ext cx="469744" cy="259045"/>
    <xdr:sp macro="" textlink="">
      <xdr:nvSpPr>
        <xdr:cNvPr id="135" name="n_1mainValue【図書館】&#10;一人当たり面積"/>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162577</xdr:rowOff>
    </xdr:from>
    <xdr:ext cx="469744" cy="259045"/>
    <xdr:sp macro="" textlink="">
      <xdr:nvSpPr>
        <xdr:cNvPr id="136" name="n_2mainValue【図書館】&#10;一人当たり面積"/>
        <xdr:cNvSpPr txBox="1"/>
      </xdr:nvSpPr>
      <xdr:spPr>
        <a:xfrm>
          <a:off x="8515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3827</xdr:rowOff>
    </xdr:from>
    <xdr:ext cx="469744" cy="259045"/>
    <xdr:sp macro="" textlink="">
      <xdr:nvSpPr>
        <xdr:cNvPr id="137" name="n_3mainValue【図書館】&#10;一人当たり面積"/>
        <xdr:cNvSpPr txBox="1"/>
      </xdr:nvSpPr>
      <xdr:spPr>
        <a:xfrm>
          <a:off x="76264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8"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72" name="フローチャート: 判断 171"/>
        <xdr:cNvSpPr/>
      </xdr:nvSpPr>
      <xdr:spPr>
        <a:xfrm>
          <a:off x="1968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107587</xdr:rowOff>
    </xdr:from>
    <xdr:to>
      <xdr:col>24</xdr:col>
      <xdr:colOff>114300</xdr:colOff>
      <xdr:row>57</xdr:row>
      <xdr:rowOff>37737</xdr:rowOff>
    </xdr:to>
    <xdr:sp macro="" textlink="">
      <xdr:nvSpPr>
        <xdr:cNvPr id="178" name="楕円 177"/>
        <xdr:cNvSpPr/>
      </xdr:nvSpPr>
      <xdr:spPr>
        <a:xfrm>
          <a:off x="4584700" y="97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130464</xdr:rowOff>
    </xdr:from>
    <xdr:ext cx="405111" cy="259045"/>
    <xdr:sp macro="" textlink="">
      <xdr:nvSpPr>
        <xdr:cNvPr id="179" name="【体育館・プール】&#10;有形固定資産減価償却率該当値テキスト"/>
        <xdr:cNvSpPr txBox="1"/>
      </xdr:nvSpPr>
      <xdr:spPr>
        <a:xfrm>
          <a:off x="4673600" y="95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141877</xdr:rowOff>
    </xdr:from>
    <xdr:to>
      <xdr:col>20</xdr:col>
      <xdr:colOff>38100</xdr:colOff>
      <xdr:row>57</xdr:row>
      <xdr:rowOff>72027</xdr:rowOff>
    </xdr:to>
    <xdr:sp macro="" textlink="">
      <xdr:nvSpPr>
        <xdr:cNvPr id="180" name="楕円 179"/>
        <xdr:cNvSpPr/>
      </xdr:nvSpPr>
      <xdr:spPr>
        <a:xfrm>
          <a:off x="3746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158387</xdr:rowOff>
    </xdr:from>
    <xdr:to>
      <xdr:col>24</xdr:col>
      <xdr:colOff>63500</xdr:colOff>
      <xdr:row>57</xdr:row>
      <xdr:rowOff>21227</xdr:rowOff>
    </xdr:to>
    <xdr:cxnSp macro="">
      <xdr:nvCxnSpPr>
        <xdr:cNvPr id="181" name="直線コネクタ 180"/>
        <xdr:cNvCxnSpPr/>
      </xdr:nvCxnSpPr>
      <xdr:spPr>
        <a:xfrm flipV="1">
          <a:off x="3797300" y="97595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99423</xdr:rowOff>
    </xdr:from>
    <xdr:to>
      <xdr:col>15</xdr:col>
      <xdr:colOff>101600</xdr:colOff>
      <xdr:row>58</xdr:row>
      <xdr:rowOff>29573</xdr:rowOff>
    </xdr:to>
    <xdr:sp macro="" textlink="">
      <xdr:nvSpPr>
        <xdr:cNvPr id="182" name="楕円 181"/>
        <xdr:cNvSpPr/>
      </xdr:nvSpPr>
      <xdr:spPr>
        <a:xfrm>
          <a:off x="2857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21227</xdr:rowOff>
    </xdr:from>
    <xdr:to>
      <xdr:col>19</xdr:col>
      <xdr:colOff>177800</xdr:colOff>
      <xdr:row>57</xdr:row>
      <xdr:rowOff>150223</xdr:rowOff>
    </xdr:to>
    <xdr:cxnSp macro="">
      <xdr:nvCxnSpPr>
        <xdr:cNvPr id="183" name="直線コネクタ 182"/>
        <xdr:cNvCxnSpPr/>
      </xdr:nvCxnSpPr>
      <xdr:spPr>
        <a:xfrm flipV="1">
          <a:off x="2908300" y="979387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130447</xdr:rowOff>
    </xdr:from>
    <xdr:to>
      <xdr:col>10</xdr:col>
      <xdr:colOff>165100</xdr:colOff>
      <xdr:row>58</xdr:row>
      <xdr:rowOff>60597</xdr:rowOff>
    </xdr:to>
    <xdr:sp macro="" textlink="">
      <xdr:nvSpPr>
        <xdr:cNvPr id="184" name="楕円 183"/>
        <xdr:cNvSpPr/>
      </xdr:nvSpPr>
      <xdr:spPr>
        <a:xfrm>
          <a:off x="1968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150223</xdr:rowOff>
    </xdr:from>
    <xdr:to>
      <xdr:col>15</xdr:col>
      <xdr:colOff>50800</xdr:colOff>
      <xdr:row>58</xdr:row>
      <xdr:rowOff>9797</xdr:rowOff>
    </xdr:to>
    <xdr:cxnSp macro="">
      <xdr:nvCxnSpPr>
        <xdr:cNvPr id="185" name="直線コネクタ 184"/>
        <xdr:cNvCxnSpPr/>
      </xdr:nvCxnSpPr>
      <xdr:spPr>
        <a:xfrm flipV="1">
          <a:off x="2019300" y="99228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86" name="n_1aveValue【体育館・プー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87"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188" name="n_3aveValue【体育館・プール】&#10;有形固定資産減価償却率"/>
        <xdr:cNvSpPr txBox="1"/>
      </xdr:nvSpPr>
      <xdr:spPr>
        <a:xfrm>
          <a:off x="1816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88554</xdr:rowOff>
    </xdr:from>
    <xdr:ext cx="405111" cy="259045"/>
    <xdr:sp macro="" textlink="">
      <xdr:nvSpPr>
        <xdr:cNvPr id="189" name="n_1mainValue【体育館・プール】&#10;有形固定資産減価償却率"/>
        <xdr:cNvSpPr txBox="1"/>
      </xdr:nvSpPr>
      <xdr:spPr>
        <a:xfrm>
          <a:off x="35820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46100</xdr:rowOff>
    </xdr:from>
    <xdr:ext cx="405111" cy="259045"/>
    <xdr:sp macro="" textlink="">
      <xdr:nvSpPr>
        <xdr:cNvPr id="190" name="n_2mainValue【体育館・プール】&#10;有形固定資産減価償却率"/>
        <xdr:cNvSpPr txBox="1"/>
      </xdr:nvSpPr>
      <xdr:spPr>
        <a:xfrm>
          <a:off x="27057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77124</xdr:rowOff>
    </xdr:from>
    <xdr:ext cx="405111" cy="259045"/>
    <xdr:sp macro="" textlink="">
      <xdr:nvSpPr>
        <xdr:cNvPr id="191" name="n_3mainValue【体育館・プール】&#10;有形固定資産減価償却率"/>
        <xdr:cNvSpPr txBox="1"/>
      </xdr:nvSpPr>
      <xdr:spPr>
        <a:xfrm>
          <a:off x="1816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20972</xdr:rowOff>
    </xdr:from>
    <xdr:ext cx="469744" cy="259045"/>
    <xdr:sp macro="" textlink="">
      <xdr:nvSpPr>
        <xdr:cNvPr id="220" name="【体育館・プール】&#10;一人当たり面積平均値テキスト"/>
        <xdr:cNvSpPr txBox="1"/>
      </xdr:nvSpPr>
      <xdr:spPr>
        <a:xfrm>
          <a:off x="10515600" y="1030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4" name="フローチャート: 判断 223"/>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44450</xdr:rowOff>
    </xdr:from>
    <xdr:to>
      <xdr:col>55</xdr:col>
      <xdr:colOff>50800</xdr:colOff>
      <xdr:row>59</xdr:row>
      <xdr:rowOff>146050</xdr:rowOff>
    </xdr:to>
    <xdr:sp macro="" textlink="">
      <xdr:nvSpPr>
        <xdr:cNvPr id="230" name="楕円 229"/>
        <xdr:cNvSpPr/>
      </xdr:nvSpPr>
      <xdr:spPr>
        <a:xfrm>
          <a:off x="10426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67327</xdr:rowOff>
    </xdr:from>
    <xdr:ext cx="469744" cy="259045"/>
    <xdr:sp macro="" textlink="">
      <xdr:nvSpPr>
        <xdr:cNvPr id="231" name="【体育館・プール】&#10;一人当たり面積該当値テキスト"/>
        <xdr:cNvSpPr txBox="1"/>
      </xdr:nvSpPr>
      <xdr:spPr>
        <a:xfrm>
          <a:off x="10515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52070</xdr:rowOff>
    </xdr:from>
    <xdr:to>
      <xdr:col>50</xdr:col>
      <xdr:colOff>165100</xdr:colOff>
      <xdr:row>59</xdr:row>
      <xdr:rowOff>153670</xdr:rowOff>
    </xdr:to>
    <xdr:sp macro="" textlink="">
      <xdr:nvSpPr>
        <xdr:cNvPr id="232" name="楕円 231"/>
        <xdr:cNvSpPr/>
      </xdr:nvSpPr>
      <xdr:spPr>
        <a:xfrm>
          <a:off x="958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95250</xdr:rowOff>
    </xdr:from>
    <xdr:to>
      <xdr:col>55</xdr:col>
      <xdr:colOff>0</xdr:colOff>
      <xdr:row>59</xdr:row>
      <xdr:rowOff>102870</xdr:rowOff>
    </xdr:to>
    <xdr:cxnSp macro="">
      <xdr:nvCxnSpPr>
        <xdr:cNvPr id="233" name="直線コネクタ 232"/>
        <xdr:cNvCxnSpPr/>
      </xdr:nvCxnSpPr>
      <xdr:spPr>
        <a:xfrm flipV="1">
          <a:off x="9639300" y="10210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4445</xdr:rowOff>
    </xdr:from>
    <xdr:to>
      <xdr:col>46</xdr:col>
      <xdr:colOff>38100</xdr:colOff>
      <xdr:row>58</xdr:row>
      <xdr:rowOff>106045</xdr:rowOff>
    </xdr:to>
    <xdr:sp macro="" textlink="">
      <xdr:nvSpPr>
        <xdr:cNvPr id="234" name="楕円 233"/>
        <xdr:cNvSpPr/>
      </xdr:nvSpPr>
      <xdr:spPr>
        <a:xfrm>
          <a:off x="8699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55245</xdr:rowOff>
    </xdr:from>
    <xdr:to>
      <xdr:col>50</xdr:col>
      <xdr:colOff>114300</xdr:colOff>
      <xdr:row>59</xdr:row>
      <xdr:rowOff>102870</xdr:rowOff>
    </xdr:to>
    <xdr:cxnSp macro="">
      <xdr:nvCxnSpPr>
        <xdr:cNvPr id="235" name="直線コネクタ 234"/>
        <xdr:cNvCxnSpPr/>
      </xdr:nvCxnSpPr>
      <xdr:spPr>
        <a:xfrm>
          <a:off x="8750300" y="999934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13970</xdr:rowOff>
    </xdr:from>
    <xdr:to>
      <xdr:col>41</xdr:col>
      <xdr:colOff>101600</xdr:colOff>
      <xdr:row>58</xdr:row>
      <xdr:rowOff>115570</xdr:rowOff>
    </xdr:to>
    <xdr:sp macro="" textlink="">
      <xdr:nvSpPr>
        <xdr:cNvPr id="236" name="楕円 235"/>
        <xdr:cNvSpPr/>
      </xdr:nvSpPr>
      <xdr:spPr>
        <a:xfrm>
          <a:off x="781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55245</xdr:rowOff>
    </xdr:from>
    <xdr:to>
      <xdr:col>45</xdr:col>
      <xdr:colOff>177800</xdr:colOff>
      <xdr:row>58</xdr:row>
      <xdr:rowOff>64770</xdr:rowOff>
    </xdr:to>
    <xdr:cxnSp macro="">
      <xdr:nvCxnSpPr>
        <xdr:cNvPr id="237" name="直線コネクタ 236"/>
        <xdr:cNvCxnSpPr/>
      </xdr:nvCxnSpPr>
      <xdr:spPr>
        <a:xfrm flipV="1">
          <a:off x="7861300" y="9999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139082</xdr:rowOff>
    </xdr:from>
    <xdr:ext cx="469744" cy="259045"/>
    <xdr:sp macro="" textlink="">
      <xdr:nvSpPr>
        <xdr:cNvPr id="238" name="n_1aveValue【体育館・プール】&#10;一人当たり面積"/>
        <xdr:cNvSpPr txBox="1"/>
      </xdr:nvSpPr>
      <xdr:spPr>
        <a:xfrm>
          <a:off x="93917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146702</xdr:rowOff>
    </xdr:from>
    <xdr:ext cx="469744" cy="259045"/>
    <xdr:sp macro="" textlink="">
      <xdr:nvSpPr>
        <xdr:cNvPr id="239" name="n_2aveValue【体育館・プール】&#10;一人当たり面積"/>
        <xdr:cNvSpPr txBox="1"/>
      </xdr:nvSpPr>
      <xdr:spPr>
        <a:xfrm>
          <a:off x="8515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40"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170197</xdr:rowOff>
    </xdr:from>
    <xdr:ext cx="469744" cy="259045"/>
    <xdr:sp macro="" textlink="">
      <xdr:nvSpPr>
        <xdr:cNvPr id="241" name="n_1mainValue【体育館・プール】&#10;一人当たり面積"/>
        <xdr:cNvSpPr txBox="1"/>
      </xdr:nvSpPr>
      <xdr:spPr>
        <a:xfrm>
          <a:off x="93917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122572</xdr:rowOff>
    </xdr:from>
    <xdr:ext cx="469744" cy="259045"/>
    <xdr:sp macro="" textlink="">
      <xdr:nvSpPr>
        <xdr:cNvPr id="242" name="n_2mainValue【体育館・プール】&#10;一人当たり面積"/>
        <xdr:cNvSpPr txBox="1"/>
      </xdr:nvSpPr>
      <xdr:spPr>
        <a:xfrm>
          <a:off x="8515427" y="97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132097</xdr:rowOff>
    </xdr:from>
    <xdr:ext cx="469744" cy="259045"/>
    <xdr:sp macro="" textlink="">
      <xdr:nvSpPr>
        <xdr:cNvPr id="243" name="n_3mainValue【体育館・プール】&#10;一人当たり面積"/>
        <xdr:cNvSpPr txBox="1"/>
      </xdr:nvSpPr>
      <xdr:spPr>
        <a:xfrm>
          <a:off x="76264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3" name="【福祉施設】&#10;有形固定資産減価償却率平均値テキスト"/>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77" name="フローチャート: 判断 276"/>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283" name="楕円 282"/>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134002</xdr:rowOff>
    </xdr:from>
    <xdr:ext cx="405111" cy="259045"/>
    <xdr:sp macro="" textlink="">
      <xdr:nvSpPr>
        <xdr:cNvPr id="284" name="【福祉施設】&#10;有形固定資産減価償却率該当値テキスト"/>
        <xdr:cNvSpPr txBox="1"/>
      </xdr:nvSpPr>
      <xdr:spPr>
        <a:xfrm>
          <a:off x="4673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285" name="楕円 284"/>
        <xdr:cNvSpPr/>
      </xdr:nvSpPr>
      <xdr:spPr>
        <a:xfrm>
          <a:off x="3746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40005</xdr:rowOff>
    </xdr:to>
    <xdr:cxnSp macro="">
      <xdr:nvCxnSpPr>
        <xdr:cNvPr id="286" name="直線コネクタ 285"/>
        <xdr:cNvCxnSpPr/>
      </xdr:nvCxnSpPr>
      <xdr:spPr>
        <a:xfrm flipV="1">
          <a:off x="3797300" y="140493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287" name="楕円 286"/>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40005</xdr:rowOff>
    </xdr:from>
    <xdr:to>
      <xdr:col>19</xdr:col>
      <xdr:colOff>177800</xdr:colOff>
      <xdr:row>82</xdr:row>
      <xdr:rowOff>91439</xdr:rowOff>
    </xdr:to>
    <xdr:cxnSp macro="">
      <xdr:nvCxnSpPr>
        <xdr:cNvPr id="288" name="直線コネクタ 287"/>
        <xdr:cNvCxnSpPr/>
      </xdr:nvCxnSpPr>
      <xdr:spPr>
        <a:xfrm flipV="1">
          <a:off x="2908300" y="140989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9" name="楕円 288"/>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133350</xdr:rowOff>
    </xdr:to>
    <xdr:cxnSp macro="">
      <xdr:nvCxnSpPr>
        <xdr:cNvPr id="290" name="直線コネクタ 289"/>
        <xdr:cNvCxnSpPr/>
      </xdr:nvCxnSpPr>
      <xdr:spPr>
        <a:xfrm flipV="1">
          <a:off x="2019300" y="14150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1"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292" name="n_2aveValue【福祉施設】&#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93"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107332</xdr:rowOff>
    </xdr:from>
    <xdr:ext cx="405111" cy="259045"/>
    <xdr:sp macro="" textlink="">
      <xdr:nvSpPr>
        <xdr:cNvPr id="294" name="n_1mainValue【福祉施設】&#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95" name="n_2mainValue【福祉施設】&#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6" name="n_3mainValue【福祉施設】&#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5"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29" name="フローチャート: 判断 328"/>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5" name="楕円 334"/>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137177</xdr:rowOff>
    </xdr:from>
    <xdr:ext cx="469744" cy="259045"/>
    <xdr:sp macro="" textlink="">
      <xdr:nvSpPr>
        <xdr:cNvPr id="336" name="【福祉施設】&#10;一人当たり面積該当値テキスト"/>
        <xdr:cNvSpPr txBox="1"/>
      </xdr:nvSpPr>
      <xdr:spPr>
        <a:xfrm>
          <a:off x="10515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162561</xdr:rowOff>
    </xdr:from>
    <xdr:to>
      <xdr:col>50</xdr:col>
      <xdr:colOff>165100</xdr:colOff>
      <xdr:row>84</xdr:row>
      <xdr:rowOff>92711</xdr:rowOff>
    </xdr:to>
    <xdr:sp macro="" textlink="">
      <xdr:nvSpPr>
        <xdr:cNvPr id="337" name="楕円 336"/>
        <xdr:cNvSpPr/>
      </xdr:nvSpPr>
      <xdr:spPr>
        <a:xfrm>
          <a:off x="9588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41911</xdr:rowOff>
    </xdr:to>
    <xdr:cxnSp macro="">
      <xdr:nvCxnSpPr>
        <xdr:cNvPr id="338" name="直線コネクタ 337"/>
        <xdr:cNvCxnSpPr/>
      </xdr:nvCxnSpPr>
      <xdr:spPr>
        <a:xfrm flipV="1">
          <a:off x="9639300" y="14439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166370</xdr:rowOff>
    </xdr:from>
    <xdr:to>
      <xdr:col>46</xdr:col>
      <xdr:colOff>38100</xdr:colOff>
      <xdr:row>84</xdr:row>
      <xdr:rowOff>96520</xdr:rowOff>
    </xdr:to>
    <xdr:sp macro="" textlink="">
      <xdr:nvSpPr>
        <xdr:cNvPr id="339" name="楕円 338"/>
        <xdr:cNvSpPr/>
      </xdr:nvSpPr>
      <xdr:spPr>
        <a:xfrm>
          <a:off x="8699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41911</xdr:rowOff>
    </xdr:from>
    <xdr:to>
      <xdr:col>50</xdr:col>
      <xdr:colOff>114300</xdr:colOff>
      <xdr:row>84</xdr:row>
      <xdr:rowOff>45720</xdr:rowOff>
    </xdr:to>
    <xdr:cxnSp macro="">
      <xdr:nvCxnSpPr>
        <xdr:cNvPr id="340" name="直線コネクタ 339"/>
        <xdr:cNvCxnSpPr/>
      </xdr:nvCxnSpPr>
      <xdr:spPr>
        <a:xfrm flipV="1">
          <a:off x="8750300" y="1444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170180</xdr:rowOff>
    </xdr:from>
    <xdr:to>
      <xdr:col>41</xdr:col>
      <xdr:colOff>101600</xdr:colOff>
      <xdr:row>84</xdr:row>
      <xdr:rowOff>100330</xdr:rowOff>
    </xdr:to>
    <xdr:sp macro="" textlink="">
      <xdr:nvSpPr>
        <xdr:cNvPr id="341" name="楕円 340"/>
        <xdr:cNvSpPr/>
      </xdr:nvSpPr>
      <xdr:spPr>
        <a:xfrm>
          <a:off x="781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45720</xdr:rowOff>
    </xdr:from>
    <xdr:to>
      <xdr:col>45</xdr:col>
      <xdr:colOff>177800</xdr:colOff>
      <xdr:row>84</xdr:row>
      <xdr:rowOff>49530</xdr:rowOff>
    </xdr:to>
    <xdr:cxnSp macro="">
      <xdr:nvCxnSpPr>
        <xdr:cNvPr id="342" name="直線コネクタ 341"/>
        <xdr:cNvCxnSpPr/>
      </xdr:nvCxnSpPr>
      <xdr:spPr>
        <a:xfrm flipV="1">
          <a:off x="7861300" y="1444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43" name="n_1ave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4" name="n_2aveValue【福祉施設】&#10;一人当たり面積"/>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45"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83838</xdr:rowOff>
    </xdr:from>
    <xdr:ext cx="469744" cy="259045"/>
    <xdr:sp macro="" textlink="">
      <xdr:nvSpPr>
        <xdr:cNvPr id="346" name="n_1mainValue【福祉施設】&#10;一人当たり面積"/>
        <xdr:cNvSpPr txBox="1"/>
      </xdr:nvSpPr>
      <xdr:spPr>
        <a:xfrm>
          <a:off x="9391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87647</xdr:rowOff>
    </xdr:from>
    <xdr:ext cx="469744" cy="259045"/>
    <xdr:sp macro="" textlink="">
      <xdr:nvSpPr>
        <xdr:cNvPr id="347" name="n_2mainValue【福祉施設】&#10;一人当たり面積"/>
        <xdr:cNvSpPr txBox="1"/>
      </xdr:nvSpPr>
      <xdr:spPr>
        <a:xfrm>
          <a:off x="8515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48" name="n_3mainValue【福祉施設】&#10;一人当たり面積"/>
        <xdr:cNvSpPr txBox="1"/>
      </xdr:nvSpPr>
      <xdr:spPr>
        <a:xfrm>
          <a:off x="7626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390" name="直線コネクタ 389"/>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391"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92" name="直線コネクタ 391"/>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93"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94" name="直線コネクタ 393"/>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395"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96" name="フローチャート: 判断 395"/>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397" name="フローチャート: 判断 396"/>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98" name="フローチャート: 判断 397"/>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99" name="フローチャート: 判断 398"/>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167458</xdr:rowOff>
    </xdr:from>
    <xdr:to>
      <xdr:col>85</xdr:col>
      <xdr:colOff>177800</xdr:colOff>
      <xdr:row>36</xdr:row>
      <xdr:rowOff>97608</xdr:rowOff>
    </xdr:to>
    <xdr:sp macro="" textlink="">
      <xdr:nvSpPr>
        <xdr:cNvPr id="405" name="楕円 404"/>
        <xdr:cNvSpPr/>
      </xdr:nvSpPr>
      <xdr:spPr>
        <a:xfrm>
          <a:off x="162687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18885</xdr:rowOff>
    </xdr:from>
    <xdr:ext cx="405111" cy="259045"/>
    <xdr:sp macro="" textlink="">
      <xdr:nvSpPr>
        <xdr:cNvPr id="406" name="【一般廃棄物処理施設】&#10;有形固定資産減価償却率該当値テキスト"/>
        <xdr:cNvSpPr txBox="1"/>
      </xdr:nvSpPr>
      <xdr:spPr>
        <a:xfrm>
          <a:off x="16357600" y="60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23767</xdr:rowOff>
    </xdr:from>
    <xdr:to>
      <xdr:col>81</xdr:col>
      <xdr:colOff>101600</xdr:colOff>
      <xdr:row>36</xdr:row>
      <xdr:rowOff>125367</xdr:rowOff>
    </xdr:to>
    <xdr:sp macro="" textlink="">
      <xdr:nvSpPr>
        <xdr:cNvPr id="407" name="楕円 406"/>
        <xdr:cNvSpPr/>
      </xdr:nvSpPr>
      <xdr:spPr>
        <a:xfrm>
          <a:off x="15430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46808</xdr:rowOff>
    </xdr:from>
    <xdr:to>
      <xdr:col>85</xdr:col>
      <xdr:colOff>127000</xdr:colOff>
      <xdr:row>36</xdr:row>
      <xdr:rowOff>74567</xdr:rowOff>
    </xdr:to>
    <xdr:cxnSp macro="">
      <xdr:nvCxnSpPr>
        <xdr:cNvPr id="408" name="直線コネクタ 407"/>
        <xdr:cNvCxnSpPr/>
      </xdr:nvCxnSpPr>
      <xdr:spPr>
        <a:xfrm flipV="1">
          <a:off x="15481300" y="621900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49893</xdr:rowOff>
    </xdr:from>
    <xdr:to>
      <xdr:col>76</xdr:col>
      <xdr:colOff>165100</xdr:colOff>
      <xdr:row>36</xdr:row>
      <xdr:rowOff>151493</xdr:rowOff>
    </xdr:to>
    <xdr:sp macro="" textlink="">
      <xdr:nvSpPr>
        <xdr:cNvPr id="409" name="楕円 408"/>
        <xdr:cNvSpPr/>
      </xdr:nvSpPr>
      <xdr:spPr>
        <a:xfrm>
          <a:off x="14541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74567</xdr:rowOff>
    </xdr:from>
    <xdr:to>
      <xdr:col>81</xdr:col>
      <xdr:colOff>50800</xdr:colOff>
      <xdr:row>36</xdr:row>
      <xdr:rowOff>100693</xdr:rowOff>
    </xdr:to>
    <xdr:cxnSp macro="">
      <xdr:nvCxnSpPr>
        <xdr:cNvPr id="410" name="直線コネクタ 409"/>
        <xdr:cNvCxnSpPr/>
      </xdr:nvCxnSpPr>
      <xdr:spPr>
        <a:xfrm flipV="1">
          <a:off x="14592300" y="62467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411" name="楕円 410"/>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36</xdr:row>
      <xdr:rowOff>100693</xdr:rowOff>
    </xdr:to>
    <xdr:cxnSp macro="">
      <xdr:nvCxnSpPr>
        <xdr:cNvPr id="412" name="直線コネクタ 411"/>
        <xdr:cNvCxnSpPr/>
      </xdr:nvCxnSpPr>
      <xdr:spPr>
        <a:xfrm>
          <a:off x="13703300" y="617982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413"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14" name="n_2aveValue【一般廃棄物処理施設】&#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15"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141894</xdr:rowOff>
    </xdr:from>
    <xdr:ext cx="405111" cy="259045"/>
    <xdr:sp macro="" textlink="">
      <xdr:nvSpPr>
        <xdr:cNvPr id="416" name="n_1mainValue【一般廃棄物処理施設】&#10;有形固定資産減価償却率"/>
        <xdr:cNvSpPr txBox="1"/>
      </xdr:nvSpPr>
      <xdr:spPr>
        <a:xfrm>
          <a:off x="152660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168020</xdr:rowOff>
    </xdr:from>
    <xdr:ext cx="405111" cy="259045"/>
    <xdr:sp macro="" textlink="">
      <xdr:nvSpPr>
        <xdr:cNvPr id="417" name="n_2mainValue【一般廃棄物処理施設】&#10;有形固定資産減価償却率"/>
        <xdr:cNvSpPr txBox="1"/>
      </xdr:nvSpPr>
      <xdr:spPr>
        <a:xfrm>
          <a:off x="14389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418" name="n_3mainValue【一般廃棄物処理施設】&#10;有形固定資産減価償却率"/>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0" name="テキスト ボックス 4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2" name="テキスト ボックス 4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4" name="テキスト ボックス 4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6" name="テキスト ボックス 4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440" name="直線コネクタ 439"/>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441"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442" name="直線コネクタ 441"/>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443"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444" name="直線コネクタ 443"/>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445"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446" name="フローチャート: 判断 445"/>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447" name="フローチャート: 判断 446"/>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448" name="フローチャート: 判断 447"/>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89696</xdr:rowOff>
    </xdr:from>
    <xdr:to>
      <xdr:col>102</xdr:col>
      <xdr:colOff>165100</xdr:colOff>
      <xdr:row>40</xdr:row>
      <xdr:rowOff>19846</xdr:rowOff>
    </xdr:to>
    <xdr:sp macro="" textlink="">
      <xdr:nvSpPr>
        <xdr:cNvPr id="449" name="フローチャート: 判断 448"/>
        <xdr:cNvSpPr/>
      </xdr:nvSpPr>
      <xdr:spPr>
        <a:xfrm>
          <a:off x="19494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138703</xdr:rowOff>
    </xdr:from>
    <xdr:to>
      <xdr:col>116</xdr:col>
      <xdr:colOff>114300</xdr:colOff>
      <xdr:row>41</xdr:row>
      <xdr:rowOff>68853</xdr:rowOff>
    </xdr:to>
    <xdr:sp macro="" textlink="">
      <xdr:nvSpPr>
        <xdr:cNvPr id="455" name="楕円 454"/>
        <xdr:cNvSpPr/>
      </xdr:nvSpPr>
      <xdr:spPr>
        <a:xfrm>
          <a:off x="22110700" y="69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53630</xdr:rowOff>
    </xdr:from>
    <xdr:ext cx="534377" cy="259045"/>
    <xdr:sp macro="" textlink="">
      <xdr:nvSpPr>
        <xdr:cNvPr id="456" name="【一般廃棄物処理施設】&#10;一人当たり有形固定資産（償却資産）額該当値テキスト"/>
        <xdr:cNvSpPr txBox="1"/>
      </xdr:nvSpPr>
      <xdr:spPr>
        <a:xfrm>
          <a:off x="22199600" y="69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140157</xdr:rowOff>
    </xdr:from>
    <xdr:to>
      <xdr:col>112</xdr:col>
      <xdr:colOff>38100</xdr:colOff>
      <xdr:row>41</xdr:row>
      <xdr:rowOff>70307</xdr:rowOff>
    </xdr:to>
    <xdr:sp macro="" textlink="">
      <xdr:nvSpPr>
        <xdr:cNvPr id="457" name="楕円 456"/>
        <xdr:cNvSpPr/>
      </xdr:nvSpPr>
      <xdr:spPr>
        <a:xfrm>
          <a:off x="21272500" y="69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18053</xdr:rowOff>
    </xdr:from>
    <xdr:to>
      <xdr:col>116</xdr:col>
      <xdr:colOff>63500</xdr:colOff>
      <xdr:row>41</xdr:row>
      <xdr:rowOff>19507</xdr:rowOff>
    </xdr:to>
    <xdr:cxnSp macro="">
      <xdr:nvCxnSpPr>
        <xdr:cNvPr id="458" name="直線コネクタ 457"/>
        <xdr:cNvCxnSpPr/>
      </xdr:nvCxnSpPr>
      <xdr:spPr>
        <a:xfrm flipV="1">
          <a:off x="21323300" y="7047503"/>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143175</xdr:rowOff>
    </xdr:from>
    <xdr:to>
      <xdr:col>107</xdr:col>
      <xdr:colOff>101600</xdr:colOff>
      <xdr:row>41</xdr:row>
      <xdr:rowOff>73325</xdr:rowOff>
    </xdr:to>
    <xdr:sp macro="" textlink="">
      <xdr:nvSpPr>
        <xdr:cNvPr id="459" name="楕円 458"/>
        <xdr:cNvSpPr/>
      </xdr:nvSpPr>
      <xdr:spPr>
        <a:xfrm>
          <a:off x="20383500" y="7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19507</xdr:rowOff>
    </xdr:from>
    <xdr:to>
      <xdr:col>111</xdr:col>
      <xdr:colOff>177800</xdr:colOff>
      <xdr:row>41</xdr:row>
      <xdr:rowOff>22525</xdr:rowOff>
    </xdr:to>
    <xdr:cxnSp macro="">
      <xdr:nvCxnSpPr>
        <xdr:cNvPr id="460" name="直線コネクタ 459"/>
        <xdr:cNvCxnSpPr/>
      </xdr:nvCxnSpPr>
      <xdr:spPr>
        <a:xfrm flipV="1">
          <a:off x="20434300" y="704895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156049</xdr:rowOff>
    </xdr:from>
    <xdr:to>
      <xdr:col>102</xdr:col>
      <xdr:colOff>165100</xdr:colOff>
      <xdr:row>41</xdr:row>
      <xdr:rowOff>86199</xdr:rowOff>
    </xdr:to>
    <xdr:sp macro="" textlink="">
      <xdr:nvSpPr>
        <xdr:cNvPr id="461" name="楕円 460"/>
        <xdr:cNvSpPr/>
      </xdr:nvSpPr>
      <xdr:spPr>
        <a:xfrm>
          <a:off x="19494500" y="70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22525</xdr:rowOff>
    </xdr:from>
    <xdr:to>
      <xdr:col>107</xdr:col>
      <xdr:colOff>50800</xdr:colOff>
      <xdr:row>41</xdr:row>
      <xdr:rowOff>35399</xdr:rowOff>
    </xdr:to>
    <xdr:cxnSp macro="">
      <xdr:nvCxnSpPr>
        <xdr:cNvPr id="462" name="直線コネクタ 461"/>
        <xdr:cNvCxnSpPr/>
      </xdr:nvCxnSpPr>
      <xdr:spPr>
        <a:xfrm flipV="1">
          <a:off x="19545300" y="7051975"/>
          <a:ext cx="889000" cy="1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463"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464"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36373</xdr:rowOff>
    </xdr:from>
    <xdr:ext cx="534377" cy="259045"/>
    <xdr:sp macro="" textlink="">
      <xdr:nvSpPr>
        <xdr:cNvPr id="465" name="n_3aveValue【一般廃棄物処理施設】&#10;一人当たり有形固定資産（償却資産）額"/>
        <xdr:cNvSpPr txBox="1"/>
      </xdr:nvSpPr>
      <xdr:spPr>
        <a:xfrm>
          <a:off x="19278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61434</xdr:rowOff>
    </xdr:from>
    <xdr:ext cx="534377" cy="259045"/>
    <xdr:sp macro="" textlink="">
      <xdr:nvSpPr>
        <xdr:cNvPr id="466" name="n_1mainValue【一般廃棄物処理施設】&#10;一人当たり有形固定資産（償却資産）額"/>
        <xdr:cNvSpPr txBox="1"/>
      </xdr:nvSpPr>
      <xdr:spPr>
        <a:xfrm>
          <a:off x="21043411" y="70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64452</xdr:rowOff>
    </xdr:from>
    <xdr:ext cx="534377" cy="259045"/>
    <xdr:sp macro="" textlink="">
      <xdr:nvSpPr>
        <xdr:cNvPr id="467" name="n_2mainValue【一般廃棄物処理施設】&#10;一人当たり有形固定資産（償却資産）額"/>
        <xdr:cNvSpPr txBox="1"/>
      </xdr:nvSpPr>
      <xdr:spPr>
        <a:xfrm>
          <a:off x="20167111" y="70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77326</xdr:rowOff>
    </xdr:from>
    <xdr:ext cx="534377" cy="259045"/>
    <xdr:sp macro="" textlink="">
      <xdr:nvSpPr>
        <xdr:cNvPr id="468" name="n_3mainValue【一般廃棄物処理施設】&#10;一人当たり有形固定資産（償却資産）額"/>
        <xdr:cNvSpPr txBox="1"/>
      </xdr:nvSpPr>
      <xdr:spPr>
        <a:xfrm>
          <a:off x="19278111" y="7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494" name="直線コネクタ 493"/>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95"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6" name="直線コネクタ 49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497"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498" name="直線コネクタ 497"/>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499"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00" name="フローチャート: 判断 499"/>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01" name="フローチャート: 判断 500"/>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2" name="フローチャート: 判断 50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03" name="フローチャート: 判断 502"/>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35741</xdr:rowOff>
    </xdr:from>
    <xdr:to>
      <xdr:col>85</xdr:col>
      <xdr:colOff>177800</xdr:colOff>
      <xdr:row>56</xdr:row>
      <xdr:rowOff>137341</xdr:rowOff>
    </xdr:to>
    <xdr:sp macro="" textlink="">
      <xdr:nvSpPr>
        <xdr:cNvPr id="509" name="楕円 508"/>
        <xdr:cNvSpPr/>
      </xdr:nvSpPr>
      <xdr:spPr>
        <a:xfrm>
          <a:off x="16268700" y="9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122118</xdr:rowOff>
    </xdr:from>
    <xdr:ext cx="405111" cy="259045"/>
    <xdr:sp macro="" textlink="">
      <xdr:nvSpPr>
        <xdr:cNvPr id="510" name="【保健センター・保健所】&#10;有形固定資産減価償却率該当値テキスト"/>
        <xdr:cNvSpPr txBox="1"/>
      </xdr:nvSpPr>
      <xdr:spPr>
        <a:xfrm>
          <a:off x="16357600" y="9551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79828</xdr:rowOff>
    </xdr:from>
    <xdr:to>
      <xdr:col>81</xdr:col>
      <xdr:colOff>101600</xdr:colOff>
      <xdr:row>57</xdr:row>
      <xdr:rowOff>9978</xdr:rowOff>
    </xdr:to>
    <xdr:sp macro="" textlink="">
      <xdr:nvSpPr>
        <xdr:cNvPr id="511" name="楕円 510"/>
        <xdr:cNvSpPr/>
      </xdr:nvSpPr>
      <xdr:spPr>
        <a:xfrm>
          <a:off x="15430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86541</xdr:rowOff>
    </xdr:from>
    <xdr:to>
      <xdr:col>85</xdr:col>
      <xdr:colOff>127000</xdr:colOff>
      <xdr:row>56</xdr:row>
      <xdr:rowOff>130628</xdr:rowOff>
    </xdr:to>
    <xdr:cxnSp macro="">
      <xdr:nvCxnSpPr>
        <xdr:cNvPr id="512" name="直線コネクタ 511"/>
        <xdr:cNvCxnSpPr/>
      </xdr:nvCxnSpPr>
      <xdr:spPr>
        <a:xfrm flipV="1">
          <a:off x="15481300" y="968774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123916</xdr:rowOff>
    </xdr:from>
    <xdr:to>
      <xdr:col>76</xdr:col>
      <xdr:colOff>165100</xdr:colOff>
      <xdr:row>57</xdr:row>
      <xdr:rowOff>54066</xdr:rowOff>
    </xdr:to>
    <xdr:sp macro="" textlink="">
      <xdr:nvSpPr>
        <xdr:cNvPr id="513" name="楕円 512"/>
        <xdr:cNvSpPr/>
      </xdr:nvSpPr>
      <xdr:spPr>
        <a:xfrm>
          <a:off x="145415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130628</xdr:rowOff>
    </xdr:from>
    <xdr:to>
      <xdr:col>81</xdr:col>
      <xdr:colOff>50800</xdr:colOff>
      <xdr:row>57</xdr:row>
      <xdr:rowOff>3266</xdr:rowOff>
    </xdr:to>
    <xdr:cxnSp macro="">
      <xdr:nvCxnSpPr>
        <xdr:cNvPr id="514" name="直線コネクタ 513"/>
        <xdr:cNvCxnSpPr/>
      </xdr:nvCxnSpPr>
      <xdr:spPr>
        <a:xfrm flipV="1">
          <a:off x="14592300" y="97318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168003</xdr:rowOff>
    </xdr:from>
    <xdr:to>
      <xdr:col>72</xdr:col>
      <xdr:colOff>38100</xdr:colOff>
      <xdr:row>57</xdr:row>
      <xdr:rowOff>98153</xdr:rowOff>
    </xdr:to>
    <xdr:sp macro="" textlink="">
      <xdr:nvSpPr>
        <xdr:cNvPr id="515" name="楕円 514"/>
        <xdr:cNvSpPr/>
      </xdr:nvSpPr>
      <xdr:spPr>
        <a:xfrm>
          <a:off x="13652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3266</xdr:rowOff>
    </xdr:from>
    <xdr:to>
      <xdr:col>76</xdr:col>
      <xdr:colOff>114300</xdr:colOff>
      <xdr:row>57</xdr:row>
      <xdr:rowOff>47353</xdr:rowOff>
    </xdr:to>
    <xdr:cxnSp macro="">
      <xdr:nvCxnSpPr>
        <xdr:cNvPr id="516" name="直線コネクタ 515"/>
        <xdr:cNvCxnSpPr/>
      </xdr:nvCxnSpPr>
      <xdr:spPr>
        <a:xfrm flipV="1">
          <a:off x="13703300" y="97759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517"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18"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9"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26505</xdr:rowOff>
    </xdr:from>
    <xdr:ext cx="405111" cy="259045"/>
    <xdr:sp macro="" textlink="">
      <xdr:nvSpPr>
        <xdr:cNvPr id="520" name="n_1mainValue【保健センター・保健所】&#10;有形固定資産減価償却率"/>
        <xdr:cNvSpPr txBox="1"/>
      </xdr:nvSpPr>
      <xdr:spPr>
        <a:xfrm>
          <a:off x="152660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70593</xdr:rowOff>
    </xdr:from>
    <xdr:ext cx="405111" cy="259045"/>
    <xdr:sp macro="" textlink="">
      <xdr:nvSpPr>
        <xdr:cNvPr id="521" name="n_2mainValue【保健センター・保健所】&#10;有形固定資産減価償却率"/>
        <xdr:cNvSpPr txBox="1"/>
      </xdr:nvSpPr>
      <xdr:spPr>
        <a:xfrm>
          <a:off x="14389744" y="950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114680</xdr:rowOff>
    </xdr:from>
    <xdr:ext cx="405111" cy="259045"/>
    <xdr:sp macro="" textlink="">
      <xdr:nvSpPr>
        <xdr:cNvPr id="522" name="n_3mainValue【保健センター・保健所】&#10;有形固定資産減価償却率"/>
        <xdr:cNvSpPr txBox="1"/>
      </xdr:nvSpPr>
      <xdr:spPr>
        <a:xfrm>
          <a:off x="13500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2" name="テキスト ボックス 5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4" name="テキスト ボックス 54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548" name="直線コネクタ 547"/>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49"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50" name="直線コネクタ 549"/>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551"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52" name="直線コネクタ 551"/>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553"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54" name="フローチャート: 判断 553"/>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555" name="フローチャート: 判断 554"/>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56" name="フローチャート: 判断 555"/>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57" name="フローチャート: 判断 556"/>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150041</xdr:rowOff>
    </xdr:from>
    <xdr:to>
      <xdr:col>116</xdr:col>
      <xdr:colOff>114300</xdr:colOff>
      <xdr:row>64</xdr:row>
      <xdr:rowOff>80191</xdr:rowOff>
    </xdr:to>
    <xdr:sp macro="" textlink="">
      <xdr:nvSpPr>
        <xdr:cNvPr id="563" name="楕円 562"/>
        <xdr:cNvSpPr/>
      </xdr:nvSpPr>
      <xdr:spPr>
        <a:xfrm>
          <a:off x="221107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64968</xdr:rowOff>
    </xdr:from>
    <xdr:ext cx="469744" cy="259045"/>
    <xdr:sp macro="" textlink="">
      <xdr:nvSpPr>
        <xdr:cNvPr id="564" name="【保健センター・保健所】&#10;一人当たり面積該当値テキスト"/>
        <xdr:cNvSpPr txBox="1"/>
      </xdr:nvSpPr>
      <xdr:spPr>
        <a:xfrm>
          <a:off x="22199600" y="1086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150041</xdr:rowOff>
    </xdr:from>
    <xdr:to>
      <xdr:col>112</xdr:col>
      <xdr:colOff>38100</xdr:colOff>
      <xdr:row>64</xdr:row>
      <xdr:rowOff>80191</xdr:rowOff>
    </xdr:to>
    <xdr:sp macro="" textlink="">
      <xdr:nvSpPr>
        <xdr:cNvPr id="565" name="楕円 564"/>
        <xdr:cNvSpPr/>
      </xdr:nvSpPr>
      <xdr:spPr>
        <a:xfrm>
          <a:off x="2127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29391</xdr:rowOff>
    </xdr:from>
    <xdr:to>
      <xdr:col>116</xdr:col>
      <xdr:colOff>63500</xdr:colOff>
      <xdr:row>64</xdr:row>
      <xdr:rowOff>29391</xdr:rowOff>
    </xdr:to>
    <xdr:cxnSp macro="">
      <xdr:nvCxnSpPr>
        <xdr:cNvPr id="566" name="直線コネクタ 565"/>
        <xdr:cNvCxnSpPr/>
      </xdr:nvCxnSpPr>
      <xdr:spPr>
        <a:xfrm>
          <a:off x="21323300" y="11002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150041</xdr:rowOff>
    </xdr:from>
    <xdr:to>
      <xdr:col>107</xdr:col>
      <xdr:colOff>101600</xdr:colOff>
      <xdr:row>64</xdr:row>
      <xdr:rowOff>80191</xdr:rowOff>
    </xdr:to>
    <xdr:sp macro="" textlink="">
      <xdr:nvSpPr>
        <xdr:cNvPr id="567" name="楕円 566"/>
        <xdr:cNvSpPr/>
      </xdr:nvSpPr>
      <xdr:spPr>
        <a:xfrm>
          <a:off x="20383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29391</xdr:rowOff>
    </xdr:from>
    <xdr:to>
      <xdr:col>111</xdr:col>
      <xdr:colOff>177800</xdr:colOff>
      <xdr:row>64</xdr:row>
      <xdr:rowOff>29391</xdr:rowOff>
    </xdr:to>
    <xdr:cxnSp macro="">
      <xdr:nvCxnSpPr>
        <xdr:cNvPr id="568" name="直線コネクタ 567"/>
        <xdr:cNvCxnSpPr/>
      </xdr:nvCxnSpPr>
      <xdr:spPr>
        <a:xfrm>
          <a:off x="20434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150041</xdr:rowOff>
    </xdr:from>
    <xdr:to>
      <xdr:col>102</xdr:col>
      <xdr:colOff>165100</xdr:colOff>
      <xdr:row>64</xdr:row>
      <xdr:rowOff>80191</xdr:rowOff>
    </xdr:to>
    <xdr:sp macro="" textlink="">
      <xdr:nvSpPr>
        <xdr:cNvPr id="569" name="楕円 568"/>
        <xdr:cNvSpPr/>
      </xdr:nvSpPr>
      <xdr:spPr>
        <a:xfrm>
          <a:off x="19494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29391</xdr:rowOff>
    </xdr:from>
    <xdr:to>
      <xdr:col>107</xdr:col>
      <xdr:colOff>50800</xdr:colOff>
      <xdr:row>64</xdr:row>
      <xdr:rowOff>29391</xdr:rowOff>
    </xdr:to>
    <xdr:cxnSp macro="">
      <xdr:nvCxnSpPr>
        <xdr:cNvPr id="570" name="直線コネクタ 569"/>
        <xdr:cNvCxnSpPr/>
      </xdr:nvCxnSpPr>
      <xdr:spPr>
        <a:xfrm>
          <a:off x="19545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571" name="n_1ave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572"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573"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71318</xdr:rowOff>
    </xdr:from>
    <xdr:ext cx="469744" cy="259045"/>
    <xdr:sp macro="" textlink="">
      <xdr:nvSpPr>
        <xdr:cNvPr id="574" name="n_1mainValue【保健センター・保健所】&#10;一人当たり面積"/>
        <xdr:cNvSpPr txBox="1"/>
      </xdr:nvSpPr>
      <xdr:spPr>
        <a:xfrm>
          <a:off x="21075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71318</xdr:rowOff>
    </xdr:from>
    <xdr:ext cx="469744" cy="259045"/>
    <xdr:sp macro="" textlink="">
      <xdr:nvSpPr>
        <xdr:cNvPr id="575" name="n_2mainValue【保健センター・保健所】&#10;一人当たり面積"/>
        <xdr:cNvSpPr txBox="1"/>
      </xdr:nvSpPr>
      <xdr:spPr>
        <a:xfrm>
          <a:off x="20199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71318</xdr:rowOff>
    </xdr:from>
    <xdr:ext cx="469744" cy="259045"/>
    <xdr:sp macro="" textlink="">
      <xdr:nvSpPr>
        <xdr:cNvPr id="576" name="n_3mainValue【保健センター・保健所】&#10;一人当たり面積"/>
        <xdr:cNvSpPr txBox="1"/>
      </xdr:nvSpPr>
      <xdr:spPr>
        <a:xfrm>
          <a:off x="19310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85</xdr:row>
      <xdr:rowOff>25037</xdr:rowOff>
    </xdr:to>
    <xdr:cxnSp macro="">
      <xdr:nvCxnSpPr>
        <xdr:cNvPr id="602" name="直線コネクタ 601"/>
        <xdr:cNvCxnSpPr/>
      </xdr:nvCxnSpPr>
      <xdr:spPr>
        <a:xfrm flipV="1">
          <a:off x="16318864" y="13474881"/>
          <a:ext cx="0" cy="112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28864</xdr:rowOff>
    </xdr:from>
    <xdr:ext cx="405111" cy="259045"/>
    <xdr:sp macro="" textlink="">
      <xdr:nvSpPr>
        <xdr:cNvPr id="603" name="【消防施設】&#10;有形固定資産減価償却率最小値テキスト"/>
        <xdr:cNvSpPr txBox="1"/>
      </xdr:nvSpPr>
      <xdr:spPr>
        <a:xfrm>
          <a:off x="16357600" y="1460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25037</xdr:rowOff>
    </xdr:from>
    <xdr:to>
      <xdr:col>86</xdr:col>
      <xdr:colOff>25400</xdr:colOff>
      <xdr:row>85</xdr:row>
      <xdr:rowOff>25037</xdr:rowOff>
    </xdr:to>
    <xdr:cxnSp macro="">
      <xdr:nvCxnSpPr>
        <xdr:cNvPr id="604" name="直線コネクタ 603"/>
        <xdr:cNvCxnSpPr/>
      </xdr:nvCxnSpPr>
      <xdr:spPr>
        <a:xfrm>
          <a:off x="16230600" y="1459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05"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06" name="直線コネクタ 605"/>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607" name="【消防施設】&#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608" name="フローチャート: 判断 607"/>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9" name="フローチャート: 判断 608"/>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10" name="フローチャート: 判断 609"/>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11" name="フローチャート: 判断 610"/>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617" name="楕円 616"/>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162033</xdr:rowOff>
    </xdr:from>
    <xdr:ext cx="405111" cy="259045"/>
    <xdr:sp macro="" textlink="">
      <xdr:nvSpPr>
        <xdr:cNvPr id="618" name="【消防施設】&#10;有形固定資産減価償却率該当値テキスト"/>
        <xdr:cNvSpPr txBox="1"/>
      </xdr:nvSpPr>
      <xdr:spPr>
        <a:xfrm>
          <a:off x="16357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162016</xdr:rowOff>
    </xdr:from>
    <xdr:to>
      <xdr:col>81</xdr:col>
      <xdr:colOff>101600</xdr:colOff>
      <xdr:row>80</xdr:row>
      <xdr:rowOff>92166</xdr:rowOff>
    </xdr:to>
    <xdr:sp macro="" textlink="">
      <xdr:nvSpPr>
        <xdr:cNvPr id="619" name="楕円 618"/>
        <xdr:cNvSpPr/>
      </xdr:nvSpPr>
      <xdr:spPr>
        <a:xfrm>
          <a:off x="15430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18506</xdr:rowOff>
    </xdr:from>
    <xdr:to>
      <xdr:col>85</xdr:col>
      <xdr:colOff>127000</xdr:colOff>
      <xdr:row>80</xdr:row>
      <xdr:rowOff>41366</xdr:rowOff>
    </xdr:to>
    <xdr:cxnSp macro="">
      <xdr:nvCxnSpPr>
        <xdr:cNvPr id="620" name="直線コネクタ 619"/>
        <xdr:cNvCxnSpPr/>
      </xdr:nvCxnSpPr>
      <xdr:spPr>
        <a:xfrm flipV="1">
          <a:off x="15481300" y="137345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28121</xdr:rowOff>
    </xdr:from>
    <xdr:to>
      <xdr:col>76</xdr:col>
      <xdr:colOff>165100</xdr:colOff>
      <xdr:row>85</xdr:row>
      <xdr:rowOff>129721</xdr:rowOff>
    </xdr:to>
    <xdr:sp macro="" textlink="">
      <xdr:nvSpPr>
        <xdr:cNvPr id="621" name="楕円 620"/>
        <xdr:cNvSpPr/>
      </xdr:nvSpPr>
      <xdr:spPr>
        <a:xfrm>
          <a:off x="14541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41366</xdr:rowOff>
    </xdr:from>
    <xdr:to>
      <xdr:col>81</xdr:col>
      <xdr:colOff>50800</xdr:colOff>
      <xdr:row>85</xdr:row>
      <xdr:rowOff>78921</xdr:rowOff>
    </xdr:to>
    <xdr:cxnSp macro="">
      <xdr:nvCxnSpPr>
        <xdr:cNvPr id="622" name="直線コネクタ 621"/>
        <xdr:cNvCxnSpPr/>
      </xdr:nvCxnSpPr>
      <xdr:spPr>
        <a:xfrm flipV="1">
          <a:off x="14592300" y="13757366"/>
          <a:ext cx="889000" cy="8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65677</xdr:rowOff>
    </xdr:from>
    <xdr:to>
      <xdr:col>72</xdr:col>
      <xdr:colOff>38100</xdr:colOff>
      <xdr:row>85</xdr:row>
      <xdr:rowOff>167277</xdr:rowOff>
    </xdr:to>
    <xdr:sp macro="" textlink="">
      <xdr:nvSpPr>
        <xdr:cNvPr id="623" name="楕円 622"/>
        <xdr:cNvSpPr/>
      </xdr:nvSpPr>
      <xdr:spPr>
        <a:xfrm>
          <a:off x="13652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78921</xdr:rowOff>
    </xdr:from>
    <xdr:to>
      <xdr:col>76</xdr:col>
      <xdr:colOff>114300</xdr:colOff>
      <xdr:row>85</xdr:row>
      <xdr:rowOff>116477</xdr:rowOff>
    </xdr:to>
    <xdr:cxnSp macro="">
      <xdr:nvCxnSpPr>
        <xdr:cNvPr id="624" name="直線コネクタ 623"/>
        <xdr:cNvCxnSpPr/>
      </xdr:nvCxnSpPr>
      <xdr:spPr>
        <a:xfrm flipV="1">
          <a:off x="13703300" y="1465217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625" name="n_1aveValue【消防施設】&#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626"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27"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108693</xdr:rowOff>
    </xdr:from>
    <xdr:ext cx="405111" cy="259045"/>
    <xdr:sp macro="" textlink="">
      <xdr:nvSpPr>
        <xdr:cNvPr id="628" name="n_1mainValue【消防施設】&#10;有形固定資産減価償却率"/>
        <xdr:cNvSpPr txBox="1"/>
      </xdr:nvSpPr>
      <xdr:spPr>
        <a:xfrm>
          <a:off x="15266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120848</xdr:rowOff>
    </xdr:from>
    <xdr:ext cx="405111" cy="259045"/>
    <xdr:sp macro="" textlink="">
      <xdr:nvSpPr>
        <xdr:cNvPr id="629" name="n_2mainValue【消防施設】&#10;有形固定資産減価償却率"/>
        <xdr:cNvSpPr txBox="1"/>
      </xdr:nvSpPr>
      <xdr:spPr>
        <a:xfrm>
          <a:off x="14389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158404</xdr:rowOff>
    </xdr:from>
    <xdr:ext cx="405111" cy="259045"/>
    <xdr:sp macro="" textlink="">
      <xdr:nvSpPr>
        <xdr:cNvPr id="630" name="n_3mainValue【消防施設】&#10;有形固定資産減価償却率"/>
        <xdr:cNvSpPr txBox="1"/>
      </xdr:nvSpPr>
      <xdr:spPr>
        <a:xfrm>
          <a:off x="13500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1" name="直線コネクタ 6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2" name="テキスト ボックス 6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3" name="直線コネクタ 6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4" name="テキスト ボックス 6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5" name="直線コネクタ 6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6" name="テキスト ボックス 6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7" name="直線コネクタ 6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8" name="テキスト ボックス 6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652" name="直線コネクタ 651"/>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653"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654" name="直線コネクタ 653"/>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6" name="直線コネクタ 65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657"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58" name="フローチャート: 判断 657"/>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659" name="フローチャート: 判断 658"/>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660" name="フローチャート: 判断 659"/>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161037</xdr:rowOff>
    </xdr:from>
    <xdr:to>
      <xdr:col>102</xdr:col>
      <xdr:colOff>165100</xdr:colOff>
      <xdr:row>84</xdr:row>
      <xdr:rowOff>91187</xdr:rowOff>
    </xdr:to>
    <xdr:sp macro="" textlink="">
      <xdr:nvSpPr>
        <xdr:cNvPr id="661" name="フローチャート: 判断 660"/>
        <xdr:cNvSpPr/>
      </xdr:nvSpPr>
      <xdr:spPr>
        <a:xfrm>
          <a:off x="19494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667" name="楕円 666"/>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75964</xdr:rowOff>
    </xdr:from>
    <xdr:ext cx="469744" cy="259045"/>
    <xdr:sp macro="" textlink="">
      <xdr:nvSpPr>
        <xdr:cNvPr id="668" name="【消防施設】&#10;一人当たり面積該当値テキスト"/>
        <xdr:cNvSpPr txBox="1"/>
      </xdr:nvSpPr>
      <xdr:spPr>
        <a:xfrm>
          <a:off x="22199600" y="14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163322</xdr:rowOff>
    </xdr:from>
    <xdr:to>
      <xdr:col>112</xdr:col>
      <xdr:colOff>38100</xdr:colOff>
      <xdr:row>85</xdr:row>
      <xdr:rowOff>93472</xdr:rowOff>
    </xdr:to>
    <xdr:sp macro="" textlink="">
      <xdr:nvSpPr>
        <xdr:cNvPr id="669" name="楕円 668"/>
        <xdr:cNvSpPr/>
      </xdr:nvSpPr>
      <xdr:spPr>
        <a:xfrm>
          <a:off x="21272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42672</xdr:rowOff>
    </xdr:to>
    <xdr:cxnSp macro="">
      <xdr:nvCxnSpPr>
        <xdr:cNvPr id="670" name="直線コネクタ 669"/>
        <xdr:cNvCxnSpPr/>
      </xdr:nvCxnSpPr>
      <xdr:spPr>
        <a:xfrm flipV="1">
          <a:off x="21323300" y="146136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163322</xdr:rowOff>
    </xdr:from>
    <xdr:to>
      <xdr:col>107</xdr:col>
      <xdr:colOff>101600</xdr:colOff>
      <xdr:row>85</xdr:row>
      <xdr:rowOff>93472</xdr:rowOff>
    </xdr:to>
    <xdr:sp macro="" textlink="">
      <xdr:nvSpPr>
        <xdr:cNvPr id="671" name="楕円 670"/>
        <xdr:cNvSpPr/>
      </xdr:nvSpPr>
      <xdr:spPr>
        <a:xfrm>
          <a:off x="20383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42672</xdr:rowOff>
    </xdr:from>
    <xdr:to>
      <xdr:col>111</xdr:col>
      <xdr:colOff>177800</xdr:colOff>
      <xdr:row>85</xdr:row>
      <xdr:rowOff>42672</xdr:rowOff>
    </xdr:to>
    <xdr:cxnSp macro="">
      <xdr:nvCxnSpPr>
        <xdr:cNvPr id="672" name="直線コネクタ 671"/>
        <xdr:cNvCxnSpPr/>
      </xdr:nvCxnSpPr>
      <xdr:spPr>
        <a:xfrm>
          <a:off x="20434300" y="1461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3" name="楕円 672"/>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42672</xdr:rowOff>
    </xdr:from>
    <xdr:to>
      <xdr:col>107</xdr:col>
      <xdr:colOff>50800</xdr:colOff>
      <xdr:row>85</xdr:row>
      <xdr:rowOff>44958</xdr:rowOff>
    </xdr:to>
    <xdr:cxnSp macro="">
      <xdr:nvCxnSpPr>
        <xdr:cNvPr id="674" name="直線コネクタ 673"/>
        <xdr:cNvCxnSpPr/>
      </xdr:nvCxnSpPr>
      <xdr:spPr>
        <a:xfrm flipV="1">
          <a:off x="19545300" y="1461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675"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676"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107714</xdr:rowOff>
    </xdr:from>
    <xdr:ext cx="469744" cy="259045"/>
    <xdr:sp macro="" textlink="">
      <xdr:nvSpPr>
        <xdr:cNvPr id="677" name="n_3aveValue【消防施設】&#10;一人当たり面積"/>
        <xdr:cNvSpPr txBox="1"/>
      </xdr:nvSpPr>
      <xdr:spPr>
        <a:xfrm>
          <a:off x="19310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84599</xdr:rowOff>
    </xdr:from>
    <xdr:ext cx="469744" cy="259045"/>
    <xdr:sp macro="" textlink="">
      <xdr:nvSpPr>
        <xdr:cNvPr id="678" name="n_1mainValue【消防施設】&#10;一人当たり面積"/>
        <xdr:cNvSpPr txBox="1"/>
      </xdr:nvSpPr>
      <xdr:spPr>
        <a:xfrm>
          <a:off x="21075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84599</xdr:rowOff>
    </xdr:from>
    <xdr:ext cx="469744" cy="259045"/>
    <xdr:sp macro="" textlink="">
      <xdr:nvSpPr>
        <xdr:cNvPr id="679" name="n_2mainValue【消防施設】&#10;一人当たり面積"/>
        <xdr:cNvSpPr txBox="1"/>
      </xdr:nvSpPr>
      <xdr:spPr>
        <a:xfrm>
          <a:off x="20199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80" name="n_3mainValue【消防施設】&#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1" name="直線コネクタ 6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92" name="テキスト ボックス 69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3" name="直線コネクタ 6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4" name="テキスト ボックス 6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5" name="直線コネクタ 6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6" name="テキスト ボックス 6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7" name="直線コネクタ 6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8" name="テキスト ボックス 6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9" name="直線コネクタ 6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0" name="テキスト ボックス 69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04" name="直線コネクタ 703"/>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05"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06" name="直線コネクタ 705"/>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07"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08" name="直線コネクタ 707"/>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09"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10" name="フローチャート: 判断 709"/>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11" name="フローチャート: 判断 710"/>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12" name="フローチャート: 判断 711"/>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13" name="フローチャート: 判断 712"/>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40639</xdr:rowOff>
    </xdr:from>
    <xdr:to>
      <xdr:col>85</xdr:col>
      <xdr:colOff>177800</xdr:colOff>
      <xdr:row>106</xdr:row>
      <xdr:rowOff>142239</xdr:rowOff>
    </xdr:to>
    <xdr:sp macro="" textlink="">
      <xdr:nvSpPr>
        <xdr:cNvPr id="719" name="楕円 718"/>
        <xdr:cNvSpPr/>
      </xdr:nvSpPr>
      <xdr:spPr>
        <a:xfrm>
          <a:off x="16268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19066</xdr:rowOff>
    </xdr:from>
    <xdr:ext cx="405111" cy="259045"/>
    <xdr:sp macro="" textlink="">
      <xdr:nvSpPr>
        <xdr:cNvPr id="720" name="【庁舎】&#10;有形固定資産減価償却率該当値テキスト"/>
        <xdr:cNvSpPr txBox="1"/>
      </xdr:nvSpPr>
      <xdr:spPr>
        <a:xfrm>
          <a:off x="16357600"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80645</xdr:rowOff>
    </xdr:from>
    <xdr:to>
      <xdr:col>81</xdr:col>
      <xdr:colOff>101600</xdr:colOff>
      <xdr:row>107</xdr:row>
      <xdr:rowOff>10795</xdr:rowOff>
    </xdr:to>
    <xdr:sp macro="" textlink="">
      <xdr:nvSpPr>
        <xdr:cNvPr id="721" name="楕円 720"/>
        <xdr:cNvSpPr/>
      </xdr:nvSpPr>
      <xdr:spPr>
        <a:xfrm>
          <a:off x="15430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91439</xdr:rowOff>
    </xdr:from>
    <xdr:to>
      <xdr:col>85</xdr:col>
      <xdr:colOff>127000</xdr:colOff>
      <xdr:row>106</xdr:row>
      <xdr:rowOff>131445</xdr:rowOff>
    </xdr:to>
    <xdr:cxnSp macro="">
      <xdr:nvCxnSpPr>
        <xdr:cNvPr id="722" name="直線コネクタ 721"/>
        <xdr:cNvCxnSpPr/>
      </xdr:nvCxnSpPr>
      <xdr:spPr>
        <a:xfrm flipV="1">
          <a:off x="15481300" y="182651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170180</xdr:rowOff>
    </xdr:from>
    <xdr:to>
      <xdr:col>76</xdr:col>
      <xdr:colOff>165100</xdr:colOff>
      <xdr:row>107</xdr:row>
      <xdr:rowOff>100330</xdr:rowOff>
    </xdr:to>
    <xdr:sp macro="" textlink="">
      <xdr:nvSpPr>
        <xdr:cNvPr id="723" name="楕円 722"/>
        <xdr:cNvSpPr/>
      </xdr:nvSpPr>
      <xdr:spPr>
        <a:xfrm>
          <a:off x="14541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131445</xdr:rowOff>
    </xdr:from>
    <xdr:to>
      <xdr:col>81</xdr:col>
      <xdr:colOff>50800</xdr:colOff>
      <xdr:row>107</xdr:row>
      <xdr:rowOff>49530</xdr:rowOff>
    </xdr:to>
    <xdr:cxnSp macro="">
      <xdr:nvCxnSpPr>
        <xdr:cNvPr id="724" name="直線コネクタ 723"/>
        <xdr:cNvCxnSpPr/>
      </xdr:nvCxnSpPr>
      <xdr:spPr>
        <a:xfrm flipV="1">
          <a:off x="14592300" y="1830514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107314</xdr:rowOff>
    </xdr:from>
    <xdr:to>
      <xdr:col>72</xdr:col>
      <xdr:colOff>38100</xdr:colOff>
      <xdr:row>106</xdr:row>
      <xdr:rowOff>37464</xdr:rowOff>
    </xdr:to>
    <xdr:sp macro="" textlink="">
      <xdr:nvSpPr>
        <xdr:cNvPr id="725" name="楕円 724"/>
        <xdr:cNvSpPr/>
      </xdr:nvSpPr>
      <xdr:spPr>
        <a:xfrm>
          <a:off x="13652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158114</xdr:rowOff>
    </xdr:from>
    <xdr:to>
      <xdr:col>76</xdr:col>
      <xdr:colOff>114300</xdr:colOff>
      <xdr:row>107</xdr:row>
      <xdr:rowOff>49530</xdr:rowOff>
    </xdr:to>
    <xdr:cxnSp macro="">
      <xdr:nvCxnSpPr>
        <xdr:cNvPr id="726" name="直線コネクタ 725"/>
        <xdr:cNvCxnSpPr/>
      </xdr:nvCxnSpPr>
      <xdr:spPr>
        <a:xfrm>
          <a:off x="13703300" y="18160364"/>
          <a:ext cx="8890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160672</xdr:rowOff>
    </xdr:from>
    <xdr:ext cx="405111" cy="259045"/>
    <xdr:sp macro="" textlink="">
      <xdr:nvSpPr>
        <xdr:cNvPr id="727" name="n_1ave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728" name="n_2aveValue【庁舎】&#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29" name="n_3aveValue【庁舎】&#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1922</xdr:rowOff>
    </xdr:from>
    <xdr:ext cx="405111" cy="259045"/>
    <xdr:sp macro="" textlink="">
      <xdr:nvSpPr>
        <xdr:cNvPr id="730" name="n_1mainValue【庁舎】&#10;有形固定資産減価償却率"/>
        <xdr:cNvSpPr txBox="1"/>
      </xdr:nvSpPr>
      <xdr:spPr>
        <a:xfrm>
          <a:off x="152660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91457</xdr:rowOff>
    </xdr:from>
    <xdr:ext cx="405111" cy="259045"/>
    <xdr:sp macro="" textlink="">
      <xdr:nvSpPr>
        <xdr:cNvPr id="731" name="n_2mainValue【庁舎】&#10;有形固定資産減価償却率"/>
        <xdr:cNvSpPr txBox="1"/>
      </xdr:nvSpPr>
      <xdr:spPr>
        <a:xfrm>
          <a:off x="143897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28591</xdr:rowOff>
    </xdr:from>
    <xdr:ext cx="405111" cy="259045"/>
    <xdr:sp macro="" textlink="">
      <xdr:nvSpPr>
        <xdr:cNvPr id="732" name="n_3mainValue【庁舎】&#10;有形固定資産減価償却率"/>
        <xdr:cNvSpPr txBox="1"/>
      </xdr:nvSpPr>
      <xdr:spPr>
        <a:xfrm>
          <a:off x="13500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3" name="直線コネクタ 7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4" name="テキスト ボックス 7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5" name="直線コネクタ 7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6" name="テキスト ボックス 7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7" name="直線コネクタ 7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8" name="テキスト ボックス 7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9" name="直線コネクタ 7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0" name="テキスト ボックス 7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1" name="直線コネクタ 7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2" name="テキスト ボックス 7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3" name="直線コネクタ 7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4" name="テキスト ボックス 7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758" name="直線コネクタ 757"/>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759"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760" name="直線コネクタ 759"/>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761"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762" name="直線コネクタ 761"/>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63"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64" name="フローチャート: 判断 763"/>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65" name="フローチャート: 判断 764"/>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66" name="フローチャート: 判断 765"/>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1995</xdr:rowOff>
    </xdr:from>
    <xdr:to>
      <xdr:col>102</xdr:col>
      <xdr:colOff>165100</xdr:colOff>
      <xdr:row>107</xdr:row>
      <xdr:rowOff>103595</xdr:rowOff>
    </xdr:to>
    <xdr:sp macro="" textlink="">
      <xdr:nvSpPr>
        <xdr:cNvPr id="767" name="フローチャート: 判断 766"/>
        <xdr:cNvSpPr/>
      </xdr:nvSpPr>
      <xdr:spPr>
        <a:xfrm>
          <a:off x="19494500" y="1834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40095</xdr:rowOff>
    </xdr:from>
    <xdr:to>
      <xdr:col>116</xdr:col>
      <xdr:colOff>114300</xdr:colOff>
      <xdr:row>105</xdr:row>
      <xdr:rowOff>141695</xdr:rowOff>
    </xdr:to>
    <xdr:sp macro="" textlink="">
      <xdr:nvSpPr>
        <xdr:cNvPr id="773" name="楕円 772"/>
        <xdr:cNvSpPr/>
      </xdr:nvSpPr>
      <xdr:spPr>
        <a:xfrm>
          <a:off x="22110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62972</xdr:rowOff>
    </xdr:from>
    <xdr:ext cx="469744" cy="259045"/>
    <xdr:sp macro="" textlink="">
      <xdr:nvSpPr>
        <xdr:cNvPr id="774" name="【庁舎】&#10;一人当たり面積該当値テキスト"/>
        <xdr:cNvSpPr txBox="1"/>
      </xdr:nvSpPr>
      <xdr:spPr>
        <a:xfrm>
          <a:off x="22199600"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775" name="楕円 774"/>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90895</xdr:rowOff>
    </xdr:from>
    <xdr:to>
      <xdr:col>116</xdr:col>
      <xdr:colOff>63500</xdr:colOff>
      <xdr:row>105</xdr:row>
      <xdr:rowOff>95250</xdr:rowOff>
    </xdr:to>
    <xdr:cxnSp macro="">
      <xdr:nvCxnSpPr>
        <xdr:cNvPr id="776" name="直線コネクタ 775"/>
        <xdr:cNvCxnSpPr/>
      </xdr:nvCxnSpPr>
      <xdr:spPr>
        <a:xfrm flipV="1">
          <a:off x="21323300" y="1809314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95613</xdr:rowOff>
    </xdr:from>
    <xdr:to>
      <xdr:col>107</xdr:col>
      <xdr:colOff>101600</xdr:colOff>
      <xdr:row>106</xdr:row>
      <xdr:rowOff>25763</xdr:rowOff>
    </xdr:to>
    <xdr:sp macro="" textlink="">
      <xdr:nvSpPr>
        <xdr:cNvPr id="777" name="楕円 776"/>
        <xdr:cNvSpPr/>
      </xdr:nvSpPr>
      <xdr:spPr>
        <a:xfrm>
          <a:off x="2038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146413</xdr:rowOff>
    </xdr:to>
    <xdr:cxnSp macro="">
      <xdr:nvCxnSpPr>
        <xdr:cNvPr id="778" name="直線コネクタ 777"/>
        <xdr:cNvCxnSpPr/>
      </xdr:nvCxnSpPr>
      <xdr:spPr>
        <a:xfrm flipV="1">
          <a:off x="20434300" y="18097500"/>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779" name="楕円 778"/>
        <xdr:cNvSpPr/>
      </xdr:nvSpPr>
      <xdr:spPr>
        <a:xfrm>
          <a:off x="19494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125186</xdr:rowOff>
    </xdr:from>
    <xdr:to>
      <xdr:col>107</xdr:col>
      <xdr:colOff>50800</xdr:colOff>
      <xdr:row>105</xdr:row>
      <xdr:rowOff>146413</xdr:rowOff>
    </xdr:to>
    <xdr:cxnSp macro="">
      <xdr:nvCxnSpPr>
        <xdr:cNvPr id="780" name="直線コネクタ 779"/>
        <xdr:cNvCxnSpPr/>
      </xdr:nvCxnSpPr>
      <xdr:spPr>
        <a:xfrm>
          <a:off x="19545300" y="17955986"/>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81"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782"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94722</xdr:rowOff>
    </xdr:from>
    <xdr:ext cx="469744" cy="259045"/>
    <xdr:sp macro="" textlink="">
      <xdr:nvSpPr>
        <xdr:cNvPr id="783" name="n_3aveValue【庁舎】&#10;一人当たり面積"/>
        <xdr:cNvSpPr txBox="1"/>
      </xdr:nvSpPr>
      <xdr:spPr>
        <a:xfrm>
          <a:off x="19310427" y="18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162577</xdr:rowOff>
    </xdr:from>
    <xdr:ext cx="469744" cy="259045"/>
    <xdr:sp macro="" textlink="">
      <xdr:nvSpPr>
        <xdr:cNvPr id="784" name="n_1main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785" name="n_2main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21063</xdr:rowOff>
    </xdr:from>
    <xdr:ext cx="469744" cy="259045"/>
    <xdr:sp macro="" textlink="">
      <xdr:nvSpPr>
        <xdr:cNvPr id="786" name="n_3mainValue【庁舎】&#10;一人当たり面積"/>
        <xdr:cNvSpPr txBox="1"/>
      </xdr:nvSpPr>
      <xdr:spPr>
        <a:xfrm>
          <a:off x="19310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類似団体と比較して、図書館、庁舎は有形固定資産減価償却率が低い。平成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年度に図書館、平成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年度に庁舎を建設し、維持管理しているためである。</a:t>
          </a: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一方、有形固定資産減価償却率が高い施設は、体育館・プール、一般廃棄物処理施設、保健センター・保健所、消防施設となっている。</a:t>
          </a:r>
        </a:p>
        <a:p>
          <a:r>
            <a:rPr kumimoji="1" lang="ja-JP" altLang="en-US" sz="1300">
              <a:latin typeface="ＭＳ Ｐゴシック" panose="020B0600070205080204" pitchFamily="50" charset="-128"/>
              <a:ea typeface="ＭＳ Ｐゴシック" panose="020B0600070205080204" pitchFamily="50" charset="-128"/>
            </a:rPr>
            <a:t>　耐用年数を経過した施設が多く存在しているため、今後、公共施設等総合管理計画や個別施設計画等に基づき、除却・統廃合・複合化等の適正配置、並びに長寿命化対策等で適正な管理施設の維持管理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人口の減少や全国平均を上回る高齢化率（人口に占める</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歳以上人口の割合：</a:t>
          </a:r>
          <a:r>
            <a:rPr kumimoji="1" lang="en-US" altLang="ja-JP" sz="1200">
              <a:latin typeface="ＭＳ Ｐゴシック" panose="020B0600070205080204" pitchFamily="50" charset="-128"/>
              <a:ea typeface="ＭＳ Ｐゴシック" panose="020B0600070205080204" pitchFamily="50" charset="-128"/>
            </a:rPr>
            <a:t>37.7</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月末時点））に加え、市内に中心となる産業がないこと等により財政基盤が弱く、類似団体平均を大きく下回っている。</a:t>
          </a:r>
        </a:p>
        <a:p>
          <a:r>
            <a:rPr kumimoji="1" lang="ja-JP" altLang="en-US" sz="1200">
              <a:latin typeface="ＭＳ Ｐゴシック" panose="020B0600070205080204" pitchFamily="50" charset="-128"/>
              <a:ea typeface="ＭＳ Ｐゴシック" panose="020B0600070205080204" pitchFamily="50" charset="-128"/>
            </a:rPr>
            <a:t>　償却資産に係る固定資産税の増によりわずかに上昇傾向が見られるが、過去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年間ほぼ横ばいで推移しており、今後も横ばいであることが予想される。</a:t>
          </a:r>
        </a:p>
        <a:p>
          <a:r>
            <a:rPr kumimoji="1" lang="ja-JP" altLang="en-US" sz="1200">
              <a:latin typeface="ＭＳ Ｐゴシック" panose="020B0600070205080204" pitchFamily="50" charset="-128"/>
              <a:ea typeface="ＭＳ Ｐゴシック" panose="020B0600070205080204" pitchFamily="50" charset="-128"/>
            </a:rPr>
            <a:t>　行財政運営の効率化に努めるとともに税収確保につながる定住施策や企業誘致を推進することで、地域経済の活性化を図り、自主財源確保に努める。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xdr:cNvCxnSpPr/>
      </xdr:nvCxnSpPr>
      <xdr:spPr>
        <a:xfrm flipV="1">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分母となる経常一般財源は、昨年度と比較して普通交付税が</a:t>
          </a:r>
          <a:r>
            <a:rPr kumimoji="1" lang="en-US" altLang="ja-JP" sz="1100">
              <a:latin typeface="ＭＳ Ｐゴシック" panose="020B0600070205080204" pitchFamily="50" charset="-128"/>
              <a:ea typeface="ＭＳ Ｐゴシック" panose="020B0600070205080204" pitchFamily="50" charset="-128"/>
            </a:rPr>
            <a:t>21,405</a:t>
          </a:r>
          <a:r>
            <a:rPr kumimoji="1" lang="ja-JP" altLang="en-US" sz="1100">
              <a:latin typeface="ＭＳ Ｐゴシック" panose="020B0600070205080204" pitchFamily="50" charset="-128"/>
              <a:ea typeface="ＭＳ Ｐゴシック" panose="020B0600070205080204" pitchFamily="50" charset="-128"/>
            </a:rPr>
            <a:t>千円の減となっているものの、地方税（</a:t>
          </a:r>
          <a:r>
            <a:rPr kumimoji="1" lang="en-US" altLang="ja-JP" sz="1100">
              <a:latin typeface="ＭＳ Ｐゴシック" panose="020B0600070205080204" pitchFamily="50" charset="-128"/>
              <a:ea typeface="ＭＳ Ｐゴシック" panose="020B0600070205080204" pitchFamily="50" charset="-128"/>
            </a:rPr>
            <a:t>+42,077</a:t>
          </a:r>
          <a:r>
            <a:rPr kumimoji="1" lang="ja-JP" altLang="en-US" sz="1100">
              <a:latin typeface="ＭＳ Ｐゴシック" panose="020B0600070205080204" pitchFamily="50" charset="-128"/>
              <a:ea typeface="ＭＳ Ｐゴシック" panose="020B0600070205080204" pitchFamily="50" charset="-128"/>
            </a:rPr>
            <a:t>千円）、地方消費税交付金（</a:t>
          </a:r>
          <a:r>
            <a:rPr kumimoji="1" lang="en-US" altLang="ja-JP" sz="1100">
              <a:latin typeface="ＭＳ Ｐゴシック" panose="020B0600070205080204" pitchFamily="50" charset="-128"/>
              <a:ea typeface="ＭＳ Ｐゴシック" panose="020B0600070205080204" pitchFamily="50" charset="-128"/>
            </a:rPr>
            <a:t>+7,579</a:t>
          </a:r>
          <a:r>
            <a:rPr kumimoji="1" lang="ja-JP" altLang="en-US" sz="1100">
              <a:latin typeface="ＭＳ Ｐゴシック" panose="020B0600070205080204" pitchFamily="50" charset="-128"/>
              <a:ea typeface="ＭＳ Ｐゴシック" panose="020B0600070205080204" pitchFamily="50" charset="-128"/>
            </a:rPr>
            <a:t>千円）などが増となり、合計で</a:t>
          </a:r>
          <a:r>
            <a:rPr kumimoji="1" lang="en-US" altLang="ja-JP" sz="1100">
              <a:latin typeface="ＭＳ Ｐゴシック" panose="020B0600070205080204" pitchFamily="50" charset="-128"/>
              <a:ea typeface="ＭＳ Ｐゴシック" panose="020B0600070205080204" pitchFamily="50" charset="-128"/>
            </a:rPr>
            <a:t>32,307</a:t>
          </a:r>
          <a:r>
            <a:rPr kumimoji="1" lang="ja-JP" altLang="en-US" sz="1100">
              <a:latin typeface="ＭＳ Ｐゴシック" panose="020B0600070205080204" pitchFamily="50" charset="-128"/>
              <a:ea typeface="ＭＳ Ｐゴシック" panose="020B0600070205080204" pitchFamily="50" charset="-128"/>
            </a:rPr>
            <a:t>千円の増となっている。また、経常経費充当一般財源（分子部分）は、昨年度と比較して人件費（</a:t>
          </a:r>
          <a:r>
            <a:rPr kumimoji="1" lang="en-US" altLang="ja-JP" sz="1100">
              <a:latin typeface="ＭＳ Ｐゴシック" panose="020B0600070205080204" pitchFamily="50" charset="-128"/>
              <a:ea typeface="ＭＳ Ｐゴシック" panose="020B0600070205080204" pitchFamily="50" charset="-128"/>
            </a:rPr>
            <a:t>+54,109</a:t>
          </a:r>
          <a:r>
            <a:rPr kumimoji="1" lang="ja-JP" altLang="en-US" sz="1100">
              <a:latin typeface="ＭＳ Ｐゴシック" panose="020B0600070205080204" pitchFamily="50" charset="-128"/>
              <a:ea typeface="ＭＳ Ｐゴシック" panose="020B0600070205080204" pitchFamily="50" charset="-128"/>
            </a:rPr>
            <a:t>千円）、物件費（</a:t>
          </a:r>
          <a:r>
            <a:rPr kumimoji="1" lang="en-US" altLang="ja-JP" sz="1100">
              <a:latin typeface="ＭＳ Ｐゴシック" panose="020B0600070205080204" pitchFamily="50" charset="-128"/>
              <a:ea typeface="ＭＳ Ｐゴシック" panose="020B0600070205080204" pitchFamily="50" charset="-128"/>
            </a:rPr>
            <a:t>+15,034</a:t>
          </a:r>
          <a:r>
            <a:rPr kumimoji="1" lang="ja-JP" altLang="en-US" sz="1100">
              <a:latin typeface="ＭＳ Ｐゴシック" panose="020B0600070205080204" pitchFamily="50" charset="-128"/>
              <a:ea typeface="ＭＳ Ｐゴシック" panose="020B0600070205080204" pitchFamily="50" charset="-128"/>
            </a:rPr>
            <a:t>千円）、補助費等（</a:t>
          </a:r>
          <a:r>
            <a:rPr kumimoji="1" lang="en-US" altLang="ja-JP" sz="1100">
              <a:latin typeface="ＭＳ Ｐゴシック" panose="020B0600070205080204" pitchFamily="50" charset="-128"/>
              <a:ea typeface="ＭＳ Ｐゴシック" panose="020B0600070205080204" pitchFamily="50" charset="-128"/>
            </a:rPr>
            <a:t>+10,449</a:t>
          </a:r>
          <a:r>
            <a:rPr kumimoji="1" lang="ja-JP" altLang="en-US" sz="1100">
              <a:latin typeface="ＭＳ Ｐゴシック" panose="020B0600070205080204" pitchFamily="50" charset="-128"/>
              <a:ea typeface="ＭＳ Ｐゴシック" panose="020B0600070205080204" pitchFamily="50" charset="-128"/>
            </a:rPr>
            <a:t>千円）など増となっているが、扶助費（</a:t>
          </a:r>
          <a:r>
            <a:rPr kumimoji="1" lang="en-US" altLang="ja-JP" sz="1100">
              <a:latin typeface="ＭＳ Ｐゴシック" panose="020B0600070205080204" pitchFamily="50" charset="-128"/>
              <a:ea typeface="ＭＳ Ｐゴシック" panose="020B0600070205080204" pitchFamily="50" charset="-128"/>
            </a:rPr>
            <a:t>-70,418</a:t>
          </a:r>
          <a:r>
            <a:rPr kumimoji="1" lang="ja-JP" altLang="en-US" sz="1100">
              <a:latin typeface="ＭＳ Ｐゴシック" panose="020B0600070205080204" pitchFamily="50" charset="-128"/>
              <a:ea typeface="ＭＳ Ｐゴシック" panose="020B0600070205080204" pitchFamily="50" charset="-128"/>
            </a:rPr>
            <a:t>千円）は減となり、合計で</a:t>
          </a:r>
          <a:r>
            <a:rPr kumimoji="1" lang="en-US" altLang="ja-JP" sz="1100">
              <a:latin typeface="ＭＳ Ｐゴシック" panose="020B0600070205080204" pitchFamily="50" charset="-128"/>
              <a:ea typeface="ＭＳ Ｐゴシック" panose="020B0600070205080204" pitchFamily="50" charset="-128"/>
            </a:rPr>
            <a:t>9,191</a:t>
          </a:r>
          <a:r>
            <a:rPr kumimoji="1" lang="ja-JP" altLang="en-US" sz="1100">
              <a:latin typeface="ＭＳ Ｐゴシック" panose="020B0600070205080204" pitchFamily="50" charset="-128"/>
              <a:ea typeface="ＭＳ Ｐゴシック" panose="020B0600070205080204" pitchFamily="50" charset="-128"/>
            </a:rPr>
            <a:t>千円の増となっておりこれらの要因から平成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年度の経常収支比率が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ポイント下降している。</a:t>
          </a:r>
        </a:p>
        <a:p>
          <a:r>
            <a:rPr kumimoji="1" lang="ja-JP" altLang="en-US" sz="1100">
              <a:latin typeface="ＭＳ Ｐゴシック" panose="020B0600070205080204" pitchFamily="50" charset="-128"/>
              <a:ea typeface="ＭＳ Ｐゴシック" panose="020B0600070205080204" pitchFamily="50" charset="-128"/>
            </a:rPr>
            <a:t>　今後も普通交付税の減が見込まれるが、これまでの財政健全化の取組みを引き継ぎ、義務的経費の抑制に努める。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62</xdr:row>
      <xdr:rowOff>165100</xdr:rowOff>
    </xdr:to>
    <xdr:cxnSp macro="">
      <xdr:nvCxnSpPr>
        <xdr:cNvPr id="132" name="直線コネクタ 131"/>
        <xdr:cNvCxnSpPr/>
      </xdr:nvCxnSpPr>
      <xdr:spPr>
        <a:xfrm flipV="1">
          <a:off x="4114800" y="1077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165100</xdr:rowOff>
    </xdr:to>
    <xdr:cxnSp macro="">
      <xdr:nvCxnSpPr>
        <xdr:cNvPr id="135" name="直線コネクタ 134"/>
        <xdr:cNvCxnSpPr/>
      </xdr:nvCxnSpPr>
      <xdr:spPr>
        <a:xfrm>
          <a:off x="3225800" y="106019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61</xdr:row>
      <xdr:rowOff>143510</xdr:rowOff>
    </xdr:to>
    <xdr:cxnSp macro="">
      <xdr:nvCxnSpPr>
        <xdr:cNvPr id="138" name="直線コネクタ 137"/>
        <xdr:cNvCxnSpPr/>
      </xdr:nvCxnSpPr>
      <xdr:spPr>
        <a:xfrm>
          <a:off x="2336800" y="1032044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33444</xdr:rowOff>
    </xdr:from>
    <xdr:to>
      <xdr:col>11</xdr:col>
      <xdr:colOff>31750</xdr:colOff>
      <xdr:row>61</xdr:row>
      <xdr:rowOff>127423</xdr:rowOff>
    </xdr:to>
    <xdr:cxnSp macro="">
      <xdr:nvCxnSpPr>
        <xdr:cNvPr id="141" name="直線コネクタ 140"/>
        <xdr:cNvCxnSpPr/>
      </xdr:nvCxnSpPr>
      <xdr:spPr>
        <a:xfrm flipV="1">
          <a:off x="1447800" y="10320444"/>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138006</xdr:rowOff>
    </xdr:from>
    <xdr:to>
      <xdr:col>11</xdr:col>
      <xdr:colOff>82550</xdr:colOff>
      <xdr:row>60</xdr:row>
      <xdr:rowOff>68156</xdr:rowOff>
    </xdr:to>
    <xdr:sp macro="" textlink="">
      <xdr:nvSpPr>
        <xdr:cNvPr id="142" name="フローチャート: 判断 141"/>
        <xdr:cNvSpPr/>
      </xdr:nvSpPr>
      <xdr:spPr>
        <a:xfrm>
          <a:off x="2286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43" name="テキスト ボックス 142"/>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63077</xdr:rowOff>
    </xdr:from>
    <xdr:to>
      <xdr:col>7</xdr:col>
      <xdr:colOff>31750</xdr:colOff>
      <xdr:row>60</xdr:row>
      <xdr:rowOff>164677</xdr:rowOff>
    </xdr:to>
    <xdr:sp macro="" textlink="">
      <xdr:nvSpPr>
        <xdr:cNvPr id="144" name="フローチャート: 判断 143"/>
        <xdr:cNvSpPr/>
      </xdr:nvSpPr>
      <xdr:spPr>
        <a:xfrm>
          <a:off x="1397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3404</xdr:rowOff>
    </xdr:from>
    <xdr:ext cx="762000" cy="259045"/>
    <xdr:sp macro="" textlink="">
      <xdr:nvSpPr>
        <xdr:cNvPr id="145" name="テキスト ボックス 144"/>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2" name="財政構造の弾力性該当値テキスト"/>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3" name="楕円 152"/>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4" name="テキスト ボックス 153"/>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5" name="楕円 154"/>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7637</xdr:rowOff>
    </xdr:from>
    <xdr:ext cx="762000" cy="259045"/>
    <xdr:sp macro="" textlink="">
      <xdr:nvSpPr>
        <xdr:cNvPr id="156" name="テキスト ボックス 155"/>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154094</xdr:rowOff>
    </xdr:from>
    <xdr:to>
      <xdr:col>11</xdr:col>
      <xdr:colOff>82550</xdr:colOff>
      <xdr:row>60</xdr:row>
      <xdr:rowOff>84244</xdr:rowOff>
    </xdr:to>
    <xdr:sp macro="" textlink="">
      <xdr:nvSpPr>
        <xdr:cNvPr id="157" name="楕円 156"/>
        <xdr:cNvSpPr/>
      </xdr:nvSpPr>
      <xdr:spPr>
        <a:xfrm>
          <a:off x="2286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69021</xdr:rowOff>
    </xdr:from>
    <xdr:ext cx="762000" cy="259045"/>
    <xdr:sp macro="" textlink="">
      <xdr:nvSpPr>
        <xdr:cNvPr id="158" name="テキスト ボックス 157"/>
        <xdr:cNvSpPr txBox="1"/>
      </xdr:nvSpPr>
      <xdr:spPr>
        <a:xfrm>
          <a:off x="19558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59" name="楕円 158"/>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60" name="テキスト ボックス 159"/>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類似団体平均と比較して高い水準で推移しているのは、主に人件費が要因となっている。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これは、消防業務やごみ処理業務を一部事務組合ではなく直営で実施していること等によるものであるが、これまでの行財政改革の取組みを引き継ぎ、今後も人件費の抑制に努める。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169185</xdr:rowOff>
    </xdr:from>
    <xdr:to>
      <xdr:col>23</xdr:col>
      <xdr:colOff>133350</xdr:colOff>
      <xdr:row>85</xdr:row>
      <xdr:rowOff>18438</xdr:rowOff>
    </xdr:to>
    <xdr:cxnSp macro="">
      <xdr:nvCxnSpPr>
        <xdr:cNvPr id="195" name="直線コネクタ 194"/>
        <xdr:cNvCxnSpPr/>
      </xdr:nvCxnSpPr>
      <xdr:spPr>
        <a:xfrm>
          <a:off x="4114800" y="14570985"/>
          <a:ext cx="8382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151899</xdr:rowOff>
    </xdr:from>
    <xdr:to>
      <xdr:col>19</xdr:col>
      <xdr:colOff>133350</xdr:colOff>
      <xdr:row>84</xdr:row>
      <xdr:rowOff>169185</xdr:rowOff>
    </xdr:to>
    <xdr:cxnSp macro="">
      <xdr:nvCxnSpPr>
        <xdr:cNvPr id="198" name="直線コネクタ 197"/>
        <xdr:cNvCxnSpPr/>
      </xdr:nvCxnSpPr>
      <xdr:spPr>
        <a:xfrm>
          <a:off x="3225800" y="14553699"/>
          <a:ext cx="8890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136810</xdr:rowOff>
    </xdr:from>
    <xdr:to>
      <xdr:col>15</xdr:col>
      <xdr:colOff>82550</xdr:colOff>
      <xdr:row>84</xdr:row>
      <xdr:rowOff>151899</xdr:rowOff>
    </xdr:to>
    <xdr:cxnSp macro="">
      <xdr:nvCxnSpPr>
        <xdr:cNvPr id="201" name="直線コネクタ 200"/>
        <xdr:cNvCxnSpPr/>
      </xdr:nvCxnSpPr>
      <xdr:spPr>
        <a:xfrm>
          <a:off x="2336800" y="14538610"/>
          <a:ext cx="8890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136810</xdr:rowOff>
    </xdr:from>
    <xdr:to>
      <xdr:col>11</xdr:col>
      <xdr:colOff>31750</xdr:colOff>
      <xdr:row>84</xdr:row>
      <xdr:rowOff>151031</xdr:rowOff>
    </xdr:to>
    <xdr:cxnSp macro="">
      <xdr:nvCxnSpPr>
        <xdr:cNvPr id="204" name="直線コネクタ 203"/>
        <xdr:cNvCxnSpPr/>
      </xdr:nvCxnSpPr>
      <xdr:spPr>
        <a:xfrm flipV="1">
          <a:off x="1447800" y="14538610"/>
          <a:ext cx="8890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150016</xdr:rowOff>
    </xdr:from>
    <xdr:to>
      <xdr:col>11</xdr:col>
      <xdr:colOff>82550</xdr:colOff>
      <xdr:row>83</xdr:row>
      <xdr:rowOff>80166</xdr:rowOff>
    </xdr:to>
    <xdr:sp macro="" textlink="">
      <xdr:nvSpPr>
        <xdr:cNvPr id="205" name="フローチャート: 判断 204"/>
        <xdr:cNvSpPr/>
      </xdr:nvSpPr>
      <xdr:spPr>
        <a:xfrm>
          <a:off x="2286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90343</xdr:rowOff>
    </xdr:from>
    <xdr:ext cx="762000" cy="259045"/>
    <xdr:sp macro="" textlink="">
      <xdr:nvSpPr>
        <xdr:cNvPr id="206" name="テキスト ボックス 205"/>
        <xdr:cNvSpPr txBox="1"/>
      </xdr:nvSpPr>
      <xdr:spPr>
        <a:xfrm>
          <a:off x="1955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7" name="フローチャート: 判断 206"/>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50826</xdr:rowOff>
    </xdr:from>
    <xdr:ext cx="762000" cy="259045"/>
    <xdr:sp macro="" textlink="">
      <xdr:nvSpPr>
        <xdr:cNvPr id="208" name="テキスト ボックス 207"/>
        <xdr:cNvSpPr txBox="1"/>
      </xdr:nvSpPr>
      <xdr:spPr>
        <a:xfrm>
          <a:off x="1066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139088</xdr:rowOff>
    </xdr:from>
    <xdr:to>
      <xdr:col>23</xdr:col>
      <xdr:colOff>184150</xdr:colOff>
      <xdr:row>85</xdr:row>
      <xdr:rowOff>69238</xdr:rowOff>
    </xdr:to>
    <xdr:sp macro="" textlink="">
      <xdr:nvSpPr>
        <xdr:cNvPr id="214" name="楕円 213"/>
        <xdr:cNvSpPr/>
      </xdr:nvSpPr>
      <xdr:spPr>
        <a:xfrm>
          <a:off x="4902200" y="145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111165</xdr:rowOff>
    </xdr:from>
    <xdr:ext cx="762000" cy="259045"/>
    <xdr:sp macro="" textlink="">
      <xdr:nvSpPr>
        <xdr:cNvPr id="215" name="人件費・物件費等の状況該当値テキスト"/>
        <xdr:cNvSpPr txBox="1"/>
      </xdr:nvSpPr>
      <xdr:spPr>
        <a:xfrm>
          <a:off x="5041900" y="1451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118385</xdr:rowOff>
    </xdr:from>
    <xdr:to>
      <xdr:col>19</xdr:col>
      <xdr:colOff>184150</xdr:colOff>
      <xdr:row>85</xdr:row>
      <xdr:rowOff>48535</xdr:rowOff>
    </xdr:to>
    <xdr:sp macro="" textlink="">
      <xdr:nvSpPr>
        <xdr:cNvPr id="216" name="楕円 215"/>
        <xdr:cNvSpPr/>
      </xdr:nvSpPr>
      <xdr:spPr>
        <a:xfrm>
          <a:off x="4064000" y="145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33312</xdr:rowOff>
    </xdr:from>
    <xdr:ext cx="736600" cy="259045"/>
    <xdr:sp macro="" textlink="">
      <xdr:nvSpPr>
        <xdr:cNvPr id="217" name="テキスト ボックス 216"/>
        <xdr:cNvSpPr txBox="1"/>
      </xdr:nvSpPr>
      <xdr:spPr>
        <a:xfrm>
          <a:off x="3733800" y="1460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101099</xdr:rowOff>
    </xdr:from>
    <xdr:to>
      <xdr:col>15</xdr:col>
      <xdr:colOff>133350</xdr:colOff>
      <xdr:row>85</xdr:row>
      <xdr:rowOff>31249</xdr:rowOff>
    </xdr:to>
    <xdr:sp macro="" textlink="">
      <xdr:nvSpPr>
        <xdr:cNvPr id="218" name="楕円 217"/>
        <xdr:cNvSpPr/>
      </xdr:nvSpPr>
      <xdr:spPr>
        <a:xfrm>
          <a:off x="3175000" y="145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16026</xdr:rowOff>
    </xdr:from>
    <xdr:ext cx="762000" cy="259045"/>
    <xdr:sp macro="" textlink="">
      <xdr:nvSpPr>
        <xdr:cNvPr id="219" name="テキスト ボックス 218"/>
        <xdr:cNvSpPr txBox="1"/>
      </xdr:nvSpPr>
      <xdr:spPr>
        <a:xfrm>
          <a:off x="2844800" y="1458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86010</xdr:rowOff>
    </xdr:from>
    <xdr:to>
      <xdr:col>11</xdr:col>
      <xdr:colOff>82550</xdr:colOff>
      <xdr:row>85</xdr:row>
      <xdr:rowOff>16160</xdr:rowOff>
    </xdr:to>
    <xdr:sp macro="" textlink="">
      <xdr:nvSpPr>
        <xdr:cNvPr id="220" name="楕円 219"/>
        <xdr:cNvSpPr/>
      </xdr:nvSpPr>
      <xdr:spPr>
        <a:xfrm>
          <a:off x="2286000" y="144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937</xdr:rowOff>
    </xdr:from>
    <xdr:ext cx="762000" cy="259045"/>
    <xdr:sp macro="" textlink="">
      <xdr:nvSpPr>
        <xdr:cNvPr id="221" name="テキスト ボックス 220"/>
        <xdr:cNvSpPr txBox="1"/>
      </xdr:nvSpPr>
      <xdr:spPr>
        <a:xfrm>
          <a:off x="1955800" y="1457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100231</xdr:rowOff>
    </xdr:from>
    <xdr:to>
      <xdr:col>7</xdr:col>
      <xdr:colOff>31750</xdr:colOff>
      <xdr:row>85</xdr:row>
      <xdr:rowOff>30381</xdr:rowOff>
    </xdr:to>
    <xdr:sp macro="" textlink="">
      <xdr:nvSpPr>
        <xdr:cNvPr id="222" name="楕円 221"/>
        <xdr:cNvSpPr/>
      </xdr:nvSpPr>
      <xdr:spPr>
        <a:xfrm>
          <a:off x="1397000" y="145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15158</xdr:rowOff>
    </xdr:from>
    <xdr:ext cx="762000" cy="259045"/>
    <xdr:sp macro="" textlink="">
      <xdr:nvSpPr>
        <xdr:cNvPr id="223" name="テキスト ボックス 222"/>
        <xdr:cNvSpPr txBox="1"/>
      </xdr:nvSpPr>
      <xdr:spPr>
        <a:xfrm>
          <a:off x="1066800" y="1458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国家公務員の給与削減にあわせ、本市も平成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月から引き下げをおこなったところであるが、類似団体平均を上回っている。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年度に給与制度の総合的見直しを実施したが、今後も給与の適正化に努める。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51707</xdr:rowOff>
    </xdr:to>
    <xdr:cxnSp macro="">
      <xdr:nvCxnSpPr>
        <xdr:cNvPr id="259" name="直線コネクタ 258"/>
        <xdr:cNvCxnSpPr/>
      </xdr:nvCxnSpPr>
      <xdr:spPr>
        <a:xfrm>
          <a:off x="16179800" y="1513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51707</xdr:rowOff>
    </xdr:to>
    <xdr:cxnSp macro="">
      <xdr:nvCxnSpPr>
        <xdr:cNvPr id="262" name="直線コネクタ 261"/>
        <xdr:cNvCxnSpPr/>
      </xdr:nvCxnSpPr>
      <xdr:spPr>
        <a:xfrm>
          <a:off x="15290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34471</xdr:rowOff>
    </xdr:to>
    <xdr:cxnSp macro="">
      <xdr:nvCxnSpPr>
        <xdr:cNvPr id="265" name="直線コネクタ 264"/>
        <xdr:cNvCxnSpPr/>
      </xdr:nvCxnSpPr>
      <xdr:spPr>
        <a:xfrm>
          <a:off x="14401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87</xdr:row>
      <xdr:rowOff>154214</xdr:rowOff>
    </xdr:to>
    <xdr:cxnSp macro="">
      <xdr:nvCxnSpPr>
        <xdr:cNvPr id="268" name="直線コネクタ 267"/>
        <xdr:cNvCxnSpPr/>
      </xdr:nvCxnSpPr>
      <xdr:spPr>
        <a:xfrm>
          <a:off x="13512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9" name="フローチャート: 判断 268"/>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0" name="テキスト ボックス 269"/>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2" name="テキスト ボックス 27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8" name="楕円 277"/>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68234</xdr:rowOff>
    </xdr:from>
    <xdr:ext cx="762000" cy="259045"/>
    <xdr:sp macro="" textlink="">
      <xdr:nvSpPr>
        <xdr:cNvPr id="279" name="給与水準   （国との比較）該当値テキスト"/>
        <xdr:cNvSpPr txBox="1"/>
      </xdr:nvSpPr>
      <xdr:spPr>
        <a:xfrm>
          <a:off x="17106900" y="1498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0" name="楕円 279"/>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1" name="テキスト ボックス 280"/>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4" name="楕円 283"/>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5" name="テキスト ボックス 284"/>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6" name="楕円 285"/>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7" name="テキスト ボックス 286"/>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職員数は横ばいだが、人口が年々減少しているため、人口千人当たり職員数は増となっている。（人口は前年から</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人減）</a:t>
          </a:r>
        </a:p>
        <a:p>
          <a:r>
            <a:rPr kumimoji="1" lang="ja-JP" altLang="en-US" sz="1300">
              <a:latin typeface="ＭＳ Ｐゴシック" panose="020B0600070205080204" pitchFamily="50" charset="-128"/>
              <a:ea typeface="ＭＳ Ｐゴシック" panose="020B0600070205080204" pitchFamily="50" charset="-128"/>
            </a:rPr>
            <a:t>　今後は退職者数とのバランスを考慮しながら、各年代における採用職員数の平準化を図り、適正な人員配置に努めていく。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20410</xdr:rowOff>
    </xdr:from>
    <xdr:to>
      <xdr:col>81</xdr:col>
      <xdr:colOff>44450</xdr:colOff>
      <xdr:row>64</xdr:row>
      <xdr:rowOff>65224</xdr:rowOff>
    </xdr:to>
    <xdr:cxnSp macro="">
      <xdr:nvCxnSpPr>
        <xdr:cNvPr id="324" name="直線コネクタ 323"/>
        <xdr:cNvCxnSpPr/>
      </xdr:nvCxnSpPr>
      <xdr:spPr>
        <a:xfrm>
          <a:off x="16179800" y="10993210"/>
          <a:ext cx="8382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145324</xdr:rowOff>
    </xdr:from>
    <xdr:to>
      <xdr:col>77</xdr:col>
      <xdr:colOff>44450</xdr:colOff>
      <xdr:row>64</xdr:row>
      <xdr:rowOff>20410</xdr:rowOff>
    </xdr:to>
    <xdr:cxnSp macro="">
      <xdr:nvCxnSpPr>
        <xdr:cNvPr id="327" name="直線コネクタ 326"/>
        <xdr:cNvCxnSpPr/>
      </xdr:nvCxnSpPr>
      <xdr:spPr>
        <a:xfrm>
          <a:off x="15290800" y="1094667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145324</xdr:rowOff>
    </xdr:from>
    <xdr:to>
      <xdr:col>72</xdr:col>
      <xdr:colOff>203200</xdr:colOff>
      <xdr:row>63</xdr:row>
      <xdr:rowOff>166007</xdr:rowOff>
    </xdr:to>
    <xdr:cxnSp macro="">
      <xdr:nvCxnSpPr>
        <xdr:cNvPr id="330" name="直線コネクタ 329"/>
        <xdr:cNvCxnSpPr/>
      </xdr:nvCxnSpPr>
      <xdr:spPr>
        <a:xfrm flipV="1">
          <a:off x="14401800" y="109466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63</xdr:row>
      <xdr:rowOff>166007</xdr:rowOff>
    </xdr:to>
    <xdr:cxnSp macro="">
      <xdr:nvCxnSpPr>
        <xdr:cNvPr id="333" name="直線コネクタ 332"/>
        <xdr:cNvCxnSpPr/>
      </xdr:nvCxnSpPr>
      <xdr:spPr>
        <a:xfrm>
          <a:off x="13512800" y="109397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80645</xdr:rowOff>
    </xdr:from>
    <xdr:to>
      <xdr:col>68</xdr:col>
      <xdr:colOff>203200</xdr:colOff>
      <xdr:row>62</xdr:row>
      <xdr:rowOff>10795</xdr:rowOff>
    </xdr:to>
    <xdr:sp macro="" textlink="">
      <xdr:nvSpPr>
        <xdr:cNvPr id="334" name="フローチャート: 判断 333"/>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20972</xdr:rowOff>
    </xdr:from>
    <xdr:ext cx="762000" cy="259045"/>
    <xdr:sp macro="" textlink="">
      <xdr:nvSpPr>
        <xdr:cNvPr id="335" name="テキスト ボックス 334"/>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6" name="フローチャート: 判断 335"/>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7" name="テキスト ボックス 336"/>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14424</xdr:rowOff>
    </xdr:from>
    <xdr:to>
      <xdr:col>81</xdr:col>
      <xdr:colOff>95250</xdr:colOff>
      <xdr:row>64</xdr:row>
      <xdr:rowOff>116024</xdr:rowOff>
    </xdr:to>
    <xdr:sp macro="" textlink="">
      <xdr:nvSpPr>
        <xdr:cNvPr id="343" name="楕円 342"/>
        <xdr:cNvSpPr/>
      </xdr:nvSpPr>
      <xdr:spPr>
        <a:xfrm>
          <a:off x="16967200" y="109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157951</xdr:rowOff>
    </xdr:from>
    <xdr:ext cx="762000" cy="259045"/>
    <xdr:sp macro="" textlink="">
      <xdr:nvSpPr>
        <xdr:cNvPr id="344" name="定員管理の状況該当値テキスト"/>
        <xdr:cNvSpPr txBox="1"/>
      </xdr:nvSpPr>
      <xdr:spPr>
        <a:xfrm>
          <a:off x="17106900" y="1095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141060</xdr:rowOff>
    </xdr:from>
    <xdr:to>
      <xdr:col>77</xdr:col>
      <xdr:colOff>95250</xdr:colOff>
      <xdr:row>64</xdr:row>
      <xdr:rowOff>71210</xdr:rowOff>
    </xdr:to>
    <xdr:sp macro="" textlink="">
      <xdr:nvSpPr>
        <xdr:cNvPr id="345" name="楕円 344"/>
        <xdr:cNvSpPr/>
      </xdr:nvSpPr>
      <xdr:spPr>
        <a:xfrm>
          <a:off x="16129000" y="109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55987</xdr:rowOff>
    </xdr:from>
    <xdr:ext cx="736600" cy="259045"/>
    <xdr:sp macro="" textlink="">
      <xdr:nvSpPr>
        <xdr:cNvPr id="346" name="テキスト ボックス 345"/>
        <xdr:cNvSpPr txBox="1"/>
      </xdr:nvSpPr>
      <xdr:spPr>
        <a:xfrm>
          <a:off x="15798800" y="11028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94524</xdr:rowOff>
    </xdr:from>
    <xdr:to>
      <xdr:col>73</xdr:col>
      <xdr:colOff>44450</xdr:colOff>
      <xdr:row>64</xdr:row>
      <xdr:rowOff>24674</xdr:rowOff>
    </xdr:to>
    <xdr:sp macro="" textlink="">
      <xdr:nvSpPr>
        <xdr:cNvPr id="347" name="楕円 346"/>
        <xdr:cNvSpPr/>
      </xdr:nvSpPr>
      <xdr:spPr>
        <a:xfrm>
          <a:off x="15240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9451</xdr:rowOff>
    </xdr:from>
    <xdr:ext cx="762000" cy="259045"/>
    <xdr:sp macro="" textlink="">
      <xdr:nvSpPr>
        <xdr:cNvPr id="348" name="テキスト ボックス 347"/>
        <xdr:cNvSpPr txBox="1"/>
      </xdr:nvSpPr>
      <xdr:spPr>
        <a:xfrm>
          <a:off x="14909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115207</xdr:rowOff>
    </xdr:from>
    <xdr:to>
      <xdr:col>68</xdr:col>
      <xdr:colOff>203200</xdr:colOff>
      <xdr:row>64</xdr:row>
      <xdr:rowOff>45357</xdr:rowOff>
    </xdr:to>
    <xdr:sp macro="" textlink="">
      <xdr:nvSpPr>
        <xdr:cNvPr id="349" name="楕円 348"/>
        <xdr:cNvSpPr/>
      </xdr:nvSpPr>
      <xdr:spPr>
        <a:xfrm>
          <a:off x="14351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30134</xdr:rowOff>
    </xdr:from>
    <xdr:ext cx="762000" cy="259045"/>
    <xdr:sp macro="" textlink="">
      <xdr:nvSpPr>
        <xdr:cNvPr id="350" name="テキスト ボックス 349"/>
        <xdr:cNvSpPr txBox="1"/>
      </xdr:nvSpPr>
      <xdr:spPr>
        <a:xfrm>
          <a:off x="14020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51" name="楕円 350"/>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52" name="テキスト ボックス 351"/>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ポイント上昇している。今後も、過疎債などの基準財政需要額への算入公債費が有利な地方債の活用に努める。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32766</xdr:rowOff>
    </xdr:to>
    <xdr:cxnSp macro="">
      <xdr:nvCxnSpPr>
        <xdr:cNvPr id="384" name="直線コネクタ 383"/>
        <xdr:cNvCxnSpPr/>
      </xdr:nvCxnSpPr>
      <xdr:spPr>
        <a:xfrm>
          <a:off x="16179800" y="70332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3810</xdr:rowOff>
    </xdr:to>
    <xdr:cxnSp macro="">
      <xdr:nvCxnSpPr>
        <xdr:cNvPr id="387" name="直線コネクタ 386"/>
        <xdr:cNvCxnSpPr/>
      </xdr:nvCxnSpPr>
      <xdr:spPr>
        <a:xfrm>
          <a:off x="15290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32766</xdr:rowOff>
    </xdr:to>
    <xdr:cxnSp macro="">
      <xdr:nvCxnSpPr>
        <xdr:cNvPr id="390" name="直線コネクタ 389"/>
        <xdr:cNvCxnSpPr/>
      </xdr:nvCxnSpPr>
      <xdr:spPr>
        <a:xfrm flipV="1">
          <a:off x="14401800" y="698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2" name="テキスト ボックス 391"/>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119634</xdr:rowOff>
    </xdr:to>
    <xdr:cxnSp macro="">
      <xdr:nvCxnSpPr>
        <xdr:cNvPr id="393" name="直線コネクタ 392"/>
        <xdr:cNvCxnSpPr/>
      </xdr:nvCxnSpPr>
      <xdr:spPr>
        <a:xfrm flipV="1">
          <a:off x="13512800" y="70622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42164</xdr:rowOff>
    </xdr:from>
    <xdr:to>
      <xdr:col>68</xdr:col>
      <xdr:colOff>203200</xdr:colOff>
      <xdr:row>42</xdr:row>
      <xdr:rowOff>143764</xdr:rowOff>
    </xdr:to>
    <xdr:sp macro="" textlink="">
      <xdr:nvSpPr>
        <xdr:cNvPr id="394" name="フローチャート: 判断 393"/>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395" name="テキスト ボックス 394"/>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6" name="フローチャート: 判断 395"/>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7" name="テキスト ボックス 396"/>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3" name="楕円 402"/>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404"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5" name="楕円 404"/>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6" name="テキスト ボックス 405"/>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7" name="楕円 406"/>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8" name="テキスト ボックス 407"/>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9" name="楕円 408"/>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10" name="テキスト ボックス 409"/>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11" name="楕円 410"/>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12" name="テキスト ボックス 41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将来負担額よりも充当可能財源等が多いことから分子がマイナスとなるため、「将来負担比率なし」となっている。</a:t>
          </a:r>
        </a:p>
        <a:p>
          <a:r>
            <a:rPr kumimoji="1" lang="ja-JP" altLang="en-US" sz="1300">
              <a:latin typeface="ＭＳ Ｐゴシック" panose="020B0600070205080204" pitchFamily="50" charset="-128"/>
              <a:ea typeface="ＭＳ Ｐゴシック" panose="020B0600070205080204" pitchFamily="50" charset="-128"/>
            </a:rPr>
            <a:t>　過疎債などの有利な地方債のみを発行しているため、基準財政需要額への算入公債費が増えている。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6"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7" name="フローチャート: 判断 446"/>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50" name="フローチャート: 判断 449"/>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1" name="テキスト ボックス 450"/>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47202</xdr:rowOff>
    </xdr:from>
    <xdr:to>
      <xdr:col>68</xdr:col>
      <xdr:colOff>203200</xdr:colOff>
      <xdr:row>16</xdr:row>
      <xdr:rowOff>148802</xdr:rowOff>
    </xdr:to>
    <xdr:sp macro="" textlink="">
      <xdr:nvSpPr>
        <xdr:cNvPr id="452" name="フローチャート: 判断 451"/>
        <xdr:cNvSpPr/>
      </xdr:nvSpPr>
      <xdr:spPr>
        <a:xfrm>
          <a:off x="14351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158979</xdr:rowOff>
    </xdr:from>
    <xdr:ext cx="762000" cy="259045"/>
    <xdr:sp macro="" textlink="">
      <xdr:nvSpPr>
        <xdr:cNvPr id="453" name="テキスト ボックス 452"/>
        <xdr:cNvSpPr txBox="1"/>
      </xdr:nvSpPr>
      <xdr:spPr>
        <a:xfrm>
          <a:off x="14020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5" name="テキスト ボックス 454"/>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消防業務やごみ処理業務を直営で実施しているため類似団体と比較して高いものとなっているが、これまでの行財政改革の取組みを引き継ぎ、今後も人件費の抑制に努める。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117475</xdr:rowOff>
    </xdr:to>
    <xdr:cxnSp macro="">
      <xdr:nvCxnSpPr>
        <xdr:cNvPr id="70" name="直線コネクタ 69"/>
        <xdr:cNvCxnSpPr/>
      </xdr:nvCxnSpPr>
      <xdr:spPr>
        <a:xfrm>
          <a:off x="3987800" y="64135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98425</xdr:rowOff>
    </xdr:to>
    <xdr:cxnSp macro="">
      <xdr:nvCxnSpPr>
        <xdr:cNvPr id="73" name="直線コネクタ 72"/>
        <xdr:cNvCxnSpPr/>
      </xdr:nvCxnSpPr>
      <xdr:spPr>
        <a:xfrm flipV="1">
          <a:off x="3098800" y="6413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107950</xdr:rowOff>
    </xdr:from>
    <xdr:to>
      <xdr:col>15</xdr:col>
      <xdr:colOff>98425</xdr:colOff>
      <xdr:row>37</xdr:row>
      <xdr:rowOff>98425</xdr:rowOff>
    </xdr:to>
    <xdr:cxnSp macro="">
      <xdr:nvCxnSpPr>
        <xdr:cNvPr id="76" name="直線コネクタ 75"/>
        <xdr:cNvCxnSpPr/>
      </xdr:nvCxnSpPr>
      <xdr:spPr>
        <a:xfrm>
          <a:off x="2209800" y="62801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107950</xdr:rowOff>
    </xdr:from>
    <xdr:to>
      <xdr:col>11</xdr:col>
      <xdr:colOff>9525</xdr:colOff>
      <xdr:row>37</xdr:row>
      <xdr:rowOff>60325</xdr:rowOff>
    </xdr:to>
    <xdr:cxnSp macro="">
      <xdr:nvCxnSpPr>
        <xdr:cNvPr id="79" name="直線コネクタ 78"/>
        <xdr:cNvCxnSpPr/>
      </xdr:nvCxnSpPr>
      <xdr:spPr>
        <a:xfrm flipV="1">
          <a:off x="1320800" y="62801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47625</xdr:rowOff>
    </xdr:from>
    <xdr:to>
      <xdr:col>11</xdr:col>
      <xdr:colOff>60325</xdr:colOff>
      <xdr:row>35</xdr:row>
      <xdr:rowOff>149225</xdr:rowOff>
    </xdr:to>
    <xdr:sp macro="" textlink="">
      <xdr:nvSpPr>
        <xdr:cNvPr id="80" name="フローチャート: 判断 79"/>
        <xdr:cNvSpPr/>
      </xdr:nvSpPr>
      <xdr:spPr>
        <a:xfrm>
          <a:off x="21590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159402</xdr:rowOff>
    </xdr:from>
    <xdr:ext cx="762000" cy="259045"/>
    <xdr:sp macro="" textlink="">
      <xdr:nvSpPr>
        <xdr:cNvPr id="81" name="テキスト ボックス 80"/>
        <xdr:cNvSpPr txBox="1"/>
      </xdr:nvSpPr>
      <xdr:spPr>
        <a:xfrm>
          <a:off x="1828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2" name="フローチャート: 判断 81"/>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83" name="テキスト ボックス 82"/>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89" name="楕円 88"/>
        <xdr:cNvSpPr/>
      </xdr:nvSpPr>
      <xdr:spPr>
        <a:xfrm>
          <a:off x="47752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38752</xdr:rowOff>
    </xdr:from>
    <xdr:ext cx="762000" cy="259045"/>
    <xdr:sp macro="" textlink="">
      <xdr:nvSpPr>
        <xdr:cNvPr id="90" name="人件費該当値テキスト"/>
        <xdr:cNvSpPr txBox="1"/>
      </xdr:nvSpPr>
      <xdr:spPr>
        <a:xfrm>
          <a:off x="49149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91" name="楕円 90"/>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2" name="テキスト ボックス 91"/>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47625</xdr:rowOff>
    </xdr:from>
    <xdr:to>
      <xdr:col>15</xdr:col>
      <xdr:colOff>149225</xdr:colOff>
      <xdr:row>37</xdr:row>
      <xdr:rowOff>149225</xdr:rowOff>
    </xdr:to>
    <xdr:sp macro="" textlink="">
      <xdr:nvSpPr>
        <xdr:cNvPr id="93" name="楕円 92"/>
        <xdr:cNvSpPr/>
      </xdr:nvSpPr>
      <xdr:spPr>
        <a:xfrm>
          <a:off x="3048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134002</xdr:rowOff>
    </xdr:from>
    <xdr:ext cx="762000" cy="259045"/>
    <xdr:sp macro="" textlink="">
      <xdr:nvSpPr>
        <xdr:cNvPr id="94" name="テキスト ボックス 93"/>
        <xdr:cNvSpPr txBox="1"/>
      </xdr:nvSpPr>
      <xdr:spPr>
        <a:xfrm>
          <a:off x="2717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57150</xdr:rowOff>
    </xdr:from>
    <xdr:to>
      <xdr:col>11</xdr:col>
      <xdr:colOff>60325</xdr:colOff>
      <xdr:row>36</xdr:row>
      <xdr:rowOff>158750</xdr:rowOff>
    </xdr:to>
    <xdr:sp macro="" textlink="">
      <xdr:nvSpPr>
        <xdr:cNvPr id="95" name="楕円 94"/>
        <xdr:cNvSpPr/>
      </xdr:nvSpPr>
      <xdr:spPr>
        <a:xfrm>
          <a:off x="2159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143527</xdr:rowOff>
    </xdr:from>
    <xdr:ext cx="762000" cy="259045"/>
    <xdr:sp macro="" textlink="">
      <xdr:nvSpPr>
        <xdr:cNvPr id="96" name="テキスト ボックス 95"/>
        <xdr:cNvSpPr txBox="1"/>
      </xdr:nvSpPr>
      <xdr:spPr>
        <a:xfrm>
          <a:off x="1828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xdr:rowOff>
    </xdr:from>
    <xdr:to>
      <xdr:col>6</xdr:col>
      <xdr:colOff>171450</xdr:colOff>
      <xdr:row>37</xdr:row>
      <xdr:rowOff>111125</xdr:rowOff>
    </xdr:to>
    <xdr:sp macro="" textlink="">
      <xdr:nvSpPr>
        <xdr:cNvPr id="97" name="楕円 96"/>
        <xdr:cNvSpPr/>
      </xdr:nvSpPr>
      <xdr:spPr>
        <a:xfrm>
          <a:off x="1270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95902</xdr:rowOff>
    </xdr:from>
    <xdr:ext cx="762000" cy="259045"/>
    <xdr:sp macro="" textlink="">
      <xdr:nvSpPr>
        <xdr:cNvPr id="98" name="テキスト ボックス 97"/>
        <xdr:cNvSpPr txBox="1"/>
      </xdr:nvSpPr>
      <xdr:spPr>
        <a:xfrm>
          <a:off x="939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委託料の増により前年度比で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ポイント上昇している。（前年から</a:t>
          </a:r>
          <a:r>
            <a:rPr kumimoji="1" lang="en-US" altLang="ja-JP" sz="1300">
              <a:latin typeface="ＭＳ Ｐゴシック" panose="020B0600070205080204" pitchFamily="50" charset="-128"/>
              <a:ea typeface="ＭＳ Ｐゴシック" panose="020B0600070205080204" pitchFamily="50" charset="-128"/>
            </a:rPr>
            <a:t>81,342</a:t>
          </a:r>
          <a:r>
            <a:rPr kumimoji="1" lang="ja-JP" altLang="en-US" sz="1300">
              <a:latin typeface="ＭＳ Ｐゴシック" panose="020B0600070205080204" pitchFamily="50" charset="-128"/>
              <a:ea typeface="ＭＳ Ｐゴシック" panose="020B0600070205080204" pitchFamily="50" charset="-128"/>
            </a:rPr>
            <a:t>千円の増）</a:t>
          </a:r>
        </a:p>
        <a:p>
          <a:r>
            <a:rPr kumimoji="1" lang="ja-JP" altLang="en-US" sz="1300">
              <a:latin typeface="ＭＳ Ｐゴシック" panose="020B0600070205080204" pitchFamily="50" charset="-128"/>
              <a:ea typeface="ＭＳ Ｐゴシック" panose="020B0600070205080204" pitchFamily="50" charset="-128"/>
            </a:rPr>
            <a:t>　近年、類似団体平均を上回る水準で推移しており、今後もランニングコストの削減や継続事業の見直しを図り物件費の抑制に努める。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95250</xdr:rowOff>
    </xdr:to>
    <xdr:cxnSp macro="">
      <xdr:nvCxnSpPr>
        <xdr:cNvPr id="131" name="直線コネクタ 130"/>
        <xdr:cNvCxnSpPr/>
      </xdr:nvCxnSpPr>
      <xdr:spPr>
        <a:xfrm>
          <a:off x="15671800" y="332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6350</xdr:rowOff>
    </xdr:from>
    <xdr:to>
      <xdr:col>78</xdr:col>
      <xdr:colOff>69850</xdr:colOff>
      <xdr:row>19</xdr:row>
      <xdr:rowOff>69850</xdr:rowOff>
    </xdr:to>
    <xdr:cxnSp macro="">
      <xdr:nvCxnSpPr>
        <xdr:cNvPr id="134" name="直線コネクタ 133"/>
        <xdr:cNvCxnSpPr/>
      </xdr:nvCxnSpPr>
      <xdr:spPr>
        <a:xfrm>
          <a:off x="14782800" y="326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76200</xdr:rowOff>
    </xdr:from>
    <xdr:to>
      <xdr:col>73</xdr:col>
      <xdr:colOff>180975</xdr:colOff>
      <xdr:row>19</xdr:row>
      <xdr:rowOff>6350</xdr:rowOff>
    </xdr:to>
    <xdr:cxnSp macro="">
      <xdr:nvCxnSpPr>
        <xdr:cNvPr id="137" name="直線コネクタ 136"/>
        <xdr:cNvCxnSpPr/>
      </xdr:nvCxnSpPr>
      <xdr:spPr>
        <a:xfrm>
          <a:off x="13893800" y="316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76200</xdr:rowOff>
    </xdr:from>
    <xdr:to>
      <xdr:col>69</xdr:col>
      <xdr:colOff>92075</xdr:colOff>
      <xdr:row>18</xdr:row>
      <xdr:rowOff>127000</xdr:rowOff>
    </xdr:to>
    <xdr:cxnSp macro="">
      <xdr:nvCxnSpPr>
        <xdr:cNvPr id="140" name="直線コネクタ 139"/>
        <xdr:cNvCxnSpPr/>
      </xdr:nvCxnSpPr>
      <xdr:spPr>
        <a:xfrm flipV="1">
          <a:off x="13004800" y="316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41" name="フローチャート: 判断 140"/>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42" name="テキスト ボックス 141"/>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43" name="フローチャート: 判断 142"/>
        <xdr:cNvSpPr/>
      </xdr:nvSpPr>
      <xdr:spPr>
        <a:xfrm>
          <a:off x="12954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4" name="テキスト ボックス 143"/>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44450</xdr:rowOff>
    </xdr:from>
    <xdr:to>
      <xdr:col>82</xdr:col>
      <xdr:colOff>158750</xdr:colOff>
      <xdr:row>19</xdr:row>
      <xdr:rowOff>146050</xdr:rowOff>
    </xdr:to>
    <xdr:sp macro="" textlink="">
      <xdr:nvSpPr>
        <xdr:cNvPr id="150" name="楕円 149"/>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16527</xdr:rowOff>
    </xdr:from>
    <xdr:ext cx="762000" cy="259045"/>
    <xdr:sp macro="" textlink="">
      <xdr:nvSpPr>
        <xdr:cNvPr id="151" name="物件費該当値テキスト"/>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2" name="楕円 151"/>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3" name="テキスト ボックス 152"/>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127000</xdr:rowOff>
    </xdr:from>
    <xdr:to>
      <xdr:col>74</xdr:col>
      <xdr:colOff>31750</xdr:colOff>
      <xdr:row>19</xdr:row>
      <xdr:rowOff>57150</xdr:rowOff>
    </xdr:to>
    <xdr:sp macro="" textlink="">
      <xdr:nvSpPr>
        <xdr:cNvPr id="154" name="楕円 153"/>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55" name="テキスト ボックス 154"/>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6" name="楕円 155"/>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57" name="テキスト ボックス 156"/>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8" name="楕円 157"/>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9" name="テキスト ボックス 158"/>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ポイント下降しており、類似団体平均と比較して同程度の割合になった。下降の要因としては生活保護費の減などが挙げられる。生活保護費は、引き続き適正実施や自立支援に努めなければならない。</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165100</xdr:rowOff>
    </xdr:to>
    <xdr:cxnSp macro="">
      <xdr:nvCxnSpPr>
        <xdr:cNvPr id="192" name="直線コネクタ 191"/>
        <xdr:cNvCxnSpPr/>
      </xdr:nvCxnSpPr>
      <xdr:spPr>
        <a:xfrm flipV="1">
          <a:off x="3987800" y="961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165100</xdr:rowOff>
    </xdr:to>
    <xdr:cxnSp macro="">
      <xdr:nvCxnSpPr>
        <xdr:cNvPr id="195" name="直線コネクタ 194"/>
        <xdr:cNvCxnSpPr/>
      </xdr:nvCxnSpPr>
      <xdr:spPr>
        <a:xfrm>
          <a:off x="3098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12700</xdr:rowOff>
    </xdr:to>
    <xdr:cxnSp macro="">
      <xdr:nvCxnSpPr>
        <xdr:cNvPr id="198" name="直線コネクタ 197"/>
        <xdr:cNvCxnSpPr/>
      </xdr:nvCxnSpPr>
      <xdr:spPr>
        <a:xfrm>
          <a:off x="2209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201" name="直線コネクタ 200"/>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2" name="フローチャート: 判断 20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3" name="テキスト ボックス 20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4" name="フローチャート: 判断 20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5" name="テキスト ボックス 20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2"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4" name="テキスト ボックス 21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7" name="楕円 21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8" name="テキスト ボックス 21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9" name="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20" name="テキスト ボックス 219"/>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ポイント減となっているが、類似団体平均と比較して高い水準で推移している。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今後は国保・介護給付費対策に加え、老朽化が進む公共施設の計画的な維持補修が課題となる。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66040</xdr:rowOff>
    </xdr:to>
    <xdr:cxnSp macro="">
      <xdr:nvCxnSpPr>
        <xdr:cNvPr id="253" name="直線コネクタ 252"/>
        <xdr:cNvCxnSpPr/>
      </xdr:nvCxnSpPr>
      <xdr:spPr>
        <a:xfrm flipV="1">
          <a:off x="15671800" y="998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73660</xdr:rowOff>
    </xdr:to>
    <xdr:cxnSp macro="">
      <xdr:nvCxnSpPr>
        <xdr:cNvPr id="256" name="直線コネクタ 255"/>
        <xdr:cNvCxnSpPr/>
      </xdr:nvCxnSpPr>
      <xdr:spPr>
        <a:xfrm flipV="1">
          <a:off x="14782800" y="1001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165100</xdr:rowOff>
    </xdr:to>
    <xdr:cxnSp macro="">
      <xdr:nvCxnSpPr>
        <xdr:cNvPr id="259" name="直線コネクタ 258"/>
        <xdr:cNvCxnSpPr/>
      </xdr:nvCxnSpPr>
      <xdr:spPr>
        <a:xfrm flipV="1">
          <a:off x="13893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58</xdr:row>
      <xdr:rowOff>165100</xdr:rowOff>
    </xdr:to>
    <xdr:cxnSp macro="">
      <xdr:nvCxnSpPr>
        <xdr:cNvPr id="262" name="直線コネクタ 261"/>
        <xdr:cNvCxnSpPr/>
      </xdr:nvCxnSpPr>
      <xdr:spPr>
        <a:xfrm>
          <a:off x="130048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3" name="フローチャート: 判断 262"/>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4" name="テキスト ボックス 263"/>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72" name="楕円 271"/>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73"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4" name="楕円 273"/>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5" name="テキスト ボックス 274"/>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6" name="楕円 275"/>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7" name="テキスト ボックス 276"/>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8" name="楕円 277"/>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9" name="テキスト ボックス 278"/>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0" name="楕円 279"/>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1" name="テキスト ボックス 280"/>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ごみ処理業務を直営で実施しているため類似団体平均と比較してかなり低いものとなっている。また、これまでの行財政改革による経費の見直しと削減の効果も出ている。今後も引き続き歳出の見直しを進め、経費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81280</xdr:rowOff>
    </xdr:to>
    <xdr:cxnSp macro="">
      <xdr:nvCxnSpPr>
        <xdr:cNvPr id="313" name="直線コネクタ 312"/>
        <xdr:cNvCxnSpPr/>
      </xdr:nvCxnSpPr>
      <xdr:spPr>
        <a:xfrm>
          <a:off x="15671800" y="589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73660</xdr:rowOff>
    </xdr:to>
    <xdr:cxnSp macro="">
      <xdr:nvCxnSpPr>
        <xdr:cNvPr id="316" name="直線コネクタ 315"/>
        <xdr:cNvCxnSpPr/>
      </xdr:nvCxnSpPr>
      <xdr:spPr>
        <a:xfrm flipV="1">
          <a:off x="14782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73660</xdr:rowOff>
    </xdr:to>
    <xdr:cxnSp macro="">
      <xdr:nvCxnSpPr>
        <xdr:cNvPr id="319" name="直線コネクタ 318"/>
        <xdr:cNvCxnSpPr/>
      </xdr:nvCxnSpPr>
      <xdr:spPr>
        <a:xfrm>
          <a:off x="13893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50800</xdr:rowOff>
    </xdr:to>
    <xdr:cxnSp macro="">
      <xdr:nvCxnSpPr>
        <xdr:cNvPr id="322" name="直線コネクタ 321"/>
        <xdr:cNvCxnSpPr/>
      </xdr:nvCxnSpPr>
      <xdr:spPr>
        <a:xfrm flipV="1">
          <a:off x="13004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3" name="フローチャート: 判断 322"/>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4" name="テキスト ボックス 323"/>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5" name="フローチャート: 判断 324"/>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26" name="テキスト ボックス 325"/>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32" name="楕円 331"/>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110507</xdr:rowOff>
    </xdr:from>
    <xdr:ext cx="762000" cy="259045"/>
    <xdr:sp macro="" textlink="">
      <xdr:nvSpPr>
        <xdr:cNvPr id="333" name="補助費等該当値テキスト"/>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4" name="楕円 333"/>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5" name="テキスト ボックス 334"/>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6" name="楕円 335"/>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7" name="テキスト ボックス 336"/>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8" name="楕円 337"/>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9" name="テキスト ボックス 338"/>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40" name="楕円 339"/>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1" name="テキスト ボックス 340"/>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前年度から変化はなく、類似団体平均と比較して割合が高くなっている。Ｈ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から新庁舎などの大型建設事業の償還が始まったことが影響している。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106426</xdr:rowOff>
    </xdr:from>
    <xdr:to>
      <xdr:col>24</xdr:col>
      <xdr:colOff>25400</xdr:colOff>
      <xdr:row>79</xdr:row>
      <xdr:rowOff>106426</xdr:rowOff>
    </xdr:to>
    <xdr:cxnSp macro="">
      <xdr:nvCxnSpPr>
        <xdr:cNvPr id="371" name="直線コネクタ 370"/>
        <xdr:cNvCxnSpPr/>
      </xdr:nvCxnSpPr>
      <xdr:spPr>
        <a:xfrm>
          <a:off x="3987800" y="13650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2"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106426</xdr:rowOff>
    </xdr:to>
    <xdr:cxnSp macro="">
      <xdr:nvCxnSpPr>
        <xdr:cNvPr id="374" name="直線コネクタ 373"/>
        <xdr:cNvCxnSpPr/>
      </xdr:nvCxnSpPr>
      <xdr:spPr>
        <a:xfrm>
          <a:off x="3098800" y="135778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33274</xdr:rowOff>
    </xdr:to>
    <xdr:cxnSp macro="">
      <xdr:nvCxnSpPr>
        <xdr:cNvPr id="377" name="直線コネクタ 376"/>
        <xdr:cNvCxnSpPr/>
      </xdr:nvCxnSpPr>
      <xdr:spPr>
        <a:xfrm>
          <a:off x="2209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79</xdr:row>
      <xdr:rowOff>56135</xdr:rowOff>
    </xdr:to>
    <xdr:cxnSp macro="">
      <xdr:nvCxnSpPr>
        <xdr:cNvPr id="380" name="直線コネクタ 379"/>
        <xdr:cNvCxnSpPr/>
      </xdr:nvCxnSpPr>
      <xdr:spPr>
        <a:xfrm flipV="1">
          <a:off x="1320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83" name="フローチャート: 判断 382"/>
        <xdr:cNvSpPr/>
      </xdr:nvSpPr>
      <xdr:spPr>
        <a:xfrm>
          <a:off x="12700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2812</xdr:rowOff>
    </xdr:from>
    <xdr:ext cx="762000" cy="259045"/>
    <xdr:sp macro="" textlink="">
      <xdr:nvSpPr>
        <xdr:cNvPr id="384" name="テキスト ボックス 383"/>
        <xdr:cNvSpPr txBox="1"/>
      </xdr:nvSpPr>
      <xdr:spPr>
        <a:xfrm>
          <a:off x="939800" y="132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55626</xdr:rowOff>
    </xdr:from>
    <xdr:to>
      <xdr:col>24</xdr:col>
      <xdr:colOff>76200</xdr:colOff>
      <xdr:row>79</xdr:row>
      <xdr:rowOff>157226</xdr:rowOff>
    </xdr:to>
    <xdr:sp macro="" textlink="">
      <xdr:nvSpPr>
        <xdr:cNvPr id="390" name="楕円 389"/>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135653</xdr:rowOff>
    </xdr:from>
    <xdr:ext cx="762000" cy="259045"/>
    <xdr:sp macro="" textlink="">
      <xdr:nvSpPr>
        <xdr:cNvPr id="391" name="公債費該当値テキスト"/>
        <xdr:cNvSpPr txBox="1"/>
      </xdr:nvSpPr>
      <xdr:spPr>
        <a:xfrm>
          <a:off x="4914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55626</xdr:rowOff>
    </xdr:from>
    <xdr:to>
      <xdr:col>20</xdr:col>
      <xdr:colOff>38100</xdr:colOff>
      <xdr:row>79</xdr:row>
      <xdr:rowOff>157226</xdr:rowOff>
    </xdr:to>
    <xdr:sp macro="" textlink="">
      <xdr:nvSpPr>
        <xdr:cNvPr id="392" name="楕円 391"/>
        <xdr:cNvSpPr/>
      </xdr:nvSpPr>
      <xdr:spPr>
        <a:xfrm>
          <a:off x="3937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142003</xdr:rowOff>
    </xdr:from>
    <xdr:ext cx="736600" cy="259045"/>
    <xdr:sp macro="" textlink="">
      <xdr:nvSpPr>
        <xdr:cNvPr id="393" name="テキスト ボックス 392"/>
        <xdr:cNvSpPr txBox="1"/>
      </xdr:nvSpPr>
      <xdr:spPr>
        <a:xfrm>
          <a:off x="3606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94" name="楕円 393"/>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95" name="テキスト ボックス 394"/>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96" name="楕円 395"/>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97" name="テキスト ボックス 396"/>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5335</xdr:rowOff>
    </xdr:from>
    <xdr:to>
      <xdr:col>6</xdr:col>
      <xdr:colOff>171450</xdr:colOff>
      <xdr:row>79</xdr:row>
      <xdr:rowOff>106935</xdr:rowOff>
    </xdr:to>
    <xdr:sp macro="" textlink="">
      <xdr:nvSpPr>
        <xdr:cNvPr id="398" name="楕円 397"/>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91712</xdr:rowOff>
    </xdr:from>
    <xdr:ext cx="762000" cy="259045"/>
    <xdr:sp macro="" textlink="">
      <xdr:nvSpPr>
        <xdr:cNvPr id="399" name="テキスト ボックス 398"/>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ポイント下降しており、類似団体平均と比較して低い水準となっている。</a:t>
          </a:r>
        </a:p>
        <a:p>
          <a:r>
            <a:rPr kumimoji="1" lang="ja-JP" altLang="en-US" sz="1300">
              <a:latin typeface="ＭＳ Ｐゴシック" panose="020B0600070205080204" pitchFamily="50" charset="-128"/>
              <a:ea typeface="ＭＳ Ｐゴシック" panose="020B0600070205080204" pitchFamily="50" charset="-128"/>
            </a:rPr>
            <a:t>　大型建設事業の実施により、今後は公債費の割合が上昇することから公債費以外の項目の上昇にも留意する必要がある。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90424</xdr:rowOff>
    </xdr:to>
    <xdr:cxnSp macro="">
      <xdr:nvCxnSpPr>
        <xdr:cNvPr id="430" name="直線コネクタ 429"/>
        <xdr:cNvCxnSpPr/>
      </xdr:nvCxnSpPr>
      <xdr:spPr>
        <a:xfrm flipV="1">
          <a:off x="15671800" y="13111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31"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90424</xdr:rowOff>
    </xdr:to>
    <xdr:cxnSp macro="">
      <xdr:nvCxnSpPr>
        <xdr:cNvPr id="433" name="直線コネクタ 432"/>
        <xdr:cNvCxnSpPr/>
      </xdr:nvCxnSpPr>
      <xdr:spPr>
        <a:xfrm>
          <a:off x="14782800" y="13084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76</xdr:row>
      <xdr:rowOff>53848</xdr:rowOff>
    </xdr:to>
    <xdr:cxnSp macro="">
      <xdr:nvCxnSpPr>
        <xdr:cNvPr id="436" name="直線コネクタ 435"/>
        <xdr:cNvCxnSpPr/>
      </xdr:nvCxnSpPr>
      <xdr:spPr>
        <a:xfrm>
          <a:off x="13893800" y="129651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21844</xdr:rowOff>
    </xdr:to>
    <xdr:cxnSp macro="">
      <xdr:nvCxnSpPr>
        <xdr:cNvPr id="439" name="直線コネクタ 438"/>
        <xdr:cNvCxnSpPr/>
      </xdr:nvCxnSpPr>
      <xdr:spPr>
        <a:xfrm flipV="1">
          <a:off x="13004800" y="12965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40" name="フローチャート: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20845</xdr:rowOff>
    </xdr:from>
    <xdr:ext cx="762000" cy="259045"/>
    <xdr:sp macro="" textlink="">
      <xdr:nvSpPr>
        <xdr:cNvPr id="441" name="テキスト ボックス 440"/>
        <xdr:cNvSpPr txBox="1"/>
      </xdr:nvSpPr>
      <xdr:spPr>
        <a:xfrm>
          <a:off x="13512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2" name="フローチャート: 判断 44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3" name="テキスト ボックス 44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9" name="楕円 448"/>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0"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51" name="楕円 450"/>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52" name="テキスト ボックス 451"/>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3" name="楕円 452"/>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89425</xdr:rowOff>
    </xdr:from>
    <xdr:ext cx="762000" cy="259045"/>
    <xdr:sp macro="" textlink="">
      <xdr:nvSpPr>
        <xdr:cNvPr id="454" name="テキスト ボックス 453"/>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5" name="楕円 454"/>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6" name="テキスト ボックス 455"/>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7" name="楕円 456"/>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8" name="テキスト ボックス 457"/>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9538</xdr:rowOff>
    </xdr:from>
    <xdr:to>
      <xdr:col>29</xdr:col>
      <xdr:colOff>127000</xdr:colOff>
      <xdr:row>14</xdr:row>
      <xdr:rowOff>81166</xdr:rowOff>
    </xdr:to>
    <xdr:cxnSp macro="">
      <xdr:nvCxnSpPr>
        <xdr:cNvPr id="50" name="直線コネクタ 49"/>
        <xdr:cNvCxnSpPr/>
      </xdr:nvCxnSpPr>
      <xdr:spPr bwMode="auto">
        <a:xfrm flipV="1">
          <a:off x="5003800" y="2457463"/>
          <a:ext cx="647700" cy="7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81166</xdr:rowOff>
    </xdr:from>
    <xdr:to>
      <xdr:col>26</xdr:col>
      <xdr:colOff>50800</xdr:colOff>
      <xdr:row>14</xdr:row>
      <xdr:rowOff>135611</xdr:rowOff>
    </xdr:to>
    <xdr:cxnSp macro="">
      <xdr:nvCxnSpPr>
        <xdr:cNvPr id="53" name="直線コネクタ 52"/>
        <xdr:cNvCxnSpPr/>
      </xdr:nvCxnSpPr>
      <xdr:spPr bwMode="auto">
        <a:xfrm flipV="1">
          <a:off x="4305300" y="2529091"/>
          <a:ext cx="698500" cy="5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125095</xdr:rowOff>
    </xdr:from>
    <xdr:to>
      <xdr:col>22</xdr:col>
      <xdr:colOff>114300</xdr:colOff>
      <xdr:row>14</xdr:row>
      <xdr:rowOff>135611</xdr:rowOff>
    </xdr:to>
    <xdr:cxnSp macro="">
      <xdr:nvCxnSpPr>
        <xdr:cNvPr id="56" name="直線コネクタ 55"/>
        <xdr:cNvCxnSpPr/>
      </xdr:nvCxnSpPr>
      <xdr:spPr bwMode="auto">
        <a:xfrm>
          <a:off x="3606800" y="257302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125095</xdr:rowOff>
    </xdr:from>
    <xdr:to>
      <xdr:col>18</xdr:col>
      <xdr:colOff>177800</xdr:colOff>
      <xdr:row>14</xdr:row>
      <xdr:rowOff>160128</xdr:rowOff>
    </xdr:to>
    <xdr:cxnSp macro="">
      <xdr:nvCxnSpPr>
        <xdr:cNvPr id="59" name="直線コネクタ 58"/>
        <xdr:cNvCxnSpPr/>
      </xdr:nvCxnSpPr>
      <xdr:spPr bwMode="auto">
        <a:xfrm flipV="1">
          <a:off x="2908300" y="2573020"/>
          <a:ext cx="698500" cy="3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87954</xdr:rowOff>
    </xdr:from>
    <xdr:to>
      <xdr:col>19</xdr:col>
      <xdr:colOff>38100</xdr:colOff>
      <xdr:row>16</xdr:row>
      <xdr:rowOff>18104</xdr:rowOff>
    </xdr:to>
    <xdr:sp macro="" textlink="">
      <xdr:nvSpPr>
        <xdr:cNvPr id="60" name="フローチャート: 判断 59"/>
        <xdr:cNvSpPr/>
      </xdr:nvSpPr>
      <xdr:spPr bwMode="auto">
        <a:xfrm>
          <a:off x="3556000" y="2707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2881</xdr:rowOff>
    </xdr:from>
    <xdr:ext cx="762000" cy="259045"/>
    <xdr:sp macro="" textlink="">
      <xdr:nvSpPr>
        <xdr:cNvPr id="61" name="テキスト ボックス 60"/>
        <xdr:cNvSpPr txBox="1"/>
      </xdr:nvSpPr>
      <xdr:spPr>
        <a:xfrm>
          <a:off x="3225800" y="27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161868</xdr:rowOff>
    </xdr:from>
    <xdr:to>
      <xdr:col>15</xdr:col>
      <xdr:colOff>101600</xdr:colOff>
      <xdr:row>16</xdr:row>
      <xdr:rowOff>92018</xdr:rowOff>
    </xdr:to>
    <xdr:sp macro="" textlink="">
      <xdr:nvSpPr>
        <xdr:cNvPr id="62" name="フローチャート: 判断 61"/>
        <xdr:cNvSpPr/>
      </xdr:nvSpPr>
      <xdr:spPr bwMode="auto">
        <a:xfrm>
          <a:off x="2857500" y="278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76795</xdr:rowOff>
    </xdr:from>
    <xdr:ext cx="762000" cy="259045"/>
    <xdr:sp macro="" textlink="">
      <xdr:nvSpPr>
        <xdr:cNvPr id="63" name="テキスト ボックス 62"/>
        <xdr:cNvSpPr txBox="1"/>
      </xdr:nvSpPr>
      <xdr:spPr>
        <a:xfrm>
          <a:off x="2527300" y="28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130188</xdr:rowOff>
    </xdr:from>
    <xdr:to>
      <xdr:col>29</xdr:col>
      <xdr:colOff>177800</xdr:colOff>
      <xdr:row>14</xdr:row>
      <xdr:rowOff>60338</xdr:rowOff>
    </xdr:to>
    <xdr:sp macro="" textlink="">
      <xdr:nvSpPr>
        <xdr:cNvPr id="69" name="楕円 68"/>
        <xdr:cNvSpPr/>
      </xdr:nvSpPr>
      <xdr:spPr bwMode="auto">
        <a:xfrm>
          <a:off x="5600700" y="240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146715</xdr:rowOff>
    </xdr:from>
    <xdr:ext cx="762000" cy="259045"/>
    <xdr:sp macro="" textlink="">
      <xdr:nvSpPr>
        <xdr:cNvPr id="70" name="人口1人当たり決算額の推移該当値テキスト130"/>
        <xdr:cNvSpPr txBox="1"/>
      </xdr:nvSpPr>
      <xdr:spPr>
        <a:xfrm>
          <a:off x="5740400" y="225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30366</xdr:rowOff>
    </xdr:from>
    <xdr:to>
      <xdr:col>26</xdr:col>
      <xdr:colOff>101600</xdr:colOff>
      <xdr:row>14</xdr:row>
      <xdr:rowOff>131966</xdr:rowOff>
    </xdr:to>
    <xdr:sp macro="" textlink="">
      <xdr:nvSpPr>
        <xdr:cNvPr id="71" name="楕円 70"/>
        <xdr:cNvSpPr/>
      </xdr:nvSpPr>
      <xdr:spPr bwMode="auto">
        <a:xfrm>
          <a:off x="4953000" y="247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142143</xdr:rowOff>
    </xdr:from>
    <xdr:ext cx="736600" cy="259045"/>
    <xdr:sp macro="" textlink="">
      <xdr:nvSpPr>
        <xdr:cNvPr id="72" name="テキスト ボックス 71"/>
        <xdr:cNvSpPr txBox="1"/>
      </xdr:nvSpPr>
      <xdr:spPr>
        <a:xfrm>
          <a:off x="4622800" y="224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84811</xdr:rowOff>
    </xdr:from>
    <xdr:to>
      <xdr:col>22</xdr:col>
      <xdr:colOff>165100</xdr:colOff>
      <xdr:row>15</xdr:row>
      <xdr:rowOff>14961</xdr:rowOff>
    </xdr:to>
    <xdr:sp macro="" textlink="">
      <xdr:nvSpPr>
        <xdr:cNvPr id="73" name="楕円 72"/>
        <xdr:cNvSpPr/>
      </xdr:nvSpPr>
      <xdr:spPr bwMode="auto">
        <a:xfrm>
          <a:off x="4254500" y="253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25138</xdr:rowOff>
    </xdr:from>
    <xdr:ext cx="762000" cy="259045"/>
    <xdr:sp macro="" textlink="">
      <xdr:nvSpPr>
        <xdr:cNvPr id="74" name="テキスト ボックス 73"/>
        <xdr:cNvSpPr txBox="1"/>
      </xdr:nvSpPr>
      <xdr:spPr>
        <a:xfrm>
          <a:off x="3924300" y="23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74295</xdr:rowOff>
    </xdr:from>
    <xdr:to>
      <xdr:col>19</xdr:col>
      <xdr:colOff>38100</xdr:colOff>
      <xdr:row>15</xdr:row>
      <xdr:rowOff>4445</xdr:rowOff>
    </xdr:to>
    <xdr:sp macro="" textlink="">
      <xdr:nvSpPr>
        <xdr:cNvPr id="75" name="楕円 74"/>
        <xdr:cNvSpPr/>
      </xdr:nvSpPr>
      <xdr:spPr bwMode="auto">
        <a:xfrm>
          <a:off x="3556000" y="252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14622</xdr:rowOff>
    </xdr:from>
    <xdr:ext cx="762000" cy="259045"/>
    <xdr:sp macro="" textlink="">
      <xdr:nvSpPr>
        <xdr:cNvPr id="76" name="テキスト ボックス 75"/>
        <xdr:cNvSpPr txBox="1"/>
      </xdr:nvSpPr>
      <xdr:spPr>
        <a:xfrm>
          <a:off x="3225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109328</xdr:rowOff>
    </xdr:from>
    <xdr:to>
      <xdr:col>15</xdr:col>
      <xdr:colOff>101600</xdr:colOff>
      <xdr:row>15</xdr:row>
      <xdr:rowOff>39478</xdr:rowOff>
    </xdr:to>
    <xdr:sp macro="" textlink="">
      <xdr:nvSpPr>
        <xdr:cNvPr id="77" name="楕円 76"/>
        <xdr:cNvSpPr/>
      </xdr:nvSpPr>
      <xdr:spPr bwMode="auto">
        <a:xfrm>
          <a:off x="2857500" y="255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49655</xdr:rowOff>
    </xdr:from>
    <xdr:ext cx="762000" cy="259045"/>
    <xdr:sp macro="" textlink="">
      <xdr:nvSpPr>
        <xdr:cNvPr id="78" name="テキスト ボックス 77"/>
        <xdr:cNvSpPr txBox="1"/>
      </xdr:nvSpPr>
      <xdr:spPr>
        <a:xfrm>
          <a:off x="2527300" y="23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22320</xdr:rowOff>
    </xdr:from>
    <xdr:to>
      <xdr:col>29</xdr:col>
      <xdr:colOff>127000</xdr:colOff>
      <xdr:row>35</xdr:row>
      <xdr:rowOff>121951</xdr:rowOff>
    </xdr:to>
    <xdr:cxnSp macro="">
      <xdr:nvCxnSpPr>
        <xdr:cNvPr id="111" name="直線コネクタ 110"/>
        <xdr:cNvCxnSpPr/>
      </xdr:nvCxnSpPr>
      <xdr:spPr bwMode="auto">
        <a:xfrm>
          <a:off x="5003800" y="6632670"/>
          <a:ext cx="647700" cy="99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106729</xdr:rowOff>
    </xdr:from>
    <xdr:ext cx="762000" cy="259045"/>
    <xdr:sp macro="" textlink="">
      <xdr:nvSpPr>
        <xdr:cNvPr id="112" name="人口1人当たり決算額の推移平均値テキスト445"/>
        <xdr:cNvSpPr txBox="1"/>
      </xdr:nvSpPr>
      <xdr:spPr>
        <a:xfrm>
          <a:off x="5740400" y="6717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22320</xdr:rowOff>
    </xdr:from>
    <xdr:to>
      <xdr:col>26</xdr:col>
      <xdr:colOff>50800</xdr:colOff>
      <xdr:row>35</xdr:row>
      <xdr:rowOff>168319</xdr:rowOff>
    </xdr:to>
    <xdr:cxnSp macro="">
      <xdr:nvCxnSpPr>
        <xdr:cNvPr id="114" name="直線コネクタ 113"/>
        <xdr:cNvCxnSpPr/>
      </xdr:nvCxnSpPr>
      <xdr:spPr bwMode="auto">
        <a:xfrm flipV="1">
          <a:off x="4305300" y="6632670"/>
          <a:ext cx="698500" cy="14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141345</xdr:rowOff>
    </xdr:from>
    <xdr:to>
      <xdr:col>22</xdr:col>
      <xdr:colOff>114300</xdr:colOff>
      <xdr:row>35</xdr:row>
      <xdr:rowOff>168319</xdr:rowOff>
    </xdr:to>
    <xdr:cxnSp macro="">
      <xdr:nvCxnSpPr>
        <xdr:cNvPr id="117" name="直線コネクタ 116"/>
        <xdr:cNvCxnSpPr/>
      </xdr:nvCxnSpPr>
      <xdr:spPr bwMode="auto">
        <a:xfrm>
          <a:off x="3606800" y="6751695"/>
          <a:ext cx="6985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89071</xdr:rowOff>
    </xdr:from>
    <xdr:to>
      <xdr:col>18</xdr:col>
      <xdr:colOff>177800</xdr:colOff>
      <xdr:row>35</xdr:row>
      <xdr:rowOff>141345</xdr:rowOff>
    </xdr:to>
    <xdr:cxnSp macro="">
      <xdr:nvCxnSpPr>
        <xdr:cNvPr id="120" name="直線コネクタ 119"/>
        <xdr:cNvCxnSpPr/>
      </xdr:nvCxnSpPr>
      <xdr:spPr bwMode="auto">
        <a:xfrm>
          <a:off x="2908300" y="6699421"/>
          <a:ext cx="698500" cy="52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339985</xdr:rowOff>
    </xdr:from>
    <xdr:to>
      <xdr:col>19</xdr:col>
      <xdr:colOff>38100</xdr:colOff>
      <xdr:row>35</xdr:row>
      <xdr:rowOff>98685</xdr:rowOff>
    </xdr:to>
    <xdr:sp macro="" textlink="">
      <xdr:nvSpPr>
        <xdr:cNvPr id="121" name="フローチャート: 判断 120"/>
        <xdr:cNvSpPr/>
      </xdr:nvSpPr>
      <xdr:spPr bwMode="auto">
        <a:xfrm>
          <a:off x="3556000" y="6607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108862</xdr:rowOff>
    </xdr:from>
    <xdr:ext cx="762000" cy="259045"/>
    <xdr:sp macro="" textlink="">
      <xdr:nvSpPr>
        <xdr:cNvPr id="122" name="テキスト ボックス 121"/>
        <xdr:cNvSpPr txBox="1"/>
      </xdr:nvSpPr>
      <xdr:spPr>
        <a:xfrm>
          <a:off x="3225800" y="63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11678</xdr:rowOff>
    </xdr:from>
    <xdr:to>
      <xdr:col>15</xdr:col>
      <xdr:colOff>101600</xdr:colOff>
      <xdr:row>35</xdr:row>
      <xdr:rowOff>113278</xdr:rowOff>
    </xdr:to>
    <xdr:sp macro="" textlink="">
      <xdr:nvSpPr>
        <xdr:cNvPr id="123" name="フローチャート: 判断 122"/>
        <xdr:cNvSpPr/>
      </xdr:nvSpPr>
      <xdr:spPr bwMode="auto">
        <a:xfrm>
          <a:off x="2857500" y="66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123455</xdr:rowOff>
    </xdr:from>
    <xdr:ext cx="762000" cy="259045"/>
    <xdr:sp macro="" textlink="">
      <xdr:nvSpPr>
        <xdr:cNvPr id="124" name="テキスト ボックス 123"/>
        <xdr:cNvSpPr txBox="1"/>
      </xdr:nvSpPr>
      <xdr:spPr>
        <a:xfrm>
          <a:off x="2527300" y="639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71151</xdr:rowOff>
    </xdr:from>
    <xdr:to>
      <xdr:col>29</xdr:col>
      <xdr:colOff>177800</xdr:colOff>
      <xdr:row>35</xdr:row>
      <xdr:rowOff>172751</xdr:rowOff>
    </xdr:to>
    <xdr:sp macro="" textlink="">
      <xdr:nvSpPr>
        <xdr:cNvPr id="130" name="楕円 129"/>
        <xdr:cNvSpPr/>
      </xdr:nvSpPr>
      <xdr:spPr bwMode="auto">
        <a:xfrm>
          <a:off x="5600700" y="668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259128</xdr:rowOff>
    </xdr:from>
    <xdr:ext cx="762000" cy="259045"/>
    <xdr:sp macro="" textlink="">
      <xdr:nvSpPr>
        <xdr:cNvPr id="131" name="人口1人当たり決算額の推移該当値テキスト445"/>
        <xdr:cNvSpPr txBox="1"/>
      </xdr:nvSpPr>
      <xdr:spPr>
        <a:xfrm>
          <a:off x="5740400" y="652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314420</xdr:rowOff>
    </xdr:from>
    <xdr:to>
      <xdr:col>26</xdr:col>
      <xdr:colOff>101600</xdr:colOff>
      <xdr:row>35</xdr:row>
      <xdr:rowOff>73120</xdr:rowOff>
    </xdr:to>
    <xdr:sp macro="" textlink="">
      <xdr:nvSpPr>
        <xdr:cNvPr id="132" name="楕円 131"/>
        <xdr:cNvSpPr/>
      </xdr:nvSpPr>
      <xdr:spPr bwMode="auto">
        <a:xfrm>
          <a:off x="4953000" y="658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83297</xdr:rowOff>
    </xdr:from>
    <xdr:ext cx="736600" cy="259045"/>
    <xdr:sp macro="" textlink="">
      <xdr:nvSpPr>
        <xdr:cNvPr id="133" name="テキスト ボックス 132"/>
        <xdr:cNvSpPr txBox="1"/>
      </xdr:nvSpPr>
      <xdr:spPr>
        <a:xfrm>
          <a:off x="4622800" y="6350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117519</xdr:rowOff>
    </xdr:from>
    <xdr:to>
      <xdr:col>22</xdr:col>
      <xdr:colOff>165100</xdr:colOff>
      <xdr:row>35</xdr:row>
      <xdr:rowOff>219119</xdr:rowOff>
    </xdr:to>
    <xdr:sp macro="" textlink="">
      <xdr:nvSpPr>
        <xdr:cNvPr id="134" name="楕円 133"/>
        <xdr:cNvSpPr/>
      </xdr:nvSpPr>
      <xdr:spPr bwMode="auto">
        <a:xfrm>
          <a:off x="4254500" y="672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203896</xdr:rowOff>
    </xdr:from>
    <xdr:ext cx="762000" cy="259045"/>
    <xdr:sp macro="" textlink="">
      <xdr:nvSpPr>
        <xdr:cNvPr id="135" name="テキスト ボックス 134"/>
        <xdr:cNvSpPr txBox="1"/>
      </xdr:nvSpPr>
      <xdr:spPr>
        <a:xfrm>
          <a:off x="3924300" y="681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90545</xdr:rowOff>
    </xdr:from>
    <xdr:to>
      <xdr:col>19</xdr:col>
      <xdr:colOff>38100</xdr:colOff>
      <xdr:row>35</xdr:row>
      <xdr:rowOff>192145</xdr:rowOff>
    </xdr:to>
    <xdr:sp macro="" textlink="">
      <xdr:nvSpPr>
        <xdr:cNvPr id="136" name="楕円 135"/>
        <xdr:cNvSpPr/>
      </xdr:nvSpPr>
      <xdr:spPr bwMode="auto">
        <a:xfrm>
          <a:off x="3556000" y="6700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176922</xdr:rowOff>
    </xdr:from>
    <xdr:ext cx="762000" cy="259045"/>
    <xdr:sp macro="" textlink="">
      <xdr:nvSpPr>
        <xdr:cNvPr id="137" name="テキスト ボックス 136"/>
        <xdr:cNvSpPr txBox="1"/>
      </xdr:nvSpPr>
      <xdr:spPr>
        <a:xfrm>
          <a:off x="3225800" y="678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38271</xdr:rowOff>
    </xdr:from>
    <xdr:to>
      <xdr:col>15</xdr:col>
      <xdr:colOff>101600</xdr:colOff>
      <xdr:row>35</xdr:row>
      <xdr:rowOff>139871</xdr:rowOff>
    </xdr:to>
    <xdr:sp macro="" textlink="">
      <xdr:nvSpPr>
        <xdr:cNvPr id="138" name="楕円 137"/>
        <xdr:cNvSpPr/>
      </xdr:nvSpPr>
      <xdr:spPr bwMode="auto">
        <a:xfrm>
          <a:off x="2857500" y="664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124648</xdr:rowOff>
    </xdr:from>
    <xdr:ext cx="762000" cy="259045"/>
    <xdr:sp macro="" textlink="">
      <xdr:nvSpPr>
        <xdr:cNvPr id="139" name="テキスト ボックス 138"/>
        <xdr:cNvSpPr txBox="1"/>
      </xdr:nvSpPr>
      <xdr:spPr>
        <a:xfrm>
          <a:off x="2527300" y="673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16958</xdr:rowOff>
    </xdr:from>
    <xdr:to>
      <xdr:col>24</xdr:col>
      <xdr:colOff>63500</xdr:colOff>
      <xdr:row>33</xdr:row>
      <xdr:rowOff>76819</xdr:rowOff>
    </xdr:to>
    <xdr:cxnSp macro="">
      <xdr:nvCxnSpPr>
        <xdr:cNvPr id="63" name="直線コネクタ 62"/>
        <xdr:cNvCxnSpPr/>
      </xdr:nvCxnSpPr>
      <xdr:spPr>
        <a:xfrm flipV="1">
          <a:off x="3797300" y="5674808"/>
          <a:ext cx="8382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27817</xdr:rowOff>
    </xdr:from>
    <xdr:to>
      <xdr:col>19</xdr:col>
      <xdr:colOff>177800</xdr:colOff>
      <xdr:row>33</xdr:row>
      <xdr:rowOff>76819</xdr:rowOff>
    </xdr:to>
    <xdr:cxnSp macro="">
      <xdr:nvCxnSpPr>
        <xdr:cNvPr id="66" name="直線コネクタ 65"/>
        <xdr:cNvCxnSpPr/>
      </xdr:nvCxnSpPr>
      <xdr:spPr>
        <a:xfrm>
          <a:off x="2908300" y="5685667"/>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27817</xdr:rowOff>
    </xdr:from>
    <xdr:to>
      <xdr:col>15</xdr:col>
      <xdr:colOff>50800</xdr:colOff>
      <xdr:row>33</xdr:row>
      <xdr:rowOff>62988</xdr:rowOff>
    </xdr:to>
    <xdr:cxnSp macro="">
      <xdr:nvCxnSpPr>
        <xdr:cNvPr id="69" name="直線コネクタ 68"/>
        <xdr:cNvCxnSpPr/>
      </xdr:nvCxnSpPr>
      <xdr:spPr>
        <a:xfrm flipV="1">
          <a:off x="2019300" y="5685667"/>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52097</xdr:rowOff>
    </xdr:from>
    <xdr:to>
      <xdr:col>10</xdr:col>
      <xdr:colOff>114300</xdr:colOff>
      <xdr:row>33</xdr:row>
      <xdr:rowOff>62988</xdr:rowOff>
    </xdr:to>
    <xdr:cxnSp macro="">
      <xdr:nvCxnSpPr>
        <xdr:cNvPr id="72" name="直線コネクタ 71"/>
        <xdr:cNvCxnSpPr/>
      </xdr:nvCxnSpPr>
      <xdr:spPr>
        <a:xfrm>
          <a:off x="1130300" y="5709947"/>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112119</xdr:rowOff>
    </xdr:from>
    <xdr:to>
      <xdr:col>10</xdr:col>
      <xdr:colOff>165100</xdr:colOff>
      <xdr:row>35</xdr:row>
      <xdr:rowOff>42269</xdr:rowOff>
    </xdr:to>
    <xdr:sp macro="" textlink="">
      <xdr:nvSpPr>
        <xdr:cNvPr id="73" name="フローチャート: 判断 72"/>
        <xdr:cNvSpPr/>
      </xdr:nvSpPr>
      <xdr:spPr>
        <a:xfrm>
          <a:off x="1968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33396</xdr:rowOff>
    </xdr:from>
    <xdr:ext cx="534377" cy="259045"/>
    <xdr:sp macro="" textlink="">
      <xdr:nvSpPr>
        <xdr:cNvPr id="74" name="テキスト ボックス 73"/>
        <xdr:cNvSpPr txBox="1"/>
      </xdr:nvSpPr>
      <xdr:spPr>
        <a:xfrm>
          <a:off x="1752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11372</xdr:rowOff>
    </xdr:from>
    <xdr:to>
      <xdr:col>6</xdr:col>
      <xdr:colOff>38100</xdr:colOff>
      <xdr:row>35</xdr:row>
      <xdr:rowOff>112972</xdr:rowOff>
    </xdr:to>
    <xdr:sp macro="" textlink="">
      <xdr:nvSpPr>
        <xdr:cNvPr id="75" name="フローチャート: 判断 74"/>
        <xdr:cNvSpPr/>
      </xdr:nvSpPr>
      <xdr:spPr>
        <a:xfrm>
          <a:off x="1079500" y="601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104099</xdr:rowOff>
    </xdr:from>
    <xdr:ext cx="534377" cy="259045"/>
    <xdr:sp macro="" textlink="">
      <xdr:nvSpPr>
        <xdr:cNvPr id="76" name="テキスト ボックス 75"/>
        <xdr:cNvSpPr txBox="1"/>
      </xdr:nvSpPr>
      <xdr:spPr>
        <a:xfrm>
          <a:off x="863111" y="61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137608</xdr:rowOff>
    </xdr:from>
    <xdr:to>
      <xdr:col>24</xdr:col>
      <xdr:colOff>114300</xdr:colOff>
      <xdr:row>33</xdr:row>
      <xdr:rowOff>67758</xdr:rowOff>
    </xdr:to>
    <xdr:sp macro="" textlink="">
      <xdr:nvSpPr>
        <xdr:cNvPr id="82" name="楕円 81"/>
        <xdr:cNvSpPr/>
      </xdr:nvSpPr>
      <xdr:spPr>
        <a:xfrm>
          <a:off x="4584700" y="56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160485</xdr:rowOff>
    </xdr:from>
    <xdr:ext cx="599010" cy="259045"/>
    <xdr:sp macro="" textlink="">
      <xdr:nvSpPr>
        <xdr:cNvPr id="83" name="人件費該当値テキスト"/>
        <xdr:cNvSpPr txBox="1"/>
      </xdr:nvSpPr>
      <xdr:spPr>
        <a:xfrm>
          <a:off x="4686300" y="547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26019</xdr:rowOff>
    </xdr:from>
    <xdr:to>
      <xdr:col>20</xdr:col>
      <xdr:colOff>38100</xdr:colOff>
      <xdr:row>33</xdr:row>
      <xdr:rowOff>127619</xdr:rowOff>
    </xdr:to>
    <xdr:sp macro="" textlink="">
      <xdr:nvSpPr>
        <xdr:cNvPr id="84" name="楕円 83"/>
        <xdr:cNvSpPr/>
      </xdr:nvSpPr>
      <xdr:spPr>
        <a:xfrm>
          <a:off x="3746500" y="568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144146</xdr:rowOff>
    </xdr:from>
    <xdr:ext cx="599010" cy="259045"/>
    <xdr:sp macro="" textlink="">
      <xdr:nvSpPr>
        <xdr:cNvPr id="85" name="テキスト ボックス 84"/>
        <xdr:cNvSpPr txBox="1"/>
      </xdr:nvSpPr>
      <xdr:spPr>
        <a:xfrm>
          <a:off x="3497795" y="545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148467</xdr:rowOff>
    </xdr:from>
    <xdr:to>
      <xdr:col>15</xdr:col>
      <xdr:colOff>101600</xdr:colOff>
      <xdr:row>33</xdr:row>
      <xdr:rowOff>78617</xdr:rowOff>
    </xdr:to>
    <xdr:sp macro="" textlink="">
      <xdr:nvSpPr>
        <xdr:cNvPr id="86" name="楕円 85"/>
        <xdr:cNvSpPr/>
      </xdr:nvSpPr>
      <xdr:spPr>
        <a:xfrm>
          <a:off x="2857500" y="56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95144</xdr:rowOff>
    </xdr:from>
    <xdr:ext cx="599010" cy="259045"/>
    <xdr:sp macro="" textlink="">
      <xdr:nvSpPr>
        <xdr:cNvPr id="87" name="テキスト ボックス 86"/>
        <xdr:cNvSpPr txBox="1"/>
      </xdr:nvSpPr>
      <xdr:spPr>
        <a:xfrm>
          <a:off x="2608795" y="54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12188</xdr:rowOff>
    </xdr:from>
    <xdr:to>
      <xdr:col>10</xdr:col>
      <xdr:colOff>165100</xdr:colOff>
      <xdr:row>33</xdr:row>
      <xdr:rowOff>113788</xdr:rowOff>
    </xdr:to>
    <xdr:sp macro="" textlink="">
      <xdr:nvSpPr>
        <xdr:cNvPr id="88" name="楕円 87"/>
        <xdr:cNvSpPr/>
      </xdr:nvSpPr>
      <xdr:spPr>
        <a:xfrm>
          <a:off x="1968500" y="56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130315</xdr:rowOff>
    </xdr:from>
    <xdr:ext cx="599010" cy="259045"/>
    <xdr:sp macro="" textlink="">
      <xdr:nvSpPr>
        <xdr:cNvPr id="89" name="テキスト ボックス 88"/>
        <xdr:cNvSpPr txBox="1"/>
      </xdr:nvSpPr>
      <xdr:spPr>
        <a:xfrm>
          <a:off x="1719795" y="544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1297</xdr:rowOff>
    </xdr:from>
    <xdr:to>
      <xdr:col>6</xdr:col>
      <xdr:colOff>38100</xdr:colOff>
      <xdr:row>33</xdr:row>
      <xdr:rowOff>102897</xdr:rowOff>
    </xdr:to>
    <xdr:sp macro="" textlink="">
      <xdr:nvSpPr>
        <xdr:cNvPr id="90" name="楕円 89"/>
        <xdr:cNvSpPr/>
      </xdr:nvSpPr>
      <xdr:spPr>
        <a:xfrm>
          <a:off x="1079500" y="56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119424</xdr:rowOff>
    </xdr:from>
    <xdr:ext cx="599010" cy="259045"/>
    <xdr:sp macro="" textlink="">
      <xdr:nvSpPr>
        <xdr:cNvPr id="91" name="テキスト ボックス 90"/>
        <xdr:cNvSpPr txBox="1"/>
      </xdr:nvSpPr>
      <xdr:spPr>
        <a:xfrm>
          <a:off x="830795" y="543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90456</xdr:rowOff>
    </xdr:from>
    <xdr:to>
      <xdr:col>24</xdr:col>
      <xdr:colOff>63500</xdr:colOff>
      <xdr:row>56</xdr:row>
      <xdr:rowOff>100009</xdr:rowOff>
    </xdr:to>
    <xdr:cxnSp macro="">
      <xdr:nvCxnSpPr>
        <xdr:cNvPr id="125" name="直線コネクタ 124"/>
        <xdr:cNvCxnSpPr/>
      </xdr:nvCxnSpPr>
      <xdr:spPr>
        <a:xfrm>
          <a:off x="3797300" y="9691656"/>
          <a:ext cx="8382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92511</xdr:rowOff>
    </xdr:from>
    <xdr:ext cx="534377" cy="259045"/>
    <xdr:sp macro="" textlink="">
      <xdr:nvSpPr>
        <xdr:cNvPr id="126" name="物件費平均値テキスト"/>
        <xdr:cNvSpPr txBox="1"/>
      </xdr:nvSpPr>
      <xdr:spPr>
        <a:xfrm>
          <a:off x="4686300" y="9693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90456</xdr:rowOff>
    </xdr:from>
    <xdr:to>
      <xdr:col>19</xdr:col>
      <xdr:colOff>177800</xdr:colOff>
      <xdr:row>56</xdr:row>
      <xdr:rowOff>108210</xdr:rowOff>
    </xdr:to>
    <xdr:cxnSp macro="">
      <xdr:nvCxnSpPr>
        <xdr:cNvPr id="128" name="直線コネクタ 127"/>
        <xdr:cNvCxnSpPr/>
      </xdr:nvCxnSpPr>
      <xdr:spPr>
        <a:xfrm flipV="1">
          <a:off x="2908300" y="9691656"/>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108210</xdr:rowOff>
    </xdr:from>
    <xdr:to>
      <xdr:col>15</xdr:col>
      <xdr:colOff>50800</xdr:colOff>
      <xdr:row>56</xdr:row>
      <xdr:rowOff>114211</xdr:rowOff>
    </xdr:to>
    <xdr:cxnSp macro="">
      <xdr:nvCxnSpPr>
        <xdr:cNvPr id="131" name="直線コネクタ 130"/>
        <xdr:cNvCxnSpPr/>
      </xdr:nvCxnSpPr>
      <xdr:spPr>
        <a:xfrm flipV="1">
          <a:off x="2019300" y="9709410"/>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78130</xdr:rowOff>
    </xdr:from>
    <xdr:to>
      <xdr:col>10</xdr:col>
      <xdr:colOff>114300</xdr:colOff>
      <xdr:row>56</xdr:row>
      <xdr:rowOff>114211</xdr:rowOff>
    </xdr:to>
    <xdr:cxnSp macro="">
      <xdr:nvCxnSpPr>
        <xdr:cNvPr id="134" name="直線コネクタ 133"/>
        <xdr:cNvCxnSpPr/>
      </xdr:nvCxnSpPr>
      <xdr:spPr>
        <a:xfrm>
          <a:off x="1130300" y="9679330"/>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51276</xdr:rowOff>
    </xdr:from>
    <xdr:to>
      <xdr:col>10</xdr:col>
      <xdr:colOff>165100</xdr:colOff>
      <xdr:row>57</xdr:row>
      <xdr:rowOff>152876</xdr:rowOff>
    </xdr:to>
    <xdr:sp macro="" textlink="">
      <xdr:nvSpPr>
        <xdr:cNvPr id="135" name="フローチャート: 判断 134"/>
        <xdr:cNvSpPr/>
      </xdr:nvSpPr>
      <xdr:spPr>
        <a:xfrm>
          <a:off x="1968500" y="98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144003</xdr:rowOff>
    </xdr:from>
    <xdr:ext cx="534377" cy="259045"/>
    <xdr:sp macro="" textlink="">
      <xdr:nvSpPr>
        <xdr:cNvPr id="136" name="テキスト ボックス 135"/>
        <xdr:cNvSpPr txBox="1"/>
      </xdr:nvSpPr>
      <xdr:spPr>
        <a:xfrm>
          <a:off x="1752111" y="99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67735</xdr:rowOff>
    </xdr:from>
    <xdr:to>
      <xdr:col>6</xdr:col>
      <xdr:colOff>38100</xdr:colOff>
      <xdr:row>57</xdr:row>
      <xdr:rowOff>169335</xdr:rowOff>
    </xdr:to>
    <xdr:sp macro="" textlink="">
      <xdr:nvSpPr>
        <xdr:cNvPr id="137" name="フローチャート: 判断 136"/>
        <xdr:cNvSpPr/>
      </xdr:nvSpPr>
      <xdr:spPr>
        <a:xfrm>
          <a:off x="1079500" y="98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160462</xdr:rowOff>
    </xdr:from>
    <xdr:ext cx="534377" cy="259045"/>
    <xdr:sp macro="" textlink="">
      <xdr:nvSpPr>
        <xdr:cNvPr id="138" name="テキスト ボックス 137"/>
        <xdr:cNvSpPr txBox="1"/>
      </xdr:nvSpPr>
      <xdr:spPr>
        <a:xfrm>
          <a:off x="863111"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49209</xdr:rowOff>
    </xdr:from>
    <xdr:to>
      <xdr:col>24</xdr:col>
      <xdr:colOff>114300</xdr:colOff>
      <xdr:row>56</xdr:row>
      <xdr:rowOff>150809</xdr:rowOff>
    </xdr:to>
    <xdr:sp macro="" textlink="">
      <xdr:nvSpPr>
        <xdr:cNvPr id="144" name="楕円 143"/>
        <xdr:cNvSpPr/>
      </xdr:nvSpPr>
      <xdr:spPr>
        <a:xfrm>
          <a:off x="4584700" y="96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72086</xdr:rowOff>
    </xdr:from>
    <xdr:ext cx="534377" cy="259045"/>
    <xdr:sp macro="" textlink="">
      <xdr:nvSpPr>
        <xdr:cNvPr id="145" name="物件費該当値テキスト"/>
        <xdr:cNvSpPr txBox="1"/>
      </xdr:nvSpPr>
      <xdr:spPr>
        <a:xfrm>
          <a:off x="4686300" y="95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39656</xdr:rowOff>
    </xdr:from>
    <xdr:to>
      <xdr:col>20</xdr:col>
      <xdr:colOff>38100</xdr:colOff>
      <xdr:row>56</xdr:row>
      <xdr:rowOff>141256</xdr:rowOff>
    </xdr:to>
    <xdr:sp macro="" textlink="">
      <xdr:nvSpPr>
        <xdr:cNvPr id="146" name="楕円 145"/>
        <xdr:cNvSpPr/>
      </xdr:nvSpPr>
      <xdr:spPr>
        <a:xfrm>
          <a:off x="3746500" y="96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157783</xdr:rowOff>
    </xdr:from>
    <xdr:ext cx="534377" cy="259045"/>
    <xdr:sp macro="" textlink="">
      <xdr:nvSpPr>
        <xdr:cNvPr id="147" name="テキスト ボックス 146"/>
        <xdr:cNvSpPr txBox="1"/>
      </xdr:nvSpPr>
      <xdr:spPr>
        <a:xfrm>
          <a:off x="3530111" y="94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57410</xdr:rowOff>
    </xdr:from>
    <xdr:to>
      <xdr:col>15</xdr:col>
      <xdr:colOff>101600</xdr:colOff>
      <xdr:row>56</xdr:row>
      <xdr:rowOff>159010</xdr:rowOff>
    </xdr:to>
    <xdr:sp macro="" textlink="">
      <xdr:nvSpPr>
        <xdr:cNvPr id="148" name="楕円 147"/>
        <xdr:cNvSpPr/>
      </xdr:nvSpPr>
      <xdr:spPr>
        <a:xfrm>
          <a:off x="2857500" y="9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4087</xdr:rowOff>
    </xdr:from>
    <xdr:ext cx="534377" cy="259045"/>
    <xdr:sp macro="" textlink="">
      <xdr:nvSpPr>
        <xdr:cNvPr id="149" name="テキスト ボックス 148"/>
        <xdr:cNvSpPr txBox="1"/>
      </xdr:nvSpPr>
      <xdr:spPr>
        <a:xfrm>
          <a:off x="2641111" y="94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63411</xdr:rowOff>
    </xdr:from>
    <xdr:to>
      <xdr:col>10</xdr:col>
      <xdr:colOff>165100</xdr:colOff>
      <xdr:row>56</xdr:row>
      <xdr:rowOff>165011</xdr:rowOff>
    </xdr:to>
    <xdr:sp macro="" textlink="">
      <xdr:nvSpPr>
        <xdr:cNvPr id="150" name="楕円 149"/>
        <xdr:cNvSpPr/>
      </xdr:nvSpPr>
      <xdr:spPr>
        <a:xfrm>
          <a:off x="1968500" y="96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10088</xdr:rowOff>
    </xdr:from>
    <xdr:ext cx="534377" cy="259045"/>
    <xdr:sp macro="" textlink="">
      <xdr:nvSpPr>
        <xdr:cNvPr id="151" name="テキスト ボックス 150"/>
        <xdr:cNvSpPr txBox="1"/>
      </xdr:nvSpPr>
      <xdr:spPr>
        <a:xfrm>
          <a:off x="1752111" y="94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27330</xdr:rowOff>
    </xdr:from>
    <xdr:to>
      <xdr:col>6</xdr:col>
      <xdr:colOff>38100</xdr:colOff>
      <xdr:row>56</xdr:row>
      <xdr:rowOff>128930</xdr:rowOff>
    </xdr:to>
    <xdr:sp macro="" textlink="">
      <xdr:nvSpPr>
        <xdr:cNvPr id="152" name="楕円 151"/>
        <xdr:cNvSpPr/>
      </xdr:nvSpPr>
      <xdr:spPr>
        <a:xfrm>
          <a:off x="1079500" y="96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145457</xdr:rowOff>
    </xdr:from>
    <xdr:ext cx="534377" cy="259045"/>
    <xdr:sp macro="" textlink="">
      <xdr:nvSpPr>
        <xdr:cNvPr id="153" name="テキスト ボックス 152"/>
        <xdr:cNvSpPr txBox="1"/>
      </xdr:nvSpPr>
      <xdr:spPr>
        <a:xfrm>
          <a:off x="863111" y="940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6037</xdr:rowOff>
    </xdr:from>
    <xdr:to>
      <xdr:col>24</xdr:col>
      <xdr:colOff>63500</xdr:colOff>
      <xdr:row>78</xdr:row>
      <xdr:rowOff>17582</xdr:rowOff>
    </xdr:to>
    <xdr:cxnSp macro="">
      <xdr:nvCxnSpPr>
        <xdr:cNvPr id="180" name="直線コネクタ 179"/>
        <xdr:cNvCxnSpPr/>
      </xdr:nvCxnSpPr>
      <xdr:spPr>
        <a:xfrm flipV="1">
          <a:off x="3797300" y="13379137"/>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149461</xdr:rowOff>
    </xdr:from>
    <xdr:to>
      <xdr:col>19</xdr:col>
      <xdr:colOff>177800</xdr:colOff>
      <xdr:row>78</xdr:row>
      <xdr:rowOff>17582</xdr:rowOff>
    </xdr:to>
    <xdr:cxnSp macro="">
      <xdr:nvCxnSpPr>
        <xdr:cNvPr id="183" name="直線コネクタ 182"/>
        <xdr:cNvCxnSpPr/>
      </xdr:nvCxnSpPr>
      <xdr:spPr>
        <a:xfrm>
          <a:off x="2908300" y="13351111"/>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149461</xdr:rowOff>
    </xdr:from>
    <xdr:to>
      <xdr:col>15</xdr:col>
      <xdr:colOff>50800</xdr:colOff>
      <xdr:row>78</xdr:row>
      <xdr:rowOff>12415</xdr:rowOff>
    </xdr:to>
    <xdr:cxnSp macro="">
      <xdr:nvCxnSpPr>
        <xdr:cNvPr id="186" name="直線コネクタ 185"/>
        <xdr:cNvCxnSpPr/>
      </xdr:nvCxnSpPr>
      <xdr:spPr>
        <a:xfrm flipV="1">
          <a:off x="2019300" y="1335111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12415</xdr:rowOff>
    </xdr:from>
    <xdr:to>
      <xdr:col>10</xdr:col>
      <xdr:colOff>114300</xdr:colOff>
      <xdr:row>78</xdr:row>
      <xdr:rowOff>42728</xdr:rowOff>
    </xdr:to>
    <xdr:cxnSp macro="">
      <xdr:nvCxnSpPr>
        <xdr:cNvPr id="189" name="直線コネクタ 188"/>
        <xdr:cNvCxnSpPr/>
      </xdr:nvCxnSpPr>
      <xdr:spPr>
        <a:xfrm flipV="1">
          <a:off x="1130300" y="13385515"/>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90" name="フローチャート: 判断 189"/>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91" name="テキスト ボックス 190"/>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92" name="フローチャート: 判断 191"/>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93" name="テキスト ボックス 192"/>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126687</xdr:rowOff>
    </xdr:from>
    <xdr:to>
      <xdr:col>24</xdr:col>
      <xdr:colOff>114300</xdr:colOff>
      <xdr:row>78</xdr:row>
      <xdr:rowOff>56837</xdr:rowOff>
    </xdr:to>
    <xdr:sp macro="" textlink="">
      <xdr:nvSpPr>
        <xdr:cNvPr id="199" name="楕円 198"/>
        <xdr:cNvSpPr/>
      </xdr:nvSpPr>
      <xdr:spPr>
        <a:xfrm>
          <a:off x="4584700" y="133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68218</xdr:rowOff>
    </xdr:from>
    <xdr:ext cx="469744" cy="259045"/>
    <xdr:sp macro="" textlink="">
      <xdr:nvSpPr>
        <xdr:cNvPr id="200" name="維持補修費該当値テキスト"/>
        <xdr:cNvSpPr txBox="1"/>
      </xdr:nvSpPr>
      <xdr:spPr>
        <a:xfrm>
          <a:off x="4686300" y="1326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138232</xdr:rowOff>
    </xdr:from>
    <xdr:to>
      <xdr:col>20</xdr:col>
      <xdr:colOff>38100</xdr:colOff>
      <xdr:row>78</xdr:row>
      <xdr:rowOff>68382</xdr:rowOff>
    </xdr:to>
    <xdr:sp macro="" textlink="">
      <xdr:nvSpPr>
        <xdr:cNvPr id="201" name="楕円 200"/>
        <xdr:cNvSpPr/>
      </xdr:nvSpPr>
      <xdr:spPr>
        <a:xfrm>
          <a:off x="3746500" y="133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59509</xdr:rowOff>
    </xdr:from>
    <xdr:ext cx="469744" cy="259045"/>
    <xdr:sp macro="" textlink="">
      <xdr:nvSpPr>
        <xdr:cNvPr id="202" name="テキスト ボックス 201"/>
        <xdr:cNvSpPr txBox="1"/>
      </xdr:nvSpPr>
      <xdr:spPr>
        <a:xfrm>
          <a:off x="3562428" y="1343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98661</xdr:rowOff>
    </xdr:from>
    <xdr:to>
      <xdr:col>15</xdr:col>
      <xdr:colOff>101600</xdr:colOff>
      <xdr:row>78</xdr:row>
      <xdr:rowOff>28811</xdr:rowOff>
    </xdr:to>
    <xdr:sp macro="" textlink="">
      <xdr:nvSpPr>
        <xdr:cNvPr id="203" name="楕円 202"/>
        <xdr:cNvSpPr/>
      </xdr:nvSpPr>
      <xdr:spPr>
        <a:xfrm>
          <a:off x="2857500" y="133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19938</xdr:rowOff>
    </xdr:from>
    <xdr:ext cx="469744" cy="259045"/>
    <xdr:sp macro="" textlink="">
      <xdr:nvSpPr>
        <xdr:cNvPr id="204" name="テキスト ボックス 203"/>
        <xdr:cNvSpPr txBox="1"/>
      </xdr:nvSpPr>
      <xdr:spPr>
        <a:xfrm>
          <a:off x="2673428" y="1339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133065</xdr:rowOff>
    </xdr:from>
    <xdr:to>
      <xdr:col>10</xdr:col>
      <xdr:colOff>165100</xdr:colOff>
      <xdr:row>78</xdr:row>
      <xdr:rowOff>63215</xdr:rowOff>
    </xdr:to>
    <xdr:sp macro="" textlink="">
      <xdr:nvSpPr>
        <xdr:cNvPr id="205" name="楕円 204"/>
        <xdr:cNvSpPr/>
      </xdr:nvSpPr>
      <xdr:spPr>
        <a:xfrm>
          <a:off x="1968500" y="133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54342</xdr:rowOff>
    </xdr:from>
    <xdr:ext cx="469744" cy="259045"/>
    <xdr:sp macro="" textlink="">
      <xdr:nvSpPr>
        <xdr:cNvPr id="206" name="テキスト ボックス 205"/>
        <xdr:cNvSpPr txBox="1"/>
      </xdr:nvSpPr>
      <xdr:spPr>
        <a:xfrm>
          <a:off x="1784428" y="134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163378</xdr:rowOff>
    </xdr:from>
    <xdr:to>
      <xdr:col>6</xdr:col>
      <xdr:colOff>38100</xdr:colOff>
      <xdr:row>78</xdr:row>
      <xdr:rowOff>93528</xdr:rowOff>
    </xdr:to>
    <xdr:sp macro="" textlink="">
      <xdr:nvSpPr>
        <xdr:cNvPr id="207" name="楕円 206"/>
        <xdr:cNvSpPr/>
      </xdr:nvSpPr>
      <xdr:spPr>
        <a:xfrm>
          <a:off x="1079500" y="133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84655</xdr:rowOff>
    </xdr:from>
    <xdr:ext cx="469744" cy="259045"/>
    <xdr:sp macro="" textlink="">
      <xdr:nvSpPr>
        <xdr:cNvPr id="208" name="テキスト ボックス 207"/>
        <xdr:cNvSpPr txBox="1"/>
      </xdr:nvSpPr>
      <xdr:spPr>
        <a:xfrm>
          <a:off x="895428" y="134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85260</xdr:rowOff>
    </xdr:from>
    <xdr:to>
      <xdr:col>24</xdr:col>
      <xdr:colOff>63500</xdr:colOff>
      <xdr:row>95</xdr:row>
      <xdr:rowOff>10182</xdr:rowOff>
    </xdr:to>
    <xdr:cxnSp macro="">
      <xdr:nvCxnSpPr>
        <xdr:cNvPr id="240" name="直線コネクタ 239"/>
        <xdr:cNvCxnSpPr/>
      </xdr:nvCxnSpPr>
      <xdr:spPr>
        <a:xfrm flipV="1">
          <a:off x="3797300" y="16201560"/>
          <a:ext cx="838200" cy="9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124940</xdr:rowOff>
    </xdr:from>
    <xdr:to>
      <xdr:col>19</xdr:col>
      <xdr:colOff>177800</xdr:colOff>
      <xdr:row>95</xdr:row>
      <xdr:rowOff>10182</xdr:rowOff>
    </xdr:to>
    <xdr:cxnSp macro="">
      <xdr:nvCxnSpPr>
        <xdr:cNvPr id="243" name="直線コネクタ 242"/>
        <xdr:cNvCxnSpPr/>
      </xdr:nvCxnSpPr>
      <xdr:spPr>
        <a:xfrm>
          <a:off x="2908300" y="16241240"/>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124940</xdr:rowOff>
    </xdr:from>
    <xdr:to>
      <xdr:col>15</xdr:col>
      <xdr:colOff>50800</xdr:colOff>
      <xdr:row>95</xdr:row>
      <xdr:rowOff>166332</xdr:rowOff>
    </xdr:to>
    <xdr:cxnSp macro="">
      <xdr:nvCxnSpPr>
        <xdr:cNvPr id="246" name="直線コネクタ 245"/>
        <xdr:cNvCxnSpPr/>
      </xdr:nvCxnSpPr>
      <xdr:spPr>
        <a:xfrm flipV="1">
          <a:off x="2019300" y="16241240"/>
          <a:ext cx="889000" cy="2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166332</xdr:rowOff>
    </xdr:from>
    <xdr:to>
      <xdr:col>10</xdr:col>
      <xdr:colOff>114300</xdr:colOff>
      <xdr:row>96</xdr:row>
      <xdr:rowOff>59347</xdr:rowOff>
    </xdr:to>
    <xdr:cxnSp macro="">
      <xdr:nvCxnSpPr>
        <xdr:cNvPr id="249" name="直線コネクタ 248"/>
        <xdr:cNvCxnSpPr/>
      </xdr:nvCxnSpPr>
      <xdr:spPr>
        <a:xfrm flipV="1">
          <a:off x="1130300" y="16454082"/>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53141</xdr:rowOff>
    </xdr:from>
    <xdr:to>
      <xdr:col>10</xdr:col>
      <xdr:colOff>165100</xdr:colOff>
      <xdr:row>96</xdr:row>
      <xdr:rowOff>154741</xdr:rowOff>
    </xdr:to>
    <xdr:sp macro="" textlink="">
      <xdr:nvSpPr>
        <xdr:cNvPr id="250" name="フローチャート: 判断 249"/>
        <xdr:cNvSpPr/>
      </xdr:nvSpPr>
      <xdr:spPr>
        <a:xfrm>
          <a:off x="1968500" y="165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145868</xdr:rowOff>
    </xdr:from>
    <xdr:ext cx="534377" cy="259045"/>
    <xdr:sp macro="" textlink="">
      <xdr:nvSpPr>
        <xdr:cNvPr id="251" name="テキスト ボックス 250"/>
        <xdr:cNvSpPr txBox="1"/>
      </xdr:nvSpPr>
      <xdr:spPr>
        <a:xfrm>
          <a:off x="1752111" y="166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140416</xdr:rowOff>
    </xdr:from>
    <xdr:to>
      <xdr:col>6</xdr:col>
      <xdr:colOff>38100</xdr:colOff>
      <xdr:row>97</xdr:row>
      <xdr:rowOff>70566</xdr:rowOff>
    </xdr:to>
    <xdr:sp macro="" textlink="">
      <xdr:nvSpPr>
        <xdr:cNvPr id="252" name="フローチャート: 判断 251"/>
        <xdr:cNvSpPr/>
      </xdr:nvSpPr>
      <xdr:spPr>
        <a:xfrm>
          <a:off x="1079500" y="1659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61693</xdr:rowOff>
    </xdr:from>
    <xdr:ext cx="534377" cy="259045"/>
    <xdr:sp macro="" textlink="">
      <xdr:nvSpPr>
        <xdr:cNvPr id="253" name="テキスト ボックス 252"/>
        <xdr:cNvSpPr txBox="1"/>
      </xdr:nvSpPr>
      <xdr:spPr>
        <a:xfrm>
          <a:off x="863111" y="166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34460</xdr:rowOff>
    </xdr:from>
    <xdr:to>
      <xdr:col>24</xdr:col>
      <xdr:colOff>114300</xdr:colOff>
      <xdr:row>94</xdr:row>
      <xdr:rowOff>136060</xdr:rowOff>
    </xdr:to>
    <xdr:sp macro="" textlink="">
      <xdr:nvSpPr>
        <xdr:cNvPr id="259" name="楕円 258"/>
        <xdr:cNvSpPr/>
      </xdr:nvSpPr>
      <xdr:spPr>
        <a:xfrm>
          <a:off x="4584700" y="161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57337</xdr:rowOff>
    </xdr:from>
    <xdr:ext cx="599010" cy="259045"/>
    <xdr:sp macro="" textlink="">
      <xdr:nvSpPr>
        <xdr:cNvPr id="260" name="扶助費該当値テキスト"/>
        <xdr:cNvSpPr txBox="1"/>
      </xdr:nvSpPr>
      <xdr:spPr>
        <a:xfrm>
          <a:off x="4686300" y="1600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130832</xdr:rowOff>
    </xdr:from>
    <xdr:to>
      <xdr:col>20</xdr:col>
      <xdr:colOff>38100</xdr:colOff>
      <xdr:row>95</xdr:row>
      <xdr:rowOff>60982</xdr:rowOff>
    </xdr:to>
    <xdr:sp macro="" textlink="">
      <xdr:nvSpPr>
        <xdr:cNvPr id="261" name="楕円 260"/>
        <xdr:cNvSpPr/>
      </xdr:nvSpPr>
      <xdr:spPr>
        <a:xfrm>
          <a:off x="3746500" y="1624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77509</xdr:rowOff>
    </xdr:from>
    <xdr:ext cx="599010" cy="259045"/>
    <xdr:sp macro="" textlink="">
      <xdr:nvSpPr>
        <xdr:cNvPr id="262" name="テキスト ボックス 261"/>
        <xdr:cNvSpPr txBox="1"/>
      </xdr:nvSpPr>
      <xdr:spPr>
        <a:xfrm>
          <a:off x="3497795" y="1602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74140</xdr:rowOff>
    </xdr:from>
    <xdr:to>
      <xdr:col>15</xdr:col>
      <xdr:colOff>101600</xdr:colOff>
      <xdr:row>95</xdr:row>
      <xdr:rowOff>4290</xdr:rowOff>
    </xdr:to>
    <xdr:sp macro="" textlink="">
      <xdr:nvSpPr>
        <xdr:cNvPr id="263" name="楕円 262"/>
        <xdr:cNvSpPr/>
      </xdr:nvSpPr>
      <xdr:spPr>
        <a:xfrm>
          <a:off x="28575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20817</xdr:rowOff>
    </xdr:from>
    <xdr:ext cx="599010" cy="259045"/>
    <xdr:sp macro="" textlink="">
      <xdr:nvSpPr>
        <xdr:cNvPr id="264" name="テキスト ボックス 263"/>
        <xdr:cNvSpPr txBox="1"/>
      </xdr:nvSpPr>
      <xdr:spPr>
        <a:xfrm>
          <a:off x="2608795" y="1596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115532</xdr:rowOff>
    </xdr:from>
    <xdr:to>
      <xdr:col>10</xdr:col>
      <xdr:colOff>165100</xdr:colOff>
      <xdr:row>96</xdr:row>
      <xdr:rowOff>45682</xdr:rowOff>
    </xdr:to>
    <xdr:sp macro="" textlink="">
      <xdr:nvSpPr>
        <xdr:cNvPr id="265" name="楕円 264"/>
        <xdr:cNvSpPr/>
      </xdr:nvSpPr>
      <xdr:spPr>
        <a:xfrm>
          <a:off x="1968500" y="164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62209</xdr:rowOff>
    </xdr:from>
    <xdr:ext cx="534377" cy="259045"/>
    <xdr:sp macro="" textlink="">
      <xdr:nvSpPr>
        <xdr:cNvPr id="266" name="テキスト ボックス 265"/>
        <xdr:cNvSpPr txBox="1"/>
      </xdr:nvSpPr>
      <xdr:spPr>
        <a:xfrm>
          <a:off x="1752111" y="161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8547</xdr:rowOff>
    </xdr:from>
    <xdr:to>
      <xdr:col>6</xdr:col>
      <xdr:colOff>38100</xdr:colOff>
      <xdr:row>96</xdr:row>
      <xdr:rowOff>110147</xdr:rowOff>
    </xdr:to>
    <xdr:sp macro="" textlink="">
      <xdr:nvSpPr>
        <xdr:cNvPr id="267" name="楕円 266"/>
        <xdr:cNvSpPr/>
      </xdr:nvSpPr>
      <xdr:spPr>
        <a:xfrm>
          <a:off x="1079500" y="164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126674</xdr:rowOff>
    </xdr:from>
    <xdr:ext cx="534377" cy="259045"/>
    <xdr:sp macro="" textlink="">
      <xdr:nvSpPr>
        <xdr:cNvPr id="268" name="テキスト ボックス 267"/>
        <xdr:cNvSpPr txBox="1"/>
      </xdr:nvSpPr>
      <xdr:spPr>
        <a:xfrm>
          <a:off x="863111" y="162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7765</xdr:rowOff>
    </xdr:from>
    <xdr:to>
      <xdr:col>55</xdr:col>
      <xdr:colOff>0</xdr:colOff>
      <xdr:row>37</xdr:row>
      <xdr:rowOff>61127</xdr:rowOff>
    </xdr:to>
    <xdr:cxnSp macro="">
      <xdr:nvCxnSpPr>
        <xdr:cNvPr id="300" name="直線コネクタ 299"/>
        <xdr:cNvCxnSpPr/>
      </xdr:nvCxnSpPr>
      <xdr:spPr>
        <a:xfrm flipV="1">
          <a:off x="9639300" y="6351415"/>
          <a:ext cx="8382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61127</xdr:rowOff>
    </xdr:from>
    <xdr:to>
      <xdr:col>50</xdr:col>
      <xdr:colOff>114300</xdr:colOff>
      <xdr:row>37</xdr:row>
      <xdr:rowOff>114162</xdr:rowOff>
    </xdr:to>
    <xdr:cxnSp macro="">
      <xdr:nvCxnSpPr>
        <xdr:cNvPr id="303" name="直線コネクタ 302"/>
        <xdr:cNvCxnSpPr/>
      </xdr:nvCxnSpPr>
      <xdr:spPr>
        <a:xfrm flipV="1">
          <a:off x="8750300" y="6404777"/>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64442</xdr:rowOff>
    </xdr:from>
    <xdr:to>
      <xdr:col>45</xdr:col>
      <xdr:colOff>177800</xdr:colOff>
      <xdr:row>37</xdr:row>
      <xdr:rowOff>114162</xdr:rowOff>
    </xdr:to>
    <xdr:cxnSp macro="">
      <xdr:nvCxnSpPr>
        <xdr:cNvPr id="306" name="直線コネクタ 305"/>
        <xdr:cNvCxnSpPr/>
      </xdr:nvCxnSpPr>
      <xdr:spPr>
        <a:xfrm>
          <a:off x="7861300" y="6408092"/>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64442</xdr:rowOff>
    </xdr:from>
    <xdr:to>
      <xdr:col>41</xdr:col>
      <xdr:colOff>50800</xdr:colOff>
      <xdr:row>38</xdr:row>
      <xdr:rowOff>38333</xdr:rowOff>
    </xdr:to>
    <xdr:cxnSp macro="">
      <xdr:nvCxnSpPr>
        <xdr:cNvPr id="309" name="直線コネクタ 308"/>
        <xdr:cNvCxnSpPr/>
      </xdr:nvCxnSpPr>
      <xdr:spPr>
        <a:xfrm flipV="1">
          <a:off x="6972300" y="6408092"/>
          <a:ext cx="889000" cy="1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18769</xdr:rowOff>
    </xdr:from>
    <xdr:to>
      <xdr:col>41</xdr:col>
      <xdr:colOff>101600</xdr:colOff>
      <xdr:row>35</xdr:row>
      <xdr:rowOff>120369</xdr:rowOff>
    </xdr:to>
    <xdr:sp macro="" textlink="">
      <xdr:nvSpPr>
        <xdr:cNvPr id="310" name="フローチャート: 判断 309"/>
        <xdr:cNvSpPr/>
      </xdr:nvSpPr>
      <xdr:spPr>
        <a:xfrm>
          <a:off x="7810500" y="60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136896</xdr:rowOff>
    </xdr:from>
    <xdr:ext cx="534377" cy="259045"/>
    <xdr:sp macro="" textlink="">
      <xdr:nvSpPr>
        <xdr:cNvPr id="311" name="テキスト ボックス 310"/>
        <xdr:cNvSpPr txBox="1"/>
      </xdr:nvSpPr>
      <xdr:spPr>
        <a:xfrm>
          <a:off x="7594111" y="57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84246</xdr:rowOff>
    </xdr:from>
    <xdr:to>
      <xdr:col>36</xdr:col>
      <xdr:colOff>165100</xdr:colOff>
      <xdr:row>36</xdr:row>
      <xdr:rowOff>14396</xdr:rowOff>
    </xdr:to>
    <xdr:sp macro="" textlink="">
      <xdr:nvSpPr>
        <xdr:cNvPr id="312" name="フローチャート: 判断 311"/>
        <xdr:cNvSpPr/>
      </xdr:nvSpPr>
      <xdr:spPr>
        <a:xfrm>
          <a:off x="6921500" y="608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30923</xdr:rowOff>
    </xdr:from>
    <xdr:ext cx="534377" cy="259045"/>
    <xdr:sp macro="" textlink="">
      <xdr:nvSpPr>
        <xdr:cNvPr id="313" name="テキスト ボックス 312"/>
        <xdr:cNvSpPr txBox="1"/>
      </xdr:nvSpPr>
      <xdr:spPr>
        <a:xfrm>
          <a:off x="6705111" y="58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128415</xdr:rowOff>
    </xdr:from>
    <xdr:to>
      <xdr:col>55</xdr:col>
      <xdr:colOff>50800</xdr:colOff>
      <xdr:row>37</xdr:row>
      <xdr:rowOff>58565</xdr:rowOff>
    </xdr:to>
    <xdr:sp macro="" textlink="">
      <xdr:nvSpPr>
        <xdr:cNvPr id="319" name="楕円 318"/>
        <xdr:cNvSpPr/>
      </xdr:nvSpPr>
      <xdr:spPr>
        <a:xfrm>
          <a:off x="10426700" y="6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106842</xdr:rowOff>
    </xdr:from>
    <xdr:ext cx="534377" cy="259045"/>
    <xdr:sp macro="" textlink="">
      <xdr:nvSpPr>
        <xdr:cNvPr id="320" name="補助費等該当値テキスト"/>
        <xdr:cNvSpPr txBox="1"/>
      </xdr:nvSpPr>
      <xdr:spPr>
        <a:xfrm>
          <a:off x="10528300" y="62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10327</xdr:rowOff>
    </xdr:from>
    <xdr:to>
      <xdr:col>50</xdr:col>
      <xdr:colOff>165100</xdr:colOff>
      <xdr:row>37</xdr:row>
      <xdr:rowOff>111927</xdr:rowOff>
    </xdr:to>
    <xdr:sp macro="" textlink="">
      <xdr:nvSpPr>
        <xdr:cNvPr id="321" name="楕円 320"/>
        <xdr:cNvSpPr/>
      </xdr:nvSpPr>
      <xdr:spPr>
        <a:xfrm>
          <a:off x="9588500" y="63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103054</xdr:rowOff>
    </xdr:from>
    <xdr:ext cx="534377" cy="259045"/>
    <xdr:sp macro="" textlink="">
      <xdr:nvSpPr>
        <xdr:cNvPr id="322" name="テキスト ボックス 321"/>
        <xdr:cNvSpPr txBox="1"/>
      </xdr:nvSpPr>
      <xdr:spPr>
        <a:xfrm>
          <a:off x="9372111" y="644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63362</xdr:rowOff>
    </xdr:from>
    <xdr:to>
      <xdr:col>46</xdr:col>
      <xdr:colOff>38100</xdr:colOff>
      <xdr:row>37</xdr:row>
      <xdr:rowOff>164962</xdr:rowOff>
    </xdr:to>
    <xdr:sp macro="" textlink="">
      <xdr:nvSpPr>
        <xdr:cNvPr id="323" name="楕円 322"/>
        <xdr:cNvSpPr/>
      </xdr:nvSpPr>
      <xdr:spPr>
        <a:xfrm>
          <a:off x="8699500" y="64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156089</xdr:rowOff>
    </xdr:from>
    <xdr:ext cx="534377" cy="259045"/>
    <xdr:sp macro="" textlink="">
      <xdr:nvSpPr>
        <xdr:cNvPr id="324" name="テキスト ボックス 323"/>
        <xdr:cNvSpPr txBox="1"/>
      </xdr:nvSpPr>
      <xdr:spPr>
        <a:xfrm>
          <a:off x="8483111" y="64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13642</xdr:rowOff>
    </xdr:from>
    <xdr:to>
      <xdr:col>41</xdr:col>
      <xdr:colOff>101600</xdr:colOff>
      <xdr:row>37</xdr:row>
      <xdr:rowOff>115242</xdr:rowOff>
    </xdr:to>
    <xdr:sp macro="" textlink="">
      <xdr:nvSpPr>
        <xdr:cNvPr id="325" name="楕円 324"/>
        <xdr:cNvSpPr/>
      </xdr:nvSpPr>
      <xdr:spPr>
        <a:xfrm>
          <a:off x="7810500" y="6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106369</xdr:rowOff>
    </xdr:from>
    <xdr:ext cx="534377" cy="259045"/>
    <xdr:sp macro="" textlink="">
      <xdr:nvSpPr>
        <xdr:cNvPr id="326" name="テキスト ボックス 325"/>
        <xdr:cNvSpPr txBox="1"/>
      </xdr:nvSpPr>
      <xdr:spPr>
        <a:xfrm>
          <a:off x="7594111" y="64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158983</xdr:rowOff>
    </xdr:from>
    <xdr:to>
      <xdr:col>36</xdr:col>
      <xdr:colOff>165100</xdr:colOff>
      <xdr:row>38</xdr:row>
      <xdr:rowOff>89133</xdr:rowOff>
    </xdr:to>
    <xdr:sp macro="" textlink="">
      <xdr:nvSpPr>
        <xdr:cNvPr id="327" name="楕円 326"/>
        <xdr:cNvSpPr/>
      </xdr:nvSpPr>
      <xdr:spPr>
        <a:xfrm>
          <a:off x="6921500" y="6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80260</xdr:rowOff>
    </xdr:from>
    <xdr:ext cx="534377" cy="259045"/>
    <xdr:sp macro="" textlink="">
      <xdr:nvSpPr>
        <xdr:cNvPr id="328" name="テキスト ボックス 327"/>
        <xdr:cNvSpPr txBox="1"/>
      </xdr:nvSpPr>
      <xdr:spPr>
        <a:xfrm>
          <a:off x="6705111" y="65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145499</xdr:rowOff>
    </xdr:from>
    <xdr:to>
      <xdr:col>55</xdr:col>
      <xdr:colOff>0</xdr:colOff>
      <xdr:row>57</xdr:row>
      <xdr:rowOff>151202</xdr:rowOff>
    </xdr:to>
    <xdr:cxnSp macro="">
      <xdr:nvCxnSpPr>
        <xdr:cNvPr id="353" name="直線コネクタ 352"/>
        <xdr:cNvCxnSpPr/>
      </xdr:nvCxnSpPr>
      <xdr:spPr>
        <a:xfrm flipV="1">
          <a:off x="9639300" y="9918149"/>
          <a:ext cx="8382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141090</xdr:rowOff>
    </xdr:from>
    <xdr:to>
      <xdr:col>50</xdr:col>
      <xdr:colOff>114300</xdr:colOff>
      <xdr:row>57</xdr:row>
      <xdr:rowOff>151202</xdr:rowOff>
    </xdr:to>
    <xdr:cxnSp macro="">
      <xdr:nvCxnSpPr>
        <xdr:cNvPr id="356" name="直線コネクタ 355"/>
        <xdr:cNvCxnSpPr/>
      </xdr:nvCxnSpPr>
      <xdr:spPr>
        <a:xfrm>
          <a:off x="8750300" y="9913740"/>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91918</xdr:rowOff>
    </xdr:from>
    <xdr:to>
      <xdr:col>45</xdr:col>
      <xdr:colOff>177800</xdr:colOff>
      <xdr:row>57</xdr:row>
      <xdr:rowOff>141090</xdr:rowOff>
    </xdr:to>
    <xdr:cxnSp macro="">
      <xdr:nvCxnSpPr>
        <xdr:cNvPr id="359" name="直線コネクタ 358"/>
        <xdr:cNvCxnSpPr/>
      </xdr:nvCxnSpPr>
      <xdr:spPr>
        <a:xfrm>
          <a:off x="7861300" y="9864568"/>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61" name="テキスト ボックス 360"/>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91918</xdr:rowOff>
    </xdr:from>
    <xdr:to>
      <xdr:col>41</xdr:col>
      <xdr:colOff>50800</xdr:colOff>
      <xdr:row>57</xdr:row>
      <xdr:rowOff>128352</xdr:rowOff>
    </xdr:to>
    <xdr:cxnSp macro="">
      <xdr:nvCxnSpPr>
        <xdr:cNvPr id="362" name="直線コネクタ 361"/>
        <xdr:cNvCxnSpPr/>
      </xdr:nvCxnSpPr>
      <xdr:spPr>
        <a:xfrm flipV="1">
          <a:off x="6972300" y="9864568"/>
          <a:ext cx="889000" cy="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97210</xdr:rowOff>
    </xdr:from>
    <xdr:to>
      <xdr:col>41</xdr:col>
      <xdr:colOff>101600</xdr:colOff>
      <xdr:row>58</xdr:row>
      <xdr:rowOff>27360</xdr:rowOff>
    </xdr:to>
    <xdr:sp macro="" textlink="">
      <xdr:nvSpPr>
        <xdr:cNvPr id="363" name="フローチャート: 判断 362"/>
        <xdr:cNvSpPr/>
      </xdr:nvSpPr>
      <xdr:spPr>
        <a:xfrm>
          <a:off x="7810500" y="986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18487</xdr:rowOff>
    </xdr:from>
    <xdr:ext cx="534377" cy="259045"/>
    <xdr:sp macro="" textlink="">
      <xdr:nvSpPr>
        <xdr:cNvPr id="364" name="テキスト ボックス 363"/>
        <xdr:cNvSpPr txBox="1"/>
      </xdr:nvSpPr>
      <xdr:spPr>
        <a:xfrm>
          <a:off x="7594111" y="996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85120</xdr:rowOff>
    </xdr:from>
    <xdr:to>
      <xdr:col>36</xdr:col>
      <xdr:colOff>165100</xdr:colOff>
      <xdr:row>58</xdr:row>
      <xdr:rowOff>15270</xdr:rowOff>
    </xdr:to>
    <xdr:sp macro="" textlink="">
      <xdr:nvSpPr>
        <xdr:cNvPr id="365" name="フローチャート: 判断 364"/>
        <xdr:cNvSpPr/>
      </xdr:nvSpPr>
      <xdr:spPr>
        <a:xfrm>
          <a:off x="6921500" y="985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6397</xdr:rowOff>
    </xdr:from>
    <xdr:ext cx="599010" cy="259045"/>
    <xdr:sp macro="" textlink="">
      <xdr:nvSpPr>
        <xdr:cNvPr id="366" name="テキスト ボックス 365"/>
        <xdr:cNvSpPr txBox="1"/>
      </xdr:nvSpPr>
      <xdr:spPr>
        <a:xfrm>
          <a:off x="6672795" y="995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94699</xdr:rowOff>
    </xdr:from>
    <xdr:to>
      <xdr:col>55</xdr:col>
      <xdr:colOff>50800</xdr:colOff>
      <xdr:row>58</xdr:row>
      <xdr:rowOff>24849</xdr:rowOff>
    </xdr:to>
    <xdr:sp macro="" textlink="">
      <xdr:nvSpPr>
        <xdr:cNvPr id="372" name="楕円 371"/>
        <xdr:cNvSpPr/>
      </xdr:nvSpPr>
      <xdr:spPr>
        <a:xfrm>
          <a:off x="10426700" y="98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54076</xdr:rowOff>
    </xdr:from>
    <xdr:ext cx="534377" cy="259045"/>
    <xdr:sp macro="" textlink="">
      <xdr:nvSpPr>
        <xdr:cNvPr id="373" name="普通建設事業費該当値テキスト"/>
        <xdr:cNvSpPr txBox="1"/>
      </xdr:nvSpPr>
      <xdr:spPr>
        <a:xfrm>
          <a:off x="10528300" y="965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100402</xdr:rowOff>
    </xdr:from>
    <xdr:to>
      <xdr:col>50</xdr:col>
      <xdr:colOff>165100</xdr:colOff>
      <xdr:row>58</xdr:row>
      <xdr:rowOff>30552</xdr:rowOff>
    </xdr:to>
    <xdr:sp macro="" textlink="">
      <xdr:nvSpPr>
        <xdr:cNvPr id="374" name="楕円 373"/>
        <xdr:cNvSpPr/>
      </xdr:nvSpPr>
      <xdr:spPr>
        <a:xfrm>
          <a:off x="9588500" y="98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21679</xdr:rowOff>
    </xdr:from>
    <xdr:ext cx="534377" cy="259045"/>
    <xdr:sp macro="" textlink="">
      <xdr:nvSpPr>
        <xdr:cNvPr id="375" name="テキスト ボックス 374"/>
        <xdr:cNvSpPr txBox="1"/>
      </xdr:nvSpPr>
      <xdr:spPr>
        <a:xfrm>
          <a:off x="9372111" y="996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90290</xdr:rowOff>
    </xdr:from>
    <xdr:to>
      <xdr:col>46</xdr:col>
      <xdr:colOff>38100</xdr:colOff>
      <xdr:row>58</xdr:row>
      <xdr:rowOff>20440</xdr:rowOff>
    </xdr:to>
    <xdr:sp macro="" textlink="">
      <xdr:nvSpPr>
        <xdr:cNvPr id="376" name="楕円 375"/>
        <xdr:cNvSpPr/>
      </xdr:nvSpPr>
      <xdr:spPr>
        <a:xfrm>
          <a:off x="8699500" y="98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36967</xdr:rowOff>
    </xdr:from>
    <xdr:ext cx="534377" cy="259045"/>
    <xdr:sp macro="" textlink="">
      <xdr:nvSpPr>
        <xdr:cNvPr id="377" name="テキスト ボックス 376"/>
        <xdr:cNvSpPr txBox="1"/>
      </xdr:nvSpPr>
      <xdr:spPr>
        <a:xfrm>
          <a:off x="8483111" y="96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41118</xdr:rowOff>
    </xdr:from>
    <xdr:to>
      <xdr:col>41</xdr:col>
      <xdr:colOff>101600</xdr:colOff>
      <xdr:row>57</xdr:row>
      <xdr:rowOff>142718</xdr:rowOff>
    </xdr:to>
    <xdr:sp macro="" textlink="">
      <xdr:nvSpPr>
        <xdr:cNvPr id="378" name="楕円 377"/>
        <xdr:cNvSpPr/>
      </xdr:nvSpPr>
      <xdr:spPr>
        <a:xfrm>
          <a:off x="7810500" y="98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159245</xdr:rowOff>
    </xdr:from>
    <xdr:ext cx="599010" cy="259045"/>
    <xdr:sp macro="" textlink="">
      <xdr:nvSpPr>
        <xdr:cNvPr id="379" name="テキスト ボックス 378"/>
        <xdr:cNvSpPr txBox="1"/>
      </xdr:nvSpPr>
      <xdr:spPr>
        <a:xfrm>
          <a:off x="7561795" y="958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77552</xdr:rowOff>
    </xdr:from>
    <xdr:to>
      <xdr:col>36</xdr:col>
      <xdr:colOff>165100</xdr:colOff>
      <xdr:row>58</xdr:row>
      <xdr:rowOff>7702</xdr:rowOff>
    </xdr:to>
    <xdr:sp macro="" textlink="">
      <xdr:nvSpPr>
        <xdr:cNvPr id="380" name="楕円 379"/>
        <xdr:cNvSpPr/>
      </xdr:nvSpPr>
      <xdr:spPr>
        <a:xfrm>
          <a:off x="6921500" y="98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24229</xdr:rowOff>
    </xdr:from>
    <xdr:ext cx="599010" cy="259045"/>
    <xdr:sp macro="" textlink="">
      <xdr:nvSpPr>
        <xdr:cNvPr id="381" name="テキスト ボックス 380"/>
        <xdr:cNvSpPr txBox="1"/>
      </xdr:nvSpPr>
      <xdr:spPr>
        <a:xfrm>
          <a:off x="6672795" y="962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15954</xdr:rowOff>
    </xdr:from>
    <xdr:to>
      <xdr:col>55</xdr:col>
      <xdr:colOff>0</xdr:colOff>
      <xdr:row>78</xdr:row>
      <xdr:rowOff>20087</xdr:rowOff>
    </xdr:to>
    <xdr:cxnSp macro="">
      <xdr:nvCxnSpPr>
        <xdr:cNvPr id="406" name="直線コネクタ 405"/>
        <xdr:cNvCxnSpPr/>
      </xdr:nvCxnSpPr>
      <xdr:spPr>
        <a:xfrm>
          <a:off x="9639300" y="13389054"/>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15954</xdr:rowOff>
    </xdr:from>
    <xdr:to>
      <xdr:col>50</xdr:col>
      <xdr:colOff>114300</xdr:colOff>
      <xdr:row>78</xdr:row>
      <xdr:rowOff>20219</xdr:rowOff>
    </xdr:to>
    <xdr:cxnSp macro="">
      <xdr:nvCxnSpPr>
        <xdr:cNvPr id="409" name="直線コネクタ 408"/>
        <xdr:cNvCxnSpPr/>
      </xdr:nvCxnSpPr>
      <xdr:spPr>
        <a:xfrm flipV="1">
          <a:off x="8750300" y="13389054"/>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128636</xdr:rowOff>
    </xdr:from>
    <xdr:to>
      <xdr:col>45</xdr:col>
      <xdr:colOff>177800</xdr:colOff>
      <xdr:row>78</xdr:row>
      <xdr:rowOff>20219</xdr:rowOff>
    </xdr:to>
    <xdr:cxnSp macro="">
      <xdr:nvCxnSpPr>
        <xdr:cNvPr id="412" name="直線コネクタ 411"/>
        <xdr:cNvCxnSpPr/>
      </xdr:nvCxnSpPr>
      <xdr:spPr>
        <a:xfrm>
          <a:off x="7861300" y="13330286"/>
          <a:ext cx="889000" cy="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128636</xdr:rowOff>
    </xdr:from>
    <xdr:to>
      <xdr:col>41</xdr:col>
      <xdr:colOff>50800</xdr:colOff>
      <xdr:row>77</xdr:row>
      <xdr:rowOff>163745</xdr:rowOff>
    </xdr:to>
    <xdr:cxnSp macro="">
      <xdr:nvCxnSpPr>
        <xdr:cNvPr id="415" name="直線コネクタ 414"/>
        <xdr:cNvCxnSpPr/>
      </xdr:nvCxnSpPr>
      <xdr:spPr>
        <a:xfrm flipV="1">
          <a:off x="6972300" y="13330286"/>
          <a:ext cx="889000" cy="3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122949</xdr:rowOff>
    </xdr:from>
    <xdr:to>
      <xdr:col>41</xdr:col>
      <xdr:colOff>101600</xdr:colOff>
      <xdr:row>78</xdr:row>
      <xdr:rowOff>53099</xdr:rowOff>
    </xdr:to>
    <xdr:sp macro="" textlink="">
      <xdr:nvSpPr>
        <xdr:cNvPr id="416" name="フローチャート: 判断 415"/>
        <xdr:cNvSpPr/>
      </xdr:nvSpPr>
      <xdr:spPr>
        <a:xfrm>
          <a:off x="7810500" y="133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44226</xdr:rowOff>
    </xdr:from>
    <xdr:ext cx="534377" cy="259045"/>
    <xdr:sp macro="" textlink="">
      <xdr:nvSpPr>
        <xdr:cNvPr id="417" name="テキスト ボックス 416"/>
        <xdr:cNvSpPr txBox="1"/>
      </xdr:nvSpPr>
      <xdr:spPr>
        <a:xfrm>
          <a:off x="7594111" y="134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116246</xdr:rowOff>
    </xdr:from>
    <xdr:to>
      <xdr:col>36</xdr:col>
      <xdr:colOff>165100</xdr:colOff>
      <xdr:row>78</xdr:row>
      <xdr:rowOff>46396</xdr:rowOff>
    </xdr:to>
    <xdr:sp macro="" textlink="">
      <xdr:nvSpPr>
        <xdr:cNvPr id="418" name="フローチャート: 判断 417"/>
        <xdr:cNvSpPr/>
      </xdr:nvSpPr>
      <xdr:spPr>
        <a:xfrm>
          <a:off x="6921500" y="1331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37523</xdr:rowOff>
    </xdr:from>
    <xdr:ext cx="534377" cy="259045"/>
    <xdr:sp macro="" textlink="">
      <xdr:nvSpPr>
        <xdr:cNvPr id="419" name="テキスト ボックス 418"/>
        <xdr:cNvSpPr txBox="1"/>
      </xdr:nvSpPr>
      <xdr:spPr>
        <a:xfrm>
          <a:off x="6705111" y="134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140737</xdr:rowOff>
    </xdr:from>
    <xdr:to>
      <xdr:col>55</xdr:col>
      <xdr:colOff>50800</xdr:colOff>
      <xdr:row>78</xdr:row>
      <xdr:rowOff>70887</xdr:rowOff>
    </xdr:to>
    <xdr:sp macro="" textlink="">
      <xdr:nvSpPr>
        <xdr:cNvPr id="425" name="楕円 424"/>
        <xdr:cNvSpPr/>
      </xdr:nvSpPr>
      <xdr:spPr>
        <a:xfrm>
          <a:off x="10426700" y="133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469744" cy="259045"/>
    <xdr:sp macro="" textlink="">
      <xdr:nvSpPr>
        <xdr:cNvPr id="426" name="普通建設事業費 （ うち新規整備　）該当値テキスト"/>
        <xdr:cNvSpPr txBox="1"/>
      </xdr:nvSpPr>
      <xdr:spPr>
        <a:xfrm>
          <a:off x="10528300" y="133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136604</xdr:rowOff>
    </xdr:from>
    <xdr:to>
      <xdr:col>50</xdr:col>
      <xdr:colOff>165100</xdr:colOff>
      <xdr:row>78</xdr:row>
      <xdr:rowOff>66754</xdr:rowOff>
    </xdr:to>
    <xdr:sp macro="" textlink="">
      <xdr:nvSpPr>
        <xdr:cNvPr id="427" name="楕円 426"/>
        <xdr:cNvSpPr/>
      </xdr:nvSpPr>
      <xdr:spPr>
        <a:xfrm>
          <a:off x="9588500" y="133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57881</xdr:rowOff>
    </xdr:from>
    <xdr:ext cx="534377" cy="259045"/>
    <xdr:sp macro="" textlink="">
      <xdr:nvSpPr>
        <xdr:cNvPr id="428" name="テキスト ボックス 427"/>
        <xdr:cNvSpPr txBox="1"/>
      </xdr:nvSpPr>
      <xdr:spPr>
        <a:xfrm>
          <a:off x="9372111" y="134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140869</xdr:rowOff>
    </xdr:from>
    <xdr:to>
      <xdr:col>46</xdr:col>
      <xdr:colOff>38100</xdr:colOff>
      <xdr:row>78</xdr:row>
      <xdr:rowOff>71019</xdr:rowOff>
    </xdr:to>
    <xdr:sp macro="" textlink="">
      <xdr:nvSpPr>
        <xdr:cNvPr id="429" name="楕円 428"/>
        <xdr:cNvSpPr/>
      </xdr:nvSpPr>
      <xdr:spPr>
        <a:xfrm>
          <a:off x="8699500" y="133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62146</xdr:rowOff>
    </xdr:from>
    <xdr:ext cx="469744" cy="259045"/>
    <xdr:sp macro="" textlink="">
      <xdr:nvSpPr>
        <xdr:cNvPr id="430" name="テキスト ボックス 429"/>
        <xdr:cNvSpPr txBox="1"/>
      </xdr:nvSpPr>
      <xdr:spPr>
        <a:xfrm>
          <a:off x="8515428"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77836</xdr:rowOff>
    </xdr:from>
    <xdr:to>
      <xdr:col>41</xdr:col>
      <xdr:colOff>101600</xdr:colOff>
      <xdr:row>78</xdr:row>
      <xdr:rowOff>7986</xdr:rowOff>
    </xdr:to>
    <xdr:sp macro="" textlink="">
      <xdr:nvSpPr>
        <xdr:cNvPr id="431" name="楕円 430"/>
        <xdr:cNvSpPr/>
      </xdr:nvSpPr>
      <xdr:spPr>
        <a:xfrm>
          <a:off x="78105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24513</xdr:rowOff>
    </xdr:from>
    <xdr:ext cx="599010" cy="259045"/>
    <xdr:sp macro="" textlink="">
      <xdr:nvSpPr>
        <xdr:cNvPr id="432" name="テキスト ボックス 431"/>
        <xdr:cNvSpPr txBox="1"/>
      </xdr:nvSpPr>
      <xdr:spPr>
        <a:xfrm>
          <a:off x="7561795" y="1305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112945</xdr:rowOff>
    </xdr:from>
    <xdr:to>
      <xdr:col>36</xdr:col>
      <xdr:colOff>165100</xdr:colOff>
      <xdr:row>78</xdr:row>
      <xdr:rowOff>43095</xdr:rowOff>
    </xdr:to>
    <xdr:sp macro="" textlink="">
      <xdr:nvSpPr>
        <xdr:cNvPr id="433" name="楕円 432"/>
        <xdr:cNvSpPr/>
      </xdr:nvSpPr>
      <xdr:spPr>
        <a:xfrm>
          <a:off x="6921500" y="133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59622</xdr:rowOff>
    </xdr:from>
    <xdr:ext cx="534377" cy="259045"/>
    <xdr:sp macro="" textlink="">
      <xdr:nvSpPr>
        <xdr:cNvPr id="434" name="テキスト ボックス 433"/>
        <xdr:cNvSpPr txBox="1"/>
      </xdr:nvSpPr>
      <xdr:spPr>
        <a:xfrm>
          <a:off x="6705111" y="1308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100250</xdr:rowOff>
    </xdr:from>
    <xdr:to>
      <xdr:col>55</xdr:col>
      <xdr:colOff>0</xdr:colOff>
      <xdr:row>97</xdr:row>
      <xdr:rowOff>100217</xdr:rowOff>
    </xdr:to>
    <xdr:cxnSp macro="">
      <xdr:nvCxnSpPr>
        <xdr:cNvPr id="465" name="直線コネクタ 464"/>
        <xdr:cNvCxnSpPr/>
      </xdr:nvCxnSpPr>
      <xdr:spPr>
        <a:xfrm flipV="1">
          <a:off x="9639300" y="16559450"/>
          <a:ext cx="838200" cy="1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141115</xdr:rowOff>
    </xdr:from>
    <xdr:to>
      <xdr:col>50</xdr:col>
      <xdr:colOff>114300</xdr:colOff>
      <xdr:row>97</xdr:row>
      <xdr:rowOff>100217</xdr:rowOff>
    </xdr:to>
    <xdr:cxnSp macro="">
      <xdr:nvCxnSpPr>
        <xdr:cNvPr id="468" name="直線コネクタ 467"/>
        <xdr:cNvCxnSpPr/>
      </xdr:nvCxnSpPr>
      <xdr:spPr>
        <a:xfrm>
          <a:off x="8750300" y="16428865"/>
          <a:ext cx="889000" cy="30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141115</xdr:rowOff>
    </xdr:from>
    <xdr:to>
      <xdr:col>45</xdr:col>
      <xdr:colOff>177800</xdr:colOff>
      <xdr:row>96</xdr:row>
      <xdr:rowOff>107206</xdr:rowOff>
    </xdr:to>
    <xdr:cxnSp macro="">
      <xdr:nvCxnSpPr>
        <xdr:cNvPr id="471" name="直線コネクタ 470"/>
        <xdr:cNvCxnSpPr/>
      </xdr:nvCxnSpPr>
      <xdr:spPr>
        <a:xfrm flipV="1">
          <a:off x="7861300" y="16428865"/>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107206</xdr:rowOff>
    </xdr:from>
    <xdr:to>
      <xdr:col>41</xdr:col>
      <xdr:colOff>50800</xdr:colOff>
      <xdr:row>96</xdr:row>
      <xdr:rowOff>152457</xdr:rowOff>
    </xdr:to>
    <xdr:cxnSp macro="">
      <xdr:nvCxnSpPr>
        <xdr:cNvPr id="474" name="直線コネクタ 473"/>
        <xdr:cNvCxnSpPr/>
      </xdr:nvCxnSpPr>
      <xdr:spPr>
        <a:xfrm flipV="1">
          <a:off x="6972300" y="16566406"/>
          <a:ext cx="889000" cy="4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5" name="フローチャート: 判断 474"/>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6" name="テキスト ボックス 475"/>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7" name="フローチャート: 判断 476"/>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8" name="テキスト ボックス 477"/>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49450</xdr:rowOff>
    </xdr:from>
    <xdr:to>
      <xdr:col>55</xdr:col>
      <xdr:colOff>50800</xdr:colOff>
      <xdr:row>96</xdr:row>
      <xdr:rowOff>151050</xdr:rowOff>
    </xdr:to>
    <xdr:sp macro="" textlink="">
      <xdr:nvSpPr>
        <xdr:cNvPr id="484" name="楕円 483"/>
        <xdr:cNvSpPr/>
      </xdr:nvSpPr>
      <xdr:spPr>
        <a:xfrm>
          <a:off x="10426700" y="165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27877</xdr:rowOff>
    </xdr:from>
    <xdr:ext cx="534377" cy="259045"/>
    <xdr:sp macro="" textlink="">
      <xdr:nvSpPr>
        <xdr:cNvPr id="485" name="普通建設事業費 （ うち更新整備　）該当値テキスト"/>
        <xdr:cNvSpPr txBox="1"/>
      </xdr:nvSpPr>
      <xdr:spPr>
        <a:xfrm>
          <a:off x="10528300" y="164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49417</xdr:rowOff>
    </xdr:from>
    <xdr:to>
      <xdr:col>50</xdr:col>
      <xdr:colOff>165100</xdr:colOff>
      <xdr:row>97</xdr:row>
      <xdr:rowOff>151017</xdr:rowOff>
    </xdr:to>
    <xdr:sp macro="" textlink="">
      <xdr:nvSpPr>
        <xdr:cNvPr id="486" name="楕円 485"/>
        <xdr:cNvSpPr/>
      </xdr:nvSpPr>
      <xdr:spPr>
        <a:xfrm>
          <a:off x="9588500" y="1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142144</xdr:rowOff>
    </xdr:from>
    <xdr:ext cx="534377" cy="259045"/>
    <xdr:sp macro="" textlink="">
      <xdr:nvSpPr>
        <xdr:cNvPr id="487" name="テキスト ボックス 486"/>
        <xdr:cNvSpPr txBox="1"/>
      </xdr:nvSpPr>
      <xdr:spPr>
        <a:xfrm>
          <a:off x="9372111" y="167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90315</xdr:rowOff>
    </xdr:from>
    <xdr:to>
      <xdr:col>46</xdr:col>
      <xdr:colOff>38100</xdr:colOff>
      <xdr:row>96</xdr:row>
      <xdr:rowOff>20465</xdr:rowOff>
    </xdr:to>
    <xdr:sp macro="" textlink="">
      <xdr:nvSpPr>
        <xdr:cNvPr id="488" name="楕円 487"/>
        <xdr:cNvSpPr/>
      </xdr:nvSpPr>
      <xdr:spPr>
        <a:xfrm>
          <a:off x="8699500" y="1637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36992</xdr:rowOff>
    </xdr:from>
    <xdr:ext cx="534377" cy="259045"/>
    <xdr:sp macro="" textlink="">
      <xdr:nvSpPr>
        <xdr:cNvPr id="489" name="テキスト ボックス 488"/>
        <xdr:cNvSpPr txBox="1"/>
      </xdr:nvSpPr>
      <xdr:spPr>
        <a:xfrm>
          <a:off x="8483111" y="161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56406</xdr:rowOff>
    </xdr:from>
    <xdr:to>
      <xdr:col>41</xdr:col>
      <xdr:colOff>101600</xdr:colOff>
      <xdr:row>96</xdr:row>
      <xdr:rowOff>158006</xdr:rowOff>
    </xdr:to>
    <xdr:sp macro="" textlink="">
      <xdr:nvSpPr>
        <xdr:cNvPr id="490" name="楕円 489"/>
        <xdr:cNvSpPr/>
      </xdr:nvSpPr>
      <xdr:spPr>
        <a:xfrm>
          <a:off x="7810500" y="165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3083</xdr:rowOff>
    </xdr:from>
    <xdr:ext cx="534377" cy="259045"/>
    <xdr:sp macro="" textlink="">
      <xdr:nvSpPr>
        <xdr:cNvPr id="491" name="テキスト ボックス 490"/>
        <xdr:cNvSpPr txBox="1"/>
      </xdr:nvSpPr>
      <xdr:spPr>
        <a:xfrm>
          <a:off x="7594111" y="1629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101657</xdr:rowOff>
    </xdr:from>
    <xdr:to>
      <xdr:col>36</xdr:col>
      <xdr:colOff>165100</xdr:colOff>
      <xdr:row>97</xdr:row>
      <xdr:rowOff>31807</xdr:rowOff>
    </xdr:to>
    <xdr:sp macro="" textlink="">
      <xdr:nvSpPr>
        <xdr:cNvPr id="492" name="楕円 491"/>
        <xdr:cNvSpPr/>
      </xdr:nvSpPr>
      <xdr:spPr>
        <a:xfrm>
          <a:off x="6921500" y="165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48334</xdr:rowOff>
    </xdr:from>
    <xdr:ext cx="534377" cy="259045"/>
    <xdr:sp macro="" textlink="">
      <xdr:nvSpPr>
        <xdr:cNvPr id="493" name="テキスト ボックス 492"/>
        <xdr:cNvSpPr txBox="1"/>
      </xdr:nvSpPr>
      <xdr:spPr>
        <a:xfrm>
          <a:off x="6705111" y="1633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128529</xdr:rowOff>
    </xdr:from>
    <xdr:to>
      <xdr:col>85</xdr:col>
      <xdr:colOff>127000</xdr:colOff>
      <xdr:row>38</xdr:row>
      <xdr:rowOff>139122</xdr:rowOff>
    </xdr:to>
    <xdr:cxnSp macro="">
      <xdr:nvCxnSpPr>
        <xdr:cNvPr id="520" name="直線コネクタ 519"/>
        <xdr:cNvCxnSpPr/>
      </xdr:nvCxnSpPr>
      <xdr:spPr>
        <a:xfrm flipV="1">
          <a:off x="15481300" y="6643629"/>
          <a:ext cx="8382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59788</xdr:rowOff>
    </xdr:from>
    <xdr:ext cx="469744" cy="259045"/>
    <xdr:sp macro="" textlink="">
      <xdr:nvSpPr>
        <xdr:cNvPr id="521" name="災害復旧事業費平均値テキスト"/>
        <xdr:cNvSpPr txBox="1"/>
      </xdr:nvSpPr>
      <xdr:spPr>
        <a:xfrm>
          <a:off x="16370300" y="65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137571</xdr:rowOff>
    </xdr:from>
    <xdr:to>
      <xdr:col>81</xdr:col>
      <xdr:colOff>50800</xdr:colOff>
      <xdr:row>38</xdr:row>
      <xdr:rowOff>139122</xdr:rowOff>
    </xdr:to>
    <xdr:cxnSp macro="">
      <xdr:nvCxnSpPr>
        <xdr:cNvPr id="523" name="直線コネクタ 522"/>
        <xdr:cNvCxnSpPr/>
      </xdr:nvCxnSpPr>
      <xdr:spPr>
        <a:xfrm>
          <a:off x="14592300" y="665267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137571</xdr:rowOff>
    </xdr:from>
    <xdr:to>
      <xdr:col>76</xdr:col>
      <xdr:colOff>114300</xdr:colOff>
      <xdr:row>38</xdr:row>
      <xdr:rowOff>139693</xdr:rowOff>
    </xdr:to>
    <xdr:cxnSp macro="">
      <xdr:nvCxnSpPr>
        <xdr:cNvPr id="526" name="直線コネクタ 525"/>
        <xdr:cNvCxnSpPr/>
      </xdr:nvCxnSpPr>
      <xdr:spPr>
        <a:xfrm flipV="1">
          <a:off x="13703300" y="6652671"/>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139314</xdr:rowOff>
    </xdr:from>
    <xdr:to>
      <xdr:col>71</xdr:col>
      <xdr:colOff>177800</xdr:colOff>
      <xdr:row>38</xdr:row>
      <xdr:rowOff>139693</xdr:rowOff>
    </xdr:to>
    <xdr:cxnSp macro="">
      <xdr:nvCxnSpPr>
        <xdr:cNvPr id="529" name="直線コネクタ 528"/>
        <xdr:cNvCxnSpPr/>
      </xdr:nvCxnSpPr>
      <xdr:spPr>
        <a:xfrm>
          <a:off x="12814300" y="6654414"/>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77546</xdr:rowOff>
    </xdr:from>
    <xdr:to>
      <xdr:col>72</xdr:col>
      <xdr:colOff>38100</xdr:colOff>
      <xdr:row>39</xdr:row>
      <xdr:rowOff>7696</xdr:rowOff>
    </xdr:to>
    <xdr:sp macro="" textlink="">
      <xdr:nvSpPr>
        <xdr:cNvPr id="530" name="フローチャート: 判断 529"/>
        <xdr:cNvSpPr/>
      </xdr:nvSpPr>
      <xdr:spPr>
        <a:xfrm>
          <a:off x="13652500" y="65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24222</xdr:rowOff>
    </xdr:from>
    <xdr:ext cx="469744" cy="259045"/>
    <xdr:sp macro="" textlink="">
      <xdr:nvSpPr>
        <xdr:cNvPr id="531" name="テキスト ボックス 530"/>
        <xdr:cNvSpPr txBox="1"/>
      </xdr:nvSpPr>
      <xdr:spPr>
        <a:xfrm>
          <a:off x="13468428" y="63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70358</xdr:rowOff>
    </xdr:from>
    <xdr:to>
      <xdr:col>67</xdr:col>
      <xdr:colOff>101600</xdr:colOff>
      <xdr:row>39</xdr:row>
      <xdr:rowOff>508</xdr:rowOff>
    </xdr:to>
    <xdr:sp macro="" textlink="">
      <xdr:nvSpPr>
        <xdr:cNvPr id="532" name="フローチャート: 判断 531"/>
        <xdr:cNvSpPr/>
      </xdr:nvSpPr>
      <xdr:spPr>
        <a:xfrm>
          <a:off x="127635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17035</xdr:rowOff>
    </xdr:from>
    <xdr:ext cx="469744" cy="259045"/>
    <xdr:sp macro="" textlink="">
      <xdr:nvSpPr>
        <xdr:cNvPr id="533" name="テキスト ボックス 532"/>
        <xdr:cNvSpPr txBox="1"/>
      </xdr:nvSpPr>
      <xdr:spPr>
        <a:xfrm>
          <a:off x="12579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77729</xdr:rowOff>
    </xdr:from>
    <xdr:to>
      <xdr:col>85</xdr:col>
      <xdr:colOff>177800</xdr:colOff>
      <xdr:row>39</xdr:row>
      <xdr:rowOff>7879</xdr:rowOff>
    </xdr:to>
    <xdr:sp macro="" textlink="">
      <xdr:nvSpPr>
        <xdr:cNvPr id="539" name="楕円 538"/>
        <xdr:cNvSpPr/>
      </xdr:nvSpPr>
      <xdr:spPr>
        <a:xfrm>
          <a:off x="16268700" y="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37105</xdr:rowOff>
    </xdr:from>
    <xdr:ext cx="469744" cy="259045"/>
    <xdr:sp macro="" textlink="">
      <xdr:nvSpPr>
        <xdr:cNvPr id="540" name="災害復旧事業費該当値テキスト"/>
        <xdr:cNvSpPr txBox="1"/>
      </xdr:nvSpPr>
      <xdr:spPr>
        <a:xfrm>
          <a:off x="16370300" y="638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88322</xdr:rowOff>
    </xdr:from>
    <xdr:to>
      <xdr:col>81</xdr:col>
      <xdr:colOff>101600</xdr:colOff>
      <xdr:row>39</xdr:row>
      <xdr:rowOff>18472</xdr:rowOff>
    </xdr:to>
    <xdr:sp macro="" textlink="">
      <xdr:nvSpPr>
        <xdr:cNvPr id="541" name="楕円 540"/>
        <xdr:cNvSpPr/>
      </xdr:nvSpPr>
      <xdr:spPr>
        <a:xfrm>
          <a:off x="15430500" y="66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9599</xdr:rowOff>
    </xdr:from>
    <xdr:ext cx="378565" cy="259045"/>
    <xdr:sp macro="" textlink="">
      <xdr:nvSpPr>
        <xdr:cNvPr id="542" name="テキスト ボックス 541"/>
        <xdr:cNvSpPr txBox="1"/>
      </xdr:nvSpPr>
      <xdr:spPr>
        <a:xfrm>
          <a:off x="15292017" y="6696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86771</xdr:rowOff>
    </xdr:from>
    <xdr:to>
      <xdr:col>76</xdr:col>
      <xdr:colOff>165100</xdr:colOff>
      <xdr:row>39</xdr:row>
      <xdr:rowOff>16921</xdr:rowOff>
    </xdr:to>
    <xdr:sp macro="" textlink="">
      <xdr:nvSpPr>
        <xdr:cNvPr id="543" name="楕円 542"/>
        <xdr:cNvSpPr/>
      </xdr:nvSpPr>
      <xdr:spPr>
        <a:xfrm>
          <a:off x="14541500" y="6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8048</xdr:rowOff>
    </xdr:from>
    <xdr:ext cx="378565" cy="259045"/>
    <xdr:sp macro="" textlink="">
      <xdr:nvSpPr>
        <xdr:cNvPr id="544" name="テキスト ボックス 543"/>
        <xdr:cNvSpPr txBox="1"/>
      </xdr:nvSpPr>
      <xdr:spPr>
        <a:xfrm>
          <a:off x="14403017" y="669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88893</xdr:rowOff>
    </xdr:from>
    <xdr:to>
      <xdr:col>72</xdr:col>
      <xdr:colOff>38100</xdr:colOff>
      <xdr:row>39</xdr:row>
      <xdr:rowOff>19043</xdr:rowOff>
    </xdr:to>
    <xdr:sp macro="" textlink="">
      <xdr:nvSpPr>
        <xdr:cNvPr id="545" name="楕円 544"/>
        <xdr:cNvSpPr/>
      </xdr:nvSpPr>
      <xdr:spPr>
        <a:xfrm>
          <a:off x="13652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10170</xdr:rowOff>
    </xdr:from>
    <xdr:ext cx="249299" cy="259045"/>
    <xdr:sp macro="" textlink="">
      <xdr:nvSpPr>
        <xdr:cNvPr id="546" name="テキスト ボックス 545"/>
        <xdr:cNvSpPr txBox="1"/>
      </xdr:nvSpPr>
      <xdr:spPr>
        <a:xfrm>
          <a:off x="13578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88514</xdr:rowOff>
    </xdr:from>
    <xdr:to>
      <xdr:col>67</xdr:col>
      <xdr:colOff>101600</xdr:colOff>
      <xdr:row>39</xdr:row>
      <xdr:rowOff>18664</xdr:rowOff>
    </xdr:to>
    <xdr:sp macro="" textlink="">
      <xdr:nvSpPr>
        <xdr:cNvPr id="547" name="楕円 546"/>
        <xdr:cNvSpPr/>
      </xdr:nvSpPr>
      <xdr:spPr>
        <a:xfrm>
          <a:off x="12763500" y="66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9791</xdr:rowOff>
    </xdr:from>
    <xdr:ext cx="378565" cy="259045"/>
    <xdr:sp macro="" textlink="">
      <xdr:nvSpPr>
        <xdr:cNvPr id="548" name="テキスト ボックス 547"/>
        <xdr:cNvSpPr txBox="1"/>
      </xdr:nvSpPr>
      <xdr:spPr>
        <a:xfrm>
          <a:off x="12625017" y="669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62" name="テキスト ボックス 561"/>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4" name="テキスト ボックス 563"/>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6" name="テキスト ボックス 565"/>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0" name="直線コネクタ 569"/>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71"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3"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4" name="直線コネクタ 57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5" name="直線コネクタ 57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6"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7" name="フローチャート: 判断 57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8" name="直線コネクタ 57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9" name="フローチャート: 判断 57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0" name="テキスト ボックス 57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81" name="直線コネクタ 58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2" name="フローチャート: 判断 58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4" name="直線コネクタ 58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5" name="フローチャート: 判断 58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7" name="フローチャート: 判断 586"/>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8" name="テキスト ボックス 587"/>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4" name="楕円 59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5"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6" name="楕円 59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7" name="テキスト ボックス 59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8" name="楕円 59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9" name="テキスト ボックス 59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0" name="楕円 59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601" name="テキスト ボックス 60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2" name="楕円 60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3" name="テキスト ボックス 60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9" name="直線コネクタ 628"/>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30"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31" name="直線コネクタ 630"/>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32"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33" name="直線コネクタ 632"/>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4826</xdr:rowOff>
    </xdr:from>
    <xdr:to>
      <xdr:col>85</xdr:col>
      <xdr:colOff>127000</xdr:colOff>
      <xdr:row>73</xdr:row>
      <xdr:rowOff>100751</xdr:rowOff>
    </xdr:to>
    <xdr:cxnSp macro="">
      <xdr:nvCxnSpPr>
        <xdr:cNvPr id="634" name="直線コネクタ 633"/>
        <xdr:cNvCxnSpPr/>
      </xdr:nvCxnSpPr>
      <xdr:spPr>
        <a:xfrm flipV="1">
          <a:off x="15481300" y="12177776"/>
          <a:ext cx="838200" cy="43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35"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6" name="フローチャート: 判断 635"/>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100751</xdr:rowOff>
    </xdr:from>
    <xdr:to>
      <xdr:col>81</xdr:col>
      <xdr:colOff>50800</xdr:colOff>
      <xdr:row>74</xdr:row>
      <xdr:rowOff>13546</xdr:rowOff>
    </xdr:to>
    <xdr:cxnSp macro="">
      <xdr:nvCxnSpPr>
        <xdr:cNvPr id="637" name="直線コネクタ 636"/>
        <xdr:cNvCxnSpPr/>
      </xdr:nvCxnSpPr>
      <xdr:spPr>
        <a:xfrm flipV="1">
          <a:off x="14592300" y="12616601"/>
          <a:ext cx="889000" cy="8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8" name="フローチャート: 判断 637"/>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9" name="テキスト ボックス 638"/>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13546</xdr:rowOff>
    </xdr:from>
    <xdr:to>
      <xdr:col>76</xdr:col>
      <xdr:colOff>114300</xdr:colOff>
      <xdr:row>74</xdr:row>
      <xdr:rowOff>18760</xdr:rowOff>
    </xdr:to>
    <xdr:cxnSp macro="">
      <xdr:nvCxnSpPr>
        <xdr:cNvPr id="640" name="直線コネクタ 639"/>
        <xdr:cNvCxnSpPr/>
      </xdr:nvCxnSpPr>
      <xdr:spPr>
        <a:xfrm flipV="1">
          <a:off x="13703300" y="12700846"/>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41" name="フローチャート: 判断 640"/>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42" name="テキスト ボックス 641"/>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162462</xdr:rowOff>
    </xdr:from>
    <xdr:to>
      <xdr:col>71</xdr:col>
      <xdr:colOff>177800</xdr:colOff>
      <xdr:row>74</xdr:row>
      <xdr:rowOff>18760</xdr:rowOff>
    </xdr:to>
    <xdr:cxnSp macro="">
      <xdr:nvCxnSpPr>
        <xdr:cNvPr id="643" name="直線コネクタ 642"/>
        <xdr:cNvCxnSpPr/>
      </xdr:nvCxnSpPr>
      <xdr:spPr>
        <a:xfrm>
          <a:off x="12814300" y="12678312"/>
          <a:ext cx="889000" cy="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136383</xdr:rowOff>
    </xdr:from>
    <xdr:to>
      <xdr:col>72</xdr:col>
      <xdr:colOff>38100</xdr:colOff>
      <xdr:row>75</xdr:row>
      <xdr:rowOff>66533</xdr:rowOff>
    </xdr:to>
    <xdr:sp macro="" textlink="">
      <xdr:nvSpPr>
        <xdr:cNvPr id="644" name="フローチャート: 判断 643"/>
        <xdr:cNvSpPr/>
      </xdr:nvSpPr>
      <xdr:spPr>
        <a:xfrm>
          <a:off x="13652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57660</xdr:rowOff>
    </xdr:from>
    <xdr:ext cx="534377" cy="259045"/>
    <xdr:sp macro="" textlink="">
      <xdr:nvSpPr>
        <xdr:cNvPr id="645" name="テキスト ボックス 644"/>
        <xdr:cNvSpPr txBox="1"/>
      </xdr:nvSpPr>
      <xdr:spPr>
        <a:xfrm>
          <a:off x="13436111" y="12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46" name="フローチャート: 判断 645"/>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88750</xdr:rowOff>
    </xdr:from>
    <xdr:ext cx="534377" cy="259045"/>
    <xdr:sp macro="" textlink="">
      <xdr:nvSpPr>
        <xdr:cNvPr id="647" name="テキスト ボックス 646"/>
        <xdr:cNvSpPr txBox="1"/>
      </xdr:nvSpPr>
      <xdr:spPr>
        <a:xfrm>
          <a:off x="12547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125476</xdr:rowOff>
    </xdr:from>
    <xdr:to>
      <xdr:col>85</xdr:col>
      <xdr:colOff>177800</xdr:colOff>
      <xdr:row>71</xdr:row>
      <xdr:rowOff>55626</xdr:rowOff>
    </xdr:to>
    <xdr:sp macro="" textlink="">
      <xdr:nvSpPr>
        <xdr:cNvPr id="653" name="楕円 652"/>
        <xdr:cNvSpPr/>
      </xdr:nvSpPr>
      <xdr:spPr>
        <a:xfrm>
          <a:off x="16268700" y="121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78503</xdr:rowOff>
    </xdr:from>
    <xdr:ext cx="599010" cy="259045"/>
    <xdr:sp macro="" textlink="">
      <xdr:nvSpPr>
        <xdr:cNvPr id="654" name="公債費該当値テキスト"/>
        <xdr:cNvSpPr txBox="1"/>
      </xdr:nvSpPr>
      <xdr:spPr>
        <a:xfrm>
          <a:off x="16370300" y="120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49951</xdr:rowOff>
    </xdr:from>
    <xdr:to>
      <xdr:col>81</xdr:col>
      <xdr:colOff>101600</xdr:colOff>
      <xdr:row>73</xdr:row>
      <xdr:rowOff>151551</xdr:rowOff>
    </xdr:to>
    <xdr:sp macro="" textlink="">
      <xdr:nvSpPr>
        <xdr:cNvPr id="655" name="楕円 654"/>
        <xdr:cNvSpPr/>
      </xdr:nvSpPr>
      <xdr:spPr>
        <a:xfrm>
          <a:off x="15430500" y="125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168078</xdr:rowOff>
    </xdr:from>
    <xdr:ext cx="534377" cy="259045"/>
    <xdr:sp macro="" textlink="">
      <xdr:nvSpPr>
        <xdr:cNvPr id="656" name="テキスト ボックス 655"/>
        <xdr:cNvSpPr txBox="1"/>
      </xdr:nvSpPr>
      <xdr:spPr>
        <a:xfrm>
          <a:off x="15214111" y="1234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134196</xdr:rowOff>
    </xdr:from>
    <xdr:to>
      <xdr:col>76</xdr:col>
      <xdr:colOff>165100</xdr:colOff>
      <xdr:row>74</xdr:row>
      <xdr:rowOff>64346</xdr:rowOff>
    </xdr:to>
    <xdr:sp macro="" textlink="">
      <xdr:nvSpPr>
        <xdr:cNvPr id="657" name="楕円 656"/>
        <xdr:cNvSpPr/>
      </xdr:nvSpPr>
      <xdr:spPr>
        <a:xfrm>
          <a:off x="14541500" y="126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80873</xdr:rowOff>
    </xdr:from>
    <xdr:ext cx="534377" cy="259045"/>
    <xdr:sp macro="" textlink="">
      <xdr:nvSpPr>
        <xdr:cNvPr id="658" name="テキスト ボックス 657"/>
        <xdr:cNvSpPr txBox="1"/>
      </xdr:nvSpPr>
      <xdr:spPr>
        <a:xfrm>
          <a:off x="14325111" y="124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139410</xdr:rowOff>
    </xdr:from>
    <xdr:to>
      <xdr:col>72</xdr:col>
      <xdr:colOff>38100</xdr:colOff>
      <xdr:row>74</xdr:row>
      <xdr:rowOff>69560</xdr:rowOff>
    </xdr:to>
    <xdr:sp macro="" textlink="">
      <xdr:nvSpPr>
        <xdr:cNvPr id="659" name="楕円 658"/>
        <xdr:cNvSpPr/>
      </xdr:nvSpPr>
      <xdr:spPr>
        <a:xfrm>
          <a:off x="13652500" y="126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86087</xdr:rowOff>
    </xdr:from>
    <xdr:ext cx="534377" cy="259045"/>
    <xdr:sp macro="" textlink="">
      <xdr:nvSpPr>
        <xdr:cNvPr id="660" name="テキスト ボックス 659"/>
        <xdr:cNvSpPr txBox="1"/>
      </xdr:nvSpPr>
      <xdr:spPr>
        <a:xfrm>
          <a:off x="13436111" y="1243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111662</xdr:rowOff>
    </xdr:from>
    <xdr:to>
      <xdr:col>67</xdr:col>
      <xdr:colOff>101600</xdr:colOff>
      <xdr:row>74</xdr:row>
      <xdr:rowOff>41812</xdr:rowOff>
    </xdr:to>
    <xdr:sp macro="" textlink="">
      <xdr:nvSpPr>
        <xdr:cNvPr id="661" name="楕円 660"/>
        <xdr:cNvSpPr/>
      </xdr:nvSpPr>
      <xdr:spPr>
        <a:xfrm>
          <a:off x="12763500" y="126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58339</xdr:rowOff>
    </xdr:from>
    <xdr:ext cx="534377" cy="259045"/>
    <xdr:sp macro="" textlink="">
      <xdr:nvSpPr>
        <xdr:cNvPr id="662" name="テキスト ボックス 661"/>
        <xdr:cNvSpPr txBox="1"/>
      </xdr:nvSpPr>
      <xdr:spPr>
        <a:xfrm>
          <a:off x="12547111" y="1240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84" name="直線コネクタ 683"/>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85"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6" name="直線コネクタ 685"/>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7"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8" name="直線コネクタ 687"/>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74777</xdr:rowOff>
    </xdr:from>
    <xdr:to>
      <xdr:col>85</xdr:col>
      <xdr:colOff>127000</xdr:colOff>
      <xdr:row>98</xdr:row>
      <xdr:rowOff>75802</xdr:rowOff>
    </xdr:to>
    <xdr:cxnSp macro="">
      <xdr:nvCxnSpPr>
        <xdr:cNvPr id="689" name="直線コネクタ 688"/>
        <xdr:cNvCxnSpPr/>
      </xdr:nvCxnSpPr>
      <xdr:spPr>
        <a:xfrm>
          <a:off x="15481300" y="16876877"/>
          <a:ext cx="8382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90" name="積立金平均値テキスト"/>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91" name="フローチャート: 判断 690"/>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74777</xdr:rowOff>
    </xdr:from>
    <xdr:to>
      <xdr:col>81</xdr:col>
      <xdr:colOff>50800</xdr:colOff>
      <xdr:row>98</xdr:row>
      <xdr:rowOff>83476</xdr:rowOff>
    </xdr:to>
    <xdr:cxnSp macro="">
      <xdr:nvCxnSpPr>
        <xdr:cNvPr id="692" name="直線コネクタ 691"/>
        <xdr:cNvCxnSpPr/>
      </xdr:nvCxnSpPr>
      <xdr:spPr>
        <a:xfrm flipV="1">
          <a:off x="14592300" y="16876877"/>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93" name="フローチャート: 判断 692"/>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94" name="テキスト ボックス 693"/>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50002</xdr:rowOff>
    </xdr:from>
    <xdr:to>
      <xdr:col>76</xdr:col>
      <xdr:colOff>114300</xdr:colOff>
      <xdr:row>98</xdr:row>
      <xdr:rowOff>83476</xdr:rowOff>
    </xdr:to>
    <xdr:cxnSp macro="">
      <xdr:nvCxnSpPr>
        <xdr:cNvPr id="695" name="直線コネクタ 694"/>
        <xdr:cNvCxnSpPr/>
      </xdr:nvCxnSpPr>
      <xdr:spPr>
        <a:xfrm>
          <a:off x="13703300" y="16852102"/>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6" name="フローチャート: 判断 695"/>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7" name="テキスト ボックス 696"/>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50002</xdr:rowOff>
    </xdr:from>
    <xdr:to>
      <xdr:col>71</xdr:col>
      <xdr:colOff>177800</xdr:colOff>
      <xdr:row>98</xdr:row>
      <xdr:rowOff>67954</xdr:rowOff>
    </xdr:to>
    <xdr:cxnSp macro="">
      <xdr:nvCxnSpPr>
        <xdr:cNvPr id="698" name="直線コネクタ 697"/>
        <xdr:cNvCxnSpPr/>
      </xdr:nvCxnSpPr>
      <xdr:spPr>
        <a:xfrm flipV="1">
          <a:off x="12814300" y="16852102"/>
          <a:ext cx="889000" cy="1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42796</xdr:rowOff>
    </xdr:from>
    <xdr:to>
      <xdr:col>72</xdr:col>
      <xdr:colOff>38100</xdr:colOff>
      <xdr:row>98</xdr:row>
      <xdr:rowOff>144396</xdr:rowOff>
    </xdr:to>
    <xdr:sp macro="" textlink="">
      <xdr:nvSpPr>
        <xdr:cNvPr id="699" name="フローチャート: 判断 698"/>
        <xdr:cNvSpPr/>
      </xdr:nvSpPr>
      <xdr:spPr>
        <a:xfrm>
          <a:off x="136525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135523</xdr:rowOff>
    </xdr:from>
    <xdr:ext cx="534377" cy="259045"/>
    <xdr:sp macro="" textlink="">
      <xdr:nvSpPr>
        <xdr:cNvPr id="700" name="テキスト ボックス 699"/>
        <xdr:cNvSpPr txBox="1"/>
      </xdr:nvSpPr>
      <xdr:spPr>
        <a:xfrm>
          <a:off x="13436111" y="1693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18552</xdr:rowOff>
    </xdr:from>
    <xdr:to>
      <xdr:col>67</xdr:col>
      <xdr:colOff>101600</xdr:colOff>
      <xdr:row>98</xdr:row>
      <xdr:rowOff>120152</xdr:rowOff>
    </xdr:to>
    <xdr:sp macro="" textlink="">
      <xdr:nvSpPr>
        <xdr:cNvPr id="701" name="フローチャート: 判断 700"/>
        <xdr:cNvSpPr/>
      </xdr:nvSpPr>
      <xdr:spPr>
        <a:xfrm>
          <a:off x="12763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111279</xdr:rowOff>
    </xdr:from>
    <xdr:ext cx="534377" cy="259045"/>
    <xdr:sp macro="" textlink="">
      <xdr:nvSpPr>
        <xdr:cNvPr id="702" name="テキスト ボックス 701"/>
        <xdr:cNvSpPr txBox="1"/>
      </xdr:nvSpPr>
      <xdr:spPr>
        <a:xfrm>
          <a:off x="12547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25002</xdr:rowOff>
    </xdr:from>
    <xdr:to>
      <xdr:col>85</xdr:col>
      <xdr:colOff>177800</xdr:colOff>
      <xdr:row>98</xdr:row>
      <xdr:rowOff>126602</xdr:rowOff>
    </xdr:to>
    <xdr:sp macro="" textlink="">
      <xdr:nvSpPr>
        <xdr:cNvPr id="708" name="楕円 707"/>
        <xdr:cNvSpPr/>
      </xdr:nvSpPr>
      <xdr:spPr>
        <a:xfrm>
          <a:off x="16268700" y="168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155829</xdr:rowOff>
    </xdr:from>
    <xdr:ext cx="534377" cy="259045"/>
    <xdr:sp macro="" textlink="">
      <xdr:nvSpPr>
        <xdr:cNvPr id="709" name="積立金該当値テキスト"/>
        <xdr:cNvSpPr txBox="1"/>
      </xdr:nvSpPr>
      <xdr:spPr>
        <a:xfrm>
          <a:off x="16370300" y="1661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23977</xdr:rowOff>
    </xdr:from>
    <xdr:to>
      <xdr:col>81</xdr:col>
      <xdr:colOff>101600</xdr:colOff>
      <xdr:row>98</xdr:row>
      <xdr:rowOff>125577</xdr:rowOff>
    </xdr:to>
    <xdr:sp macro="" textlink="">
      <xdr:nvSpPr>
        <xdr:cNvPr id="710" name="楕円 709"/>
        <xdr:cNvSpPr/>
      </xdr:nvSpPr>
      <xdr:spPr>
        <a:xfrm>
          <a:off x="15430500" y="16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142104</xdr:rowOff>
    </xdr:from>
    <xdr:ext cx="534377" cy="259045"/>
    <xdr:sp macro="" textlink="">
      <xdr:nvSpPr>
        <xdr:cNvPr id="711" name="テキスト ボックス 710"/>
        <xdr:cNvSpPr txBox="1"/>
      </xdr:nvSpPr>
      <xdr:spPr>
        <a:xfrm>
          <a:off x="15214111" y="166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32676</xdr:rowOff>
    </xdr:from>
    <xdr:to>
      <xdr:col>76</xdr:col>
      <xdr:colOff>165100</xdr:colOff>
      <xdr:row>98</xdr:row>
      <xdr:rowOff>134276</xdr:rowOff>
    </xdr:to>
    <xdr:sp macro="" textlink="">
      <xdr:nvSpPr>
        <xdr:cNvPr id="712" name="楕円 711"/>
        <xdr:cNvSpPr/>
      </xdr:nvSpPr>
      <xdr:spPr>
        <a:xfrm>
          <a:off x="14541500" y="168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125403</xdr:rowOff>
    </xdr:from>
    <xdr:ext cx="534377" cy="259045"/>
    <xdr:sp macro="" textlink="">
      <xdr:nvSpPr>
        <xdr:cNvPr id="713" name="テキスト ボックス 712"/>
        <xdr:cNvSpPr txBox="1"/>
      </xdr:nvSpPr>
      <xdr:spPr>
        <a:xfrm>
          <a:off x="14325111" y="169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170652</xdr:rowOff>
    </xdr:from>
    <xdr:to>
      <xdr:col>72</xdr:col>
      <xdr:colOff>38100</xdr:colOff>
      <xdr:row>98</xdr:row>
      <xdr:rowOff>100802</xdr:rowOff>
    </xdr:to>
    <xdr:sp macro="" textlink="">
      <xdr:nvSpPr>
        <xdr:cNvPr id="714" name="楕円 713"/>
        <xdr:cNvSpPr/>
      </xdr:nvSpPr>
      <xdr:spPr>
        <a:xfrm>
          <a:off x="13652500" y="168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117329</xdr:rowOff>
    </xdr:from>
    <xdr:ext cx="534377" cy="259045"/>
    <xdr:sp macro="" textlink="">
      <xdr:nvSpPr>
        <xdr:cNvPr id="715" name="テキスト ボックス 714"/>
        <xdr:cNvSpPr txBox="1"/>
      </xdr:nvSpPr>
      <xdr:spPr>
        <a:xfrm>
          <a:off x="13436111" y="165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17154</xdr:rowOff>
    </xdr:from>
    <xdr:to>
      <xdr:col>67</xdr:col>
      <xdr:colOff>101600</xdr:colOff>
      <xdr:row>98</xdr:row>
      <xdr:rowOff>118754</xdr:rowOff>
    </xdr:to>
    <xdr:sp macro="" textlink="">
      <xdr:nvSpPr>
        <xdr:cNvPr id="716" name="楕円 715"/>
        <xdr:cNvSpPr/>
      </xdr:nvSpPr>
      <xdr:spPr>
        <a:xfrm>
          <a:off x="12763500" y="168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135281</xdr:rowOff>
    </xdr:from>
    <xdr:ext cx="534377" cy="259045"/>
    <xdr:sp macro="" textlink="">
      <xdr:nvSpPr>
        <xdr:cNvPr id="717" name="テキスト ボックス 716"/>
        <xdr:cNvSpPr txBox="1"/>
      </xdr:nvSpPr>
      <xdr:spPr>
        <a:xfrm>
          <a:off x="12547111" y="165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9" name="直線コネクタ 738"/>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42"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43" name="直線コネクタ 742"/>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45"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6" name="フローチャート: 判断 745"/>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8" name="フローチャート: 判断 747"/>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9" name="テキスト ボックス 748"/>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94437</xdr:rowOff>
    </xdr:from>
    <xdr:to>
      <xdr:col>107</xdr:col>
      <xdr:colOff>50800</xdr:colOff>
      <xdr:row>38</xdr:row>
      <xdr:rowOff>139700</xdr:rowOff>
    </xdr:to>
    <xdr:cxnSp macro="">
      <xdr:nvCxnSpPr>
        <xdr:cNvPr id="750" name="直線コネクタ 749"/>
        <xdr:cNvCxnSpPr/>
      </xdr:nvCxnSpPr>
      <xdr:spPr>
        <a:xfrm>
          <a:off x="19545300" y="6609537"/>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51" name="フローチャート: 判断 750"/>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52" name="テキスト ボックス 751"/>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35641</xdr:rowOff>
    </xdr:from>
    <xdr:to>
      <xdr:col>102</xdr:col>
      <xdr:colOff>114300</xdr:colOff>
      <xdr:row>38</xdr:row>
      <xdr:rowOff>94437</xdr:rowOff>
    </xdr:to>
    <xdr:cxnSp macro="">
      <xdr:nvCxnSpPr>
        <xdr:cNvPr id="753" name="直線コネクタ 752"/>
        <xdr:cNvCxnSpPr/>
      </xdr:nvCxnSpPr>
      <xdr:spPr>
        <a:xfrm>
          <a:off x="18656300" y="6550741"/>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10993</xdr:rowOff>
    </xdr:from>
    <xdr:to>
      <xdr:col>102</xdr:col>
      <xdr:colOff>165100</xdr:colOff>
      <xdr:row>38</xdr:row>
      <xdr:rowOff>112593</xdr:rowOff>
    </xdr:to>
    <xdr:sp macro="" textlink="">
      <xdr:nvSpPr>
        <xdr:cNvPr id="754" name="フローチャート: 判断 753"/>
        <xdr:cNvSpPr/>
      </xdr:nvSpPr>
      <xdr:spPr>
        <a:xfrm>
          <a:off x="19494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129120</xdr:rowOff>
    </xdr:from>
    <xdr:ext cx="469744" cy="259045"/>
    <xdr:sp macro="" textlink="">
      <xdr:nvSpPr>
        <xdr:cNvPr id="755" name="テキスト ボックス 754"/>
        <xdr:cNvSpPr txBox="1"/>
      </xdr:nvSpPr>
      <xdr:spPr>
        <a:xfrm>
          <a:off x="19310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56" name="フローチャート: 判断 755"/>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57" name="テキスト ボックス 756"/>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43637</xdr:rowOff>
    </xdr:from>
    <xdr:to>
      <xdr:col>102</xdr:col>
      <xdr:colOff>165100</xdr:colOff>
      <xdr:row>38</xdr:row>
      <xdr:rowOff>145237</xdr:rowOff>
    </xdr:to>
    <xdr:sp macro="" textlink="">
      <xdr:nvSpPr>
        <xdr:cNvPr id="769" name="楕円 768"/>
        <xdr:cNvSpPr/>
      </xdr:nvSpPr>
      <xdr:spPr>
        <a:xfrm>
          <a:off x="19494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136364</xdr:rowOff>
    </xdr:from>
    <xdr:ext cx="378565" cy="259045"/>
    <xdr:sp macro="" textlink="">
      <xdr:nvSpPr>
        <xdr:cNvPr id="770" name="テキスト ボックス 769"/>
        <xdr:cNvSpPr txBox="1"/>
      </xdr:nvSpPr>
      <xdr:spPr>
        <a:xfrm>
          <a:off x="19356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156291</xdr:rowOff>
    </xdr:from>
    <xdr:to>
      <xdr:col>98</xdr:col>
      <xdr:colOff>38100</xdr:colOff>
      <xdr:row>38</xdr:row>
      <xdr:rowOff>86441</xdr:rowOff>
    </xdr:to>
    <xdr:sp macro="" textlink="">
      <xdr:nvSpPr>
        <xdr:cNvPr id="771" name="楕円 770"/>
        <xdr:cNvSpPr/>
      </xdr:nvSpPr>
      <xdr:spPr>
        <a:xfrm>
          <a:off x="18605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102968</xdr:rowOff>
    </xdr:from>
    <xdr:ext cx="469744" cy="259045"/>
    <xdr:sp macro="" textlink="">
      <xdr:nvSpPr>
        <xdr:cNvPr id="772" name="テキスト ボックス 771"/>
        <xdr:cNvSpPr txBox="1"/>
      </xdr:nvSpPr>
      <xdr:spPr>
        <a:xfrm>
          <a:off x="18421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6" name="テキスト ボックス 785"/>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94" name="直線コネクタ 793"/>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7"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8" name="直線コネクタ 797"/>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145095</xdr:rowOff>
    </xdr:from>
    <xdr:to>
      <xdr:col>116</xdr:col>
      <xdr:colOff>63500</xdr:colOff>
      <xdr:row>56</xdr:row>
      <xdr:rowOff>145552</xdr:rowOff>
    </xdr:to>
    <xdr:cxnSp macro="">
      <xdr:nvCxnSpPr>
        <xdr:cNvPr id="799" name="直線コネクタ 798"/>
        <xdr:cNvCxnSpPr/>
      </xdr:nvCxnSpPr>
      <xdr:spPr>
        <a:xfrm flipV="1">
          <a:off x="21323300" y="974629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800"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801" name="フローチャート: 判断 800"/>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145552</xdr:rowOff>
    </xdr:from>
    <xdr:to>
      <xdr:col>111</xdr:col>
      <xdr:colOff>177800</xdr:colOff>
      <xdr:row>56</xdr:row>
      <xdr:rowOff>148113</xdr:rowOff>
    </xdr:to>
    <xdr:cxnSp macro="">
      <xdr:nvCxnSpPr>
        <xdr:cNvPr id="802" name="直線コネクタ 801"/>
        <xdr:cNvCxnSpPr/>
      </xdr:nvCxnSpPr>
      <xdr:spPr>
        <a:xfrm flipV="1">
          <a:off x="20434300" y="9746752"/>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803" name="フローチャート: 判断 802"/>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804" name="テキスト ボックス 803"/>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148113</xdr:rowOff>
    </xdr:from>
    <xdr:to>
      <xdr:col>107</xdr:col>
      <xdr:colOff>50800</xdr:colOff>
      <xdr:row>56</xdr:row>
      <xdr:rowOff>150124</xdr:rowOff>
    </xdr:to>
    <xdr:cxnSp macro="">
      <xdr:nvCxnSpPr>
        <xdr:cNvPr id="805" name="直線コネクタ 804"/>
        <xdr:cNvCxnSpPr/>
      </xdr:nvCxnSpPr>
      <xdr:spPr>
        <a:xfrm flipV="1">
          <a:off x="19545300" y="97493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6" name="フローチャート: 判断 805"/>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7" name="テキスト ボックス 806"/>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150124</xdr:rowOff>
    </xdr:from>
    <xdr:to>
      <xdr:col>102</xdr:col>
      <xdr:colOff>114300</xdr:colOff>
      <xdr:row>56</xdr:row>
      <xdr:rowOff>151770</xdr:rowOff>
    </xdr:to>
    <xdr:cxnSp macro="">
      <xdr:nvCxnSpPr>
        <xdr:cNvPr id="808" name="直線コネクタ 807"/>
        <xdr:cNvCxnSpPr/>
      </xdr:nvCxnSpPr>
      <xdr:spPr>
        <a:xfrm flipV="1">
          <a:off x="18656300" y="975132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203</xdr:rowOff>
    </xdr:from>
    <xdr:to>
      <xdr:col>102</xdr:col>
      <xdr:colOff>165100</xdr:colOff>
      <xdr:row>55</xdr:row>
      <xdr:rowOff>101803</xdr:rowOff>
    </xdr:to>
    <xdr:sp macro="" textlink="">
      <xdr:nvSpPr>
        <xdr:cNvPr id="809" name="フローチャート: 判断 808"/>
        <xdr:cNvSpPr/>
      </xdr:nvSpPr>
      <xdr:spPr>
        <a:xfrm>
          <a:off x="19494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118330</xdr:rowOff>
    </xdr:from>
    <xdr:ext cx="469744" cy="259045"/>
    <xdr:sp macro="" textlink="">
      <xdr:nvSpPr>
        <xdr:cNvPr id="810" name="テキスト ボックス 809"/>
        <xdr:cNvSpPr txBox="1"/>
      </xdr:nvSpPr>
      <xdr:spPr>
        <a:xfrm>
          <a:off x="19310428" y="920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144313</xdr:rowOff>
    </xdr:from>
    <xdr:to>
      <xdr:col>98</xdr:col>
      <xdr:colOff>38100</xdr:colOff>
      <xdr:row>55</xdr:row>
      <xdr:rowOff>74463</xdr:rowOff>
    </xdr:to>
    <xdr:sp macro="" textlink="">
      <xdr:nvSpPr>
        <xdr:cNvPr id="811" name="フローチャート: 判断 810"/>
        <xdr:cNvSpPr/>
      </xdr:nvSpPr>
      <xdr:spPr>
        <a:xfrm>
          <a:off x="18605500" y="94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90990</xdr:rowOff>
    </xdr:from>
    <xdr:ext cx="469744" cy="259045"/>
    <xdr:sp macro="" textlink="">
      <xdr:nvSpPr>
        <xdr:cNvPr id="812" name="テキスト ボックス 811"/>
        <xdr:cNvSpPr txBox="1"/>
      </xdr:nvSpPr>
      <xdr:spPr>
        <a:xfrm>
          <a:off x="18421428" y="91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94295</xdr:rowOff>
    </xdr:from>
    <xdr:to>
      <xdr:col>116</xdr:col>
      <xdr:colOff>114300</xdr:colOff>
      <xdr:row>57</xdr:row>
      <xdr:rowOff>24445</xdr:rowOff>
    </xdr:to>
    <xdr:sp macro="" textlink="">
      <xdr:nvSpPr>
        <xdr:cNvPr id="818" name="楕円 817"/>
        <xdr:cNvSpPr/>
      </xdr:nvSpPr>
      <xdr:spPr>
        <a:xfrm>
          <a:off x="22110700" y="96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72722</xdr:rowOff>
    </xdr:from>
    <xdr:ext cx="469744" cy="259045"/>
    <xdr:sp macro="" textlink="">
      <xdr:nvSpPr>
        <xdr:cNvPr id="819" name="貸付金該当値テキスト"/>
        <xdr:cNvSpPr txBox="1"/>
      </xdr:nvSpPr>
      <xdr:spPr>
        <a:xfrm>
          <a:off x="22212300" y="967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94752</xdr:rowOff>
    </xdr:from>
    <xdr:to>
      <xdr:col>112</xdr:col>
      <xdr:colOff>38100</xdr:colOff>
      <xdr:row>57</xdr:row>
      <xdr:rowOff>24902</xdr:rowOff>
    </xdr:to>
    <xdr:sp macro="" textlink="">
      <xdr:nvSpPr>
        <xdr:cNvPr id="820" name="楕円 819"/>
        <xdr:cNvSpPr/>
      </xdr:nvSpPr>
      <xdr:spPr>
        <a:xfrm>
          <a:off x="21272500" y="969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16029</xdr:rowOff>
    </xdr:from>
    <xdr:ext cx="469744" cy="259045"/>
    <xdr:sp macro="" textlink="">
      <xdr:nvSpPr>
        <xdr:cNvPr id="821" name="テキスト ボックス 820"/>
        <xdr:cNvSpPr txBox="1"/>
      </xdr:nvSpPr>
      <xdr:spPr>
        <a:xfrm>
          <a:off x="21088428" y="978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97313</xdr:rowOff>
    </xdr:from>
    <xdr:to>
      <xdr:col>107</xdr:col>
      <xdr:colOff>101600</xdr:colOff>
      <xdr:row>57</xdr:row>
      <xdr:rowOff>27463</xdr:rowOff>
    </xdr:to>
    <xdr:sp macro="" textlink="">
      <xdr:nvSpPr>
        <xdr:cNvPr id="822" name="楕円 821"/>
        <xdr:cNvSpPr/>
      </xdr:nvSpPr>
      <xdr:spPr>
        <a:xfrm>
          <a:off x="20383500" y="969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18590</xdr:rowOff>
    </xdr:from>
    <xdr:ext cx="469744" cy="259045"/>
    <xdr:sp macro="" textlink="">
      <xdr:nvSpPr>
        <xdr:cNvPr id="823" name="テキスト ボックス 822"/>
        <xdr:cNvSpPr txBox="1"/>
      </xdr:nvSpPr>
      <xdr:spPr>
        <a:xfrm>
          <a:off x="20199428" y="979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99324</xdr:rowOff>
    </xdr:from>
    <xdr:to>
      <xdr:col>102</xdr:col>
      <xdr:colOff>165100</xdr:colOff>
      <xdr:row>57</xdr:row>
      <xdr:rowOff>29474</xdr:rowOff>
    </xdr:to>
    <xdr:sp macro="" textlink="">
      <xdr:nvSpPr>
        <xdr:cNvPr id="824" name="楕円 823"/>
        <xdr:cNvSpPr/>
      </xdr:nvSpPr>
      <xdr:spPr>
        <a:xfrm>
          <a:off x="19494500" y="97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20601</xdr:rowOff>
    </xdr:from>
    <xdr:ext cx="469744" cy="259045"/>
    <xdr:sp macro="" textlink="">
      <xdr:nvSpPr>
        <xdr:cNvPr id="825" name="テキスト ボックス 824"/>
        <xdr:cNvSpPr txBox="1"/>
      </xdr:nvSpPr>
      <xdr:spPr>
        <a:xfrm>
          <a:off x="19310428" y="979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100970</xdr:rowOff>
    </xdr:from>
    <xdr:to>
      <xdr:col>98</xdr:col>
      <xdr:colOff>38100</xdr:colOff>
      <xdr:row>57</xdr:row>
      <xdr:rowOff>31120</xdr:rowOff>
    </xdr:to>
    <xdr:sp macro="" textlink="">
      <xdr:nvSpPr>
        <xdr:cNvPr id="826" name="楕円 825"/>
        <xdr:cNvSpPr/>
      </xdr:nvSpPr>
      <xdr:spPr>
        <a:xfrm>
          <a:off x="18605500" y="97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22247</xdr:rowOff>
    </xdr:from>
    <xdr:ext cx="469744" cy="259045"/>
    <xdr:sp macro="" textlink="">
      <xdr:nvSpPr>
        <xdr:cNvPr id="827" name="テキスト ボックス 826"/>
        <xdr:cNvSpPr txBox="1"/>
      </xdr:nvSpPr>
      <xdr:spPr>
        <a:xfrm>
          <a:off x="18421428" y="979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52" name="直線コネクタ 851"/>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53"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54" name="直線コネクタ 853"/>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55"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6" name="直線コネクタ 855"/>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36411</xdr:rowOff>
    </xdr:from>
    <xdr:to>
      <xdr:col>116</xdr:col>
      <xdr:colOff>63500</xdr:colOff>
      <xdr:row>73</xdr:row>
      <xdr:rowOff>56928</xdr:rowOff>
    </xdr:to>
    <xdr:cxnSp macro="">
      <xdr:nvCxnSpPr>
        <xdr:cNvPr id="857" name="直線コネクタ 856"/>
        <xdr:cNvCxnSpPr/>
      </xdr:nvCxnSpPr>
      <xdr:spPr>
        <a:xfrm flipV="1">
          <a:off x="21323300" y="12552261"/>
          <a:ext cx="8382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8"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9" name="フローチャート: 判断 858"/>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36754</xdr:rowOff>
    </xdr:from>
    <xdr:to>
      <xdr:col>111</xdr:col>
      <xdr:colOff>177800</xdr:colOff>
      <xdr:row>73</xdr:row>
      <xdr:rowOff>56928</xdr:rowOff>
    </xdr:to>
    <xdr:cxnSp macro="">
      <xdr:nvCxnSpPr>
        <xdr:cNvPr id="860" name="直線コネクタ 859"/>
        <xdr:cNvCxnSpPr/>
      </xdr:nvCxnSpPr>
      <xdr:spPr>
        <a:xfrm>
          <a:off x="20434300" y="12552604"/>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61" name="フローチャート: 判断 860"/>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62" name="テキスト ボックス 861"/>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55213</xdr:rowOff>
    </xdr:from>
    <xdr:to>
      <xdr:col>107</xdr:col>
      <xdr:colOff>50800</xdr:colOff>
      <xdr:row>73</xdr:row>
      <xdr:rowOff>36754</xdr:rowOff>
    </xdr:to>
    <xdr:cxnSp macro="">
      <xdr:nvCxnSpPr>
        <xdr:cNvPr id="863" name="直線コネクタ 862"/>
        <xdr:cNvCxnSpPr/>
      </xdr:nvCxnSpPr>
      <xdr:spPr>
        <a:xfrm>
          <a:off x="19545300" y="12399613"/>
          <a:ext cx="889000" cy="1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64" name="フローチャート: 判断 863"/>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65" name="テキスト ボックス 864"/>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55213</xdr:rowOff>
    </xdr:from>
    <xdr:to>
      <xdr:col>102</xdr:col>
      <xdr:colOff>114300</xdr:colOff>
      <xdr:row>72</xdr:row>
      <xdr:rowOff>106629</xdr:rowOff>
    </xdr:to>
    <xdr:cxnSp macro="">
      <xdr:nvCxnSpPr>
        <xdr:cNvPr id="866" name="直線コネクタ 865"/>
        <xdr:cNvCxnSpPr/>
      </xdr:nvCxnSpPr>
      <xdr:spPr>
        <a:xfrm flipV="1">
          <a:off x="18656300" y="12399613"/>
          <a:ext cx="889000" cy="5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36265</xdr:rowOff>
    </xdr:from>
    <xdr:to>
      <xdr:col>102</xdr:col>
      <xdr:colOff>165100</xdr:colOff>
      <xdr:row>74</xdr:row>
      <xdr:rowOff>137865</xdr:rowOff>
    </xdr:to>
    <xdr:sp macro="" textlink="">
      <xdr:nvSpPr>
        <xdr:cNvPr id="867" name="フローチャート: 判断 866"/>
        <xdr:cNvSpPr/>
      </xdr:nvSpPr>
      <xdr:spPr>
        <a:xfrm>
          <a:off x="19494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128992</xdr:rowOff>
    </xdr:from>
    <xdr:ext cx="534377" cy="259045"/>
    <xdr:sp macro="" textlink="">
      <xdr:nvSpPr>
        <xdr:cNvPr id="868" name="テキスト ボックス 867"/>
        <xdr:cNvSpPr txBox="1"/>
      </xdr:nvSpPr>
      <xdr:spPr>
        <a:xfrm>
          <a:off x="19278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9" name="フローチャート: 判断 868"/>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70" name="テキスト ボックス 869"/>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157061</xdr:rowOff>
    </xdr:from>
    <xdr:to>
      <xdr:col>116</xdr:col>
      <xdr:colOff>114300</xdr:colOff>
      <xdr:row>73</xdr:row>
      <xdr:rowOff>87211</xdr:rowOff>
    </xdr:to>
    <xdr:sp macro="" textlink="">
      <xdr:nvSpPr>
        <xdr:cNvPr id="876" name="楕円 875"/>
        <xdr:cNvSpPr/>
      </xdr:nvSpPr>
      <xdr:spPr>
        <a:xfrm>
          <a:off x="22110700" y="125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8488</xdr:rowOff>
    </xdr:from>
    <xdr:ext cx="534377" cy="259045"/>
    <xdr:sp macro="" textlink="">
      <xdr:nvSpPr>
        <xdr:cNvPr id="877" name="繰出金該当値テキスト"/>
        <xdr:cNvSpPr txBox="1"/>
      </xdr:nvSpPr>
      <xdr:spPr>
        <a:xfrm>
          <a:off x="22212300" y="123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6128</xdr:rowOff>
    </xdr:from>
    <xdr:to>
      <xdr:col>112</xdr:col>
      <xdr:colOff>38100</xdr:colOff>
      <xdr:row>73</xdr:row>
      <xdr:rowOff>107728</xdr:rowOff>
    </xdr:to>
    <xdr:sp macro="" textlink="">
      <xdr:nvSpPr>
        <xdr:cNvPr id="878" name="楕円 877"/>
        <xdr:cNvSpPr/>
      </xdr:nvSpPr>
      <xdr:spPr>
        <a:xfrm>
          <a:off x="21272500" y="125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124255</xdr:rowOff>
    </xdr:from>
    <xdr:ext cx="534377" cy="259045"/>
    <xdr:sp macro="" textlink="">
      <xdr:nvSpPr>
        <xdr:cNvPr id="879" name="テキスト ボックス 878"/>
        <xdr:cNvSpPr txBox="1"/>
      </xdr:nvSpPr>
      <xdr:spPr>
        <a:xfrm>
          <a:off x="21056111" y="122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157404</xdr:rowOff>
    </xdr:from>
    <xdr:to>
      <xdr:col>107</xdr:col>
      <xdr:colOff>101600</xdr:colOff>
      <xdr:row>73</xdr:row>
      <xdr:rowOff>87554</xdr:rowOff>
    </xdr:to>
    <xdr:sp macro="" textlink="">
      <xdr:nvSpPr>
        <xdr:cNvPr id="880" name="楕円 879"/>
        <xdr:cNvSpPr/>
      </xdr:nvSpPr>
      <xdr:spPr>
        <a:xfrm>
          <a:off x="20383500" y="1250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104081</xdr:rowOff>
    </xdr:from>
    <xdr:ext cx="534377" cy="259045"/>
    <xdr:sp macro="" textlink="">
      <xdr:nvSpPr>
        <xdr:cNvPr id="881" name="テキスト ボックス 880"/>
        <xdr:cNvSpPr txBox="1"/>
      </xdr:nvSpPr>
      <xdr:spPr>
        <a:xfrm>
          <a:off x="20167111" y="122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4413</xdr:rowOff>
    </xdr:from>
    <xdr:to>
      <xdr:col>102</xdr:col>
      <xdr:colOff>165100</xdr:colOff>
      <xdr:row>72</xdr:row>
      <xdr:rowOff>106013</xdr:rowOff>
    </xdr:to>
    <xdr:sp macro="" textlink="">
      <xdr:nvSpPr>
        <xdr:cNvPr id="882" name="楕円 881"/>
        <xdr:cNvSpPr/>
      </xdr:nvSpPr>
      <xdr:spPr>
        <a:xfrm>
          <a:off x="19494500" y="123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122540</xdr:rowOff>
    </xdr:from>
    <xdr:ext cx="534377" cy="259045"/>
    <xdr:sp macro="" textlink="">
      <xdr:nvSpPr>
        <xdr:cNvPr id="883" name="テキスト ボックス 882"/>
        <xdr:cNvSpPr txBox="1"/>
      </xdr:nvSpPr>
      <xdr:spPr>
        <a:xfrm>
          <a:off x="19278111" y="121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55829</xdr:rowOff>
    </xdr:from>
    <xdr:to>
      <xdr:col>98</xdr:col>
      <xdr:colOff>38100</xdr:colOff>
      <xdr:row>72</xdr:row>
      <xdr:rowOff>157429</xdr:rowOff>
    </xdr:to>
    <xdr:sp macro="" textlink="">
      <xdr:nvSpPr>
        <xdr:cNvPr id="884" name="楕円 883"/>
        <xdr:cNvSpPr/>
      </xdr:nvSpPr>
      <xdr:spPr>
        <a:xfrm>
          <a:off x="18605500" y="124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2506</xdr:rowOff>
    </xdr:from>
    <xdr:ext cx="534377" cy="259045"/>
    <xdr:sp macro="" textlink="">
      <xdr:nvSpPr>
        <xdr:cNvPr id="885" name="テキスト ボックス 884"/>
        <xdr:cNvSpPr txBox="1"/>
      </xdr:nvSpPr>
      <xdr:spPr>
        <a:xfrm>
          <a:off x="18389111" y="121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43180</xdr:rowOff>
    </xdr:from>
    <xdr:to>
      <xdr:col>112</xdr:col>
      <xdr:colOff>38100</xdr:colOff>
      <xdr:row>98</xdr:row>
      <xdr:rowOff>144780</xdr:rowOff>
    </xdr:to>
    <xdr:sp macro="" textlink="">
      <xdr:nvSpPr>
        <xdr:cNvPr id="916" name="フローチャート: 判断 915"/>
        <xdr:cNvSpPr/>
      </xdr:nvSpPr>
      <xdr:spPr>
        <a:xfrm>
          <a:off x="21272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161307</xdr:rowOff>
    </xdr:from>
    <xdr:ext cx="249299" cy="259045"/>
    <xdr:sp macro="" textlink="">
      <xdr:nvSpPr>
        <xdr:cNvPr id="917" name="テキスト ボックス 916"/>
        <xdr:cNvSpPr txBox="1"/>
      </xdr:nvSpPr>
      <xdr:spPr>
        <a:xfrm>
          <a:off x="21198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22" name="フローチャート: 判断 921"/>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23" name="テキスト ボックス 922"/>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24" name="フローチャート: 判断 923"/>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25" name="テキスト ボックス 924"/>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4" name="テキスト ボックス 93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8" name="テキスト ボックス 93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人件費が類似団体平均と比較して割合が高い要因は、消防業務やごみ処理業務を直営で実施しているためである。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補助費は消防業務やごみ処理業務を直営で実施しているため、類似団体と比較して低いものとなっている。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普通建設費の増の要因は、保育所緊急整備事業等によるものである。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物件費は類似団体と比較して高いため、今後もランニングコストの削減や継続事業の見直しを図り抑制に努める。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公債費の増の要因は、繰上償還によるものである。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14541</xdr:rowOff>
    </xdr:from>
    <xdr:to>
      <xdr:col>24</xdr:col>
      <xdr:colOff>63500</xdr:colOff>
      <xdr:row>33</xdr:row>
      <xdr:rowOff>52641</xdr:rowOff>
    </xdr:to>
    <xdr:cxnSp macro="">
      <xdr:nvCxnSpPr>
        <xdr:cNvPr id="61" name="直線コネクタ 60"/>
        <xdr:cNvCxnSpPr/>
      </xdr:nvCxnSpPr>
      <xdr:spPr>
        <a:xfrm flipV="1">
          <a:off x="3797300" y="567239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33210</xdr:rowOff>
    </xdr:from>
    <xdr:to>
      <xdr:col>19</xdr:col>
      <xdr:colOff>177800</xdr:colOff>
      <xdr:row>33</xdr:row>
      <xdr:rowOff>52641</xdr:rowOff>
    </xdr:to>
    <xdr:cxnSp macro="">
      <xdr:nvCxnSpPr>
        <xdr:cNvPr id="64" name="直線コネクタ 63"/>
        <xdr:cNvCxnSpPr/>
      </xdr:nvCxnSpPr>
      <xdr:spPr>
        <a:xfrm>
          <a:off x="2908300" y="56910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93218</xdr:rowOff>
    </xdr:from>
    <xdr:to>
      <xdr:col>15</xdr:col>
      <xdr:colOff>50800</xdr:colOff>
      <xdr:row>33</xdr:row>
      <xdr:rowOff>33210</xdr:rowOff>
    </xdr:to>
    <xdr:cxnSp macro="">
      <xdr:nvCxnSpPr>
        <xdr:cNvPr id="67" name="直線コネクタ 66"/>
        <xdr:cNvCxnSpPr/>
      </xdr:nvCxnSpPr>
      <xdr:spPr>
        <a:xfrm>
          <a:off x="2019300" y="5579618"/>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57023</xdr:rowOff>
    </xdr:from>
    <xdr:to>
      <xdr:col>10</xdr:col>
      <xdr:colOff>114300</xdr:colOff>
      <xdr:row>32</xdr:row>
      <xdr:rowOff>93218</xdr:rowOff>
    </xdr:to>
    <xdr:cxnSp macro="">
      <xdr:nvCxnSpPr>
        <xdr:cNvPr id="70" name="直線コネクタ 69"/>
        <xdr:cNvCxnSpPr/>
      </xdr:nvCxnSpPr>
      <xdr:spPr>
        <a:xfrm>
          <a:off x="1130300" y="55434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135191</xdr:rowOff>
    </xdr:from>
    <xdr:to>
      <xdr:col>24</xdr:col>
      <xdr:colOff>114300</xdr:colOff>
      <xdr:row>33</xdr:row>
      <xdr:rowOff>65341</xdr:rowOff>
    </xdr:to>
    <xdr:sp macro="" textlink="">
      <xdr:nvSpPr>
        <xdr:cNvPr id="80" name="楕円 79"/>
        <xdr:cNvSpPr/>
      </xdr:nvSpPr>
      <xdr:spPr>
        <a:xfrm>
          <a:off x="45847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158068</xdr:rowOff>
    </xdr:from>
    <xdr:ext cx="469744" cy="259045"/>
    <xdr:sp macro="" textlink="">
      <xdr:nvSpPr>
        <xdr:cNvPr id="81" name="議会費該当値テキスト"/>
        <xdr:cNvSpPr txBox="1"/>
      </xdr:nvSpPr>
      <xdr:spPr>
        <a:xfrm>
          <a:off x="4686300" y="547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1841</xdr:rowOff>
    </xdr:from>
    <xdr:to>
      <xdr:col>20</xdr:col>
      <xdr:colOff>38100</xdr:colOff>
      <xdr:row>33</xdr:row>
      <xdr:rowOff>103441</xdr:rowOff>
    </xdr:to>
    <xdr:sp macro="" textlink="">
      <xdr:nvSpPr>
        <xdr:cNvPr id="82" name="楕円 81"/>
        <xdr:cNvSpPr/>
      </xdr:nvSpPr>
      <xdr:spPr>
        <a:xfrm>
          <a:off x="3746500" y="56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119968</xdr:rowOff>
    </xdr:from>
    <xdr:ext cx="469744" cy="259045"/>
    <xdr:sp macro="" textlink="">
      <xdr:nvSpPr>
        <xdr:cNvPr id="83" name="テキスト ボックス 82"/>
        <xdr:cNvSpPr txBox="1"/>
      </xdr:nvSpPr>
      <xdr:spPr>
        <a:xfrm>
          <a:off x="3562428" y="543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153860</xdr:rowOff>
    </xdr:from>
    <xdr:to>
      <xdr:col>15</xdr:col>
      <xdr:colOff>101600</xdr:colOff>
      <xdr:row>33</xdr:row>
      <xdr:rowOff>84010</xdr:rowOff>
    </xdr:to>
    <xdr:sp macro="" textlink="">
      <xdr:nvSpPr>
        <xdr:cNvPr id="84" name="楕円 83"/>
        <xdr:cNvSpPr/>
      </xdr:nvSpPr>
      <xdr:spPr>
        <a:xfrm>
          <a:off x="2857500" y="56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100537</xdr:rowOff>
    </xdr:from>
    <xdr:ext cx="469744" cy="259045"/>
    <xdr:sp macro="" textlink="">
      <xdr:nvSpPr>
        <xdr:cNvPr id="85" name="テキスト ボックス 84"/>
        <xdr:cNvSpPr txBox="1"/>
      </xdr:nvSpPr>
      <xdr:spPr>
        <a:xfrm>
          <a:off x="2673428" y="541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42418</xdr:rowOff>
    </xdr:from>
    <xdr:to>
      <xdr:col>10</xdr:col>
      <xdr:colOff>165100</xdr:colOff>
      <xdr:row>32</xdr:row>
      <xdr:rowOff>144018</xdr:rowOff>
    </xdr:to>
    <xdr:sp macro="" textlink="">
      <xdr:nvSpPr>
        <xdr:cNvPr id="86" name="楕円 85"/>
        <xdr:cNvSpPr/>
      </xdr:nvSpPr>
      <xdr:spPr>
        <a:xfrm>
          <a:off x="19685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160545</xdr:rowOff>
    </xdr:from>
    <xdr:ext cx="469744" cy="259045"/>
    <xdr:sp macro="" textlink="">
      <xdr:nvSpPr>
        <xdr:cNvPr id="87" name="テキスト ボックス 86"/>
        <xdr:cNvSpPr txBox="1"/>
      </xdr:nvSpPr>
      <xdr:spPr>
        <a:xfrm>
          <a:off x="1784428" y="53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6223</xdr:rowOff>
    </xdr:from>
    <xdr:to>
      <xdr:col>6</xdr:col>
      <xdr:colOff>38100</xdr:colOff>
      <xdr:row>32</xdr:row>
      <xdr:rowOff>107823</xdr:rowOff>
    </xdr:to>
    <xdr:sp macro="" textlink="">
      <xdr:nvSpPr>
        <xdr:cNvPr id="88" name="楕円 87"/>
        <xdr:cNvSpPr/>
      </xdr:nvSpPr>
      <xdr:spPr>
        <a:xfrm>
          <a:off x="1079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124350</xdr:rowOff>
    </xdr:from>
    <xdr:ext cx="469744" cy="259045"/>
    <xdr:sp macro="" textlink="">
      <xdr:nvSpPr>
        <xdr:cNvPr id="89" name="テキスト ボックス 88"/>
        <xdr:cNvSpPr txBox="1"/>
      </xdr:nvSpPr>
      <xdr:spPr>
        <a:xfrm>
          <a:off x="895428"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xdr:rowOff>
    </xdr:from>
    <xdr:to>
      <xdr:col>24</xdr:col>
      <xdr:colOff>63500</xdr:colOff>
      <xdr:row>58</xdr:row>
      <xdr:rowOff>10609</xdr:rowOff>
    </xdr:to>
    <xdr:cxnSp macro="">
      <xdr:nvCxnSpPr>
        <xdr:cNvPr id="118" name="直線コネクタ 117"/>
        <xdr:cNvCxnSpPr/>
      </xdr:nvCxnSpPr>
      <xdr:spPr>
        <a:xfrm flipV="1">
          <a:off x="3797300" y="9944243"/>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10609</xdr:rowOff>
    </xdr:from>
    <xdr:to>
      <xdr:col>19</xdr:col>
      <xdr:colOff>177800</xdr:colOff>
      <xdr:row>58</xdr:row>
      <xdr:rowOff>20618</xdr:rowOff>
    </xdr:to>
    <xdr:cxnSp macro="">
      <xdr:nvCxnSpPr>
        <xdr:cNvPr id="121" name="直線コネクタ 120"/>
        <xdr:cNvCxnSpPr/>
      </xdr:nvCxnSpPr>
      <xdr:spPr>
        <a:xfrm flipV="1">
          <a:off x="2908300" y="9954709"/>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121871</xdr:rowOff>
    </xdr:from>
    <xdr:to>
      <xdr:col>15</xdr:col>
      <xdr:colOff>50800</xdr:colOff>
      <xdr:row>58</xdr:row>
      <xdr:rowOff>20618</xdr:rowOff>
    </xdr:to>
    <xdr:cxnSp macro="">
      <xdr:nvCxnSpPr>
        <xdr:cNvPr id="124" name="直線コネクタ 123"/>
        <xdr:cNvCxnSpPr/>
      </xdr:nvCxnSpPr>
      <xdr:spPr>
        <a:xfrm>
          <a:off x="2019300" y="9723071"/>
          <a:ext cx="889000" cy="2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121871</xdr:rowOff>
    </xdr:from>
    <xdr:to>
      <xdr:col>10</xdr:col>
      <xdr:colOff>114300</xdr:colOff>
      <xdr:row>57</xdr:row>
      <xdr:rowOff>114365</xdr:rowOff>
    </xdr:to>
    <xdr:cxnSp macro="">
      <xdr:nvCxnSpPr>
        <xdr:cNvPr id="127" name="直線コネクタ 126"/>
        <xdr:cNvCxnSpPr/>
      </xdr:nvCxnSpPr>
      <xdr:spPr>
        <a:xfrm flipV="1">
          <a:off x="1130300" y="9723071"/>
          <a:ext cx="889000" cy="1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7886</xdr:rowOff>
    </xdr:from>
    <xdr:to>
      <xdr:col>10</xdr:col>
      <xdr:colOff>165100</xdr:colOff>
      <xdr:row>58</xdr:row>
      <xdr:rowOff>109486</xdr:rowOff>
    </xdr:to>
    <xdr:sp macro="" textlink="">
      <xdr:nvSpPr>
        <xdr:cNvPr id="128" name="フローチャート: 判断 127"/>
        <xdr:cNvSpPr/>
      </xdr:nvSpPr>
      <xdr:spPr>
        <a:xfrm>
          <a:off x="19685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100613</xdr:rowOff>
    </xdr:from>
    <xdr:ext cx="534377" cy="259045"/>
    <xdr:sp macro="" textlink="">
      <xdr:nvSpPr>
        <xdr:cNvPr id="129" name="テキスト ボックス 128"/>
        <xdr:cNvSpPr txBox="1"/>
      </xdr:nvSpPr>
      <xdr:spPr>
        <a:xfrm>
          <a:off x="1752111" y="1004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165653</xdr:rowOff>
    </xdr:from>
    <xdr:to>
      <xdr:col>6</xdr:col>
      <xdr:colOff>38100</xdr:colOff>
      <xdr:row>58</xdr:row>
      <xdr:rowOff>95803</xdr:rowOff>
    </xdr:to>
    <xdr:sp macro="" textlink="">
      <xdr:nvSpPr>
        <xdr:cNvPr id="130" name="フローチャート: 判断 129"/>
        <xdr:cNvSpPr/>
      </xdr:nvSpPr>
      <xdr:spPr>
        <a:xfrm>
          <a:off x="1079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86930</xdr:rowOff>
    </xdr:from>
    <xdr:ext cx="534377" cy="259045"/>
    <xdr:sp macro="" textlink="">
      <xdr:nvSpPr>
        <xdr:cNvPr id="131" name="テキスト ボックス 130"/>
        <xdr:cNvSpPr txBox="1"/>
      </xdr:nvSpPr>
      <xdr:spPr>
        <a:xfrm>
          <a:off x="863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120793</xdr:rowOff>
    </xdr:from>
    <xdr:to>
      <xdr:col>24</xdr:col>
      <xdr:colOff>114300</xdr:colOff>
      <xdr:row>58</xdr:row>
      <xdr:rowOff>50943</xdr:rowOff>
    </xdr:to>
    <xdr:sp macro="" textlink="">
      <xdr:nvSpPr>
        <xdr:cNvPr id="137" name="楕円 136"/>
        <xdr:cNvSpPr/>
      </xdr:nvSpPr>
      <xdr:spPr>
        <a:xfrm>
          <a:off x="4584700" y="98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143670</xdr:rowOff>
    </xdr:from>
    <xdr:ext cx="599010" cy="259045"/>
    <xdr:sp macro="" textlink="">
      <xdr:nvSpPr>
        <xdr:cNvPr id="138" name="総務費該当値テキスト"/>
        <xdr:cNvSpPr txBox="1"/>
      </xdr:nvSpPr>
      <xdr:spPr>
        <a:xfrm>
          <a:off x="4686300" y="974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131259</xdr:rowOff>
    </xdr:from>
    <xdr:to>
      <xdr:col>20</xdr:col>
      <xdr:colOff>38100</xdr:colOff>
      <xdr:row>58</xdr:row>
      <xdr:rowOff>61409</xdr:rowOff>
    </xdr:to>
    <xdr:sp macro="" textlink="">
      <xdr:nvSpPr>
        <xdr:cNvPr id="139" name="楕円 138"/>
        <xdr:cNvSpPr/>
      </xdr:nvSpPr>
      <xdr:spPr>
        <a:xfrm>
          <a:off x="3746500" y="99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77936</xdr:rowOff>
    </xdr:from>
    <xdr:ext cx="599010" cy="259045"/>
    <xdr:sp macro="" textlink="">
      <xdr:nvSpPr>
        <xdr:cNvPr id="140" name="テキスト ボックス 139"/>
        <xdr:cNvSpPr txBox="1"/>
      </xdr:nvSpPr>
      <xdr:spPr>
        <a:xfrm>
          <a:off x="3497795" y="967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141268</xdr:rowOff>
    </xdr:from>
    <xdr:to>
      <xdr:col>15</xdr:col>
      <xdr:colOff>101600</xdr:colOff>
      <xdr:row>58</xdr:row>
      <xdr:rowOff>71418</xdr:rowOff>
    </xdr:to>
    <xdr:sp macro="" textlink="">
      <xdr:nvSpPr>
        <xdr:cNvPr id="141" name="楕円 140"/>
        <xdr:cNvSpPr/>
      </xdr:nvSpPr>
      <xdr:spPr>
        <a:xfrm>
          <a:off x="2857500" y="99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87945</xdr:rowOff>
    </xdr:from>
    <xdr:ext cx="599010" cy="259045"/>
    <xdr:sp macro="" textlink="">
      <xdr:nvSpPr>
        <xdr:cNvPr id="142" name="テキスト ボックス 141"/>
        <xdr:cNvSpPr txBox="1"/>
      </xdr:nvSpPr>
      <xdr:spPr>
        <a:xfrm>
          <a:off x="2608795" y="968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71071</xdr:rowOff>
    </xdr:from>
    <xdr:to>
      <xdr:col>10</xdr:col>
      <xdr:colOff>165100</xdr:colOff>
      <xdr:row>57</xdr:row>
      <xdr:rowOff>1221</xdr:rowOff>
    </xdr:to>
    <xdr:sp macro="" textlink="">
      <xdr:nvSpPr>
        <xdr:cNvPr id="143" name="楕円 142"/>
        <xdr:cNvSpPr/>
      </xdr:nvSpPr>
      <xdr:spPr>
        <a:xfrm>
          <a:off x="1968500" y="96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17748</xdr:rowOff>
    </xdr:from>
    <xdr:ext cx="599010" cy="259045"/>
    <xdr:sp macro="" textlink="">
      <xdr:nvSpPr>
        <xdr:cNvPr id="144" name="テキスト ボックス 143"/>
        <xdr:cNvSpPr txBox="1"/>
      </xdr:nvSpPr>
      <xdr:spPr>
        <a:xfrm>
          <a:off x="1719795" y="944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63565</xdr:rowOff>
    </xdr:from>
    <xdr:to>
      <xdr:col>6</xdr:col>
      <xdr:colOff>38100</xdr:colOff>
      <xdr:row>57</xdr:row>
      <xdr:rowOff>165165</xdr:rowOff>
    </xdr:to>
    <xdr:sp macro="" textlink="">
      <xdr:nvSpPr>
        <xdr:cNvPr id="145" name="楕円 144"/>
        <xdr:cNvSpPr/>
      </xdr:nvSpPr>
      <xdr:spPr>
        <a:xfrm>
          <a:off x="1079500" y="98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10242</xdr:rowOff>
    </xdr:from>
    <xdr:ext cx="599010" cy="259045"/>
    <xdr:sp macro="" textlink="">
      <xdr:nvSpPr>
        <xdr:cNvPr id="146" name="テキスト ボックス 145"/>
        <xdr:cNvSpPr txBox="1"/>
      </xdr:nvSpPr>
      <xdr:spPr>
        <a:xfrm>
          <a:off x="830795" y="961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70739</xdr:rowOff>
    </xdr:from>
    <xdr:to>
      <xdr:col>24</xdr:col>
      <xdr:colOff>63500</xdr:colOff>
      <xdr:row>74</xdr:row>
      <xdr:rowOff>28245</xdr:rowOff>
    </xdr:to>
    <xdr:cxnSp macro="">
      <xdr:nvCxnSpPr>
        <xdr:cNvPr id="176" name="直線コネクタ 175"/>
        <xdr:cNvCxnSpPr/>
      </xdr:nvCxnSpPr>
      <xdr:spPr>
        <a:xfrm flipV="1">
          <a:off x="3797300" y="12586589"/>
          <a:ext cx="838200" cy="1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145237</xdr:rowOff>
    </xdr:from>
    <xdr:to>
      <xdr:col>19</xdr:col>
      <xdr:colOff>177800</xdr:colOff>
      <xdr:row>74</xdr:row>
      <xdr:rowOff>28245</xdr:rowOff>
    </xdr:to>
    <xdr:cxnSp macro="">
      <xdr:nvCxnSpPr>
        <xdr:cNvPr id="179" name="直線コネクタ 178"/>
        <xdr:cNvCxnSpPr/>
      </xdr:nvCxnSpPr>
      <xdr:spPr>
        <a:xfrm>
          <a:off x="2908300" y="12661087"/>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145237</xdr:rowOff>
    </xdr:from>
    <xdr:to>
      <xdr:col>15</xdr:col>
      <xdr:colOff>50800</xdr:colOff>
      <xdr:row>74</xdr:row>
      <xdr:rowOff>49340</xdr:rowOff>
    </xdr:to>
    <xdr:cxnSp macro="">
      <xdr:nvCxnSpPr>
        <xdr:cNvPr id="182" name="直線コネクタ 181"/>
        <xdr:cNvCxnSpPr/>
      </xdr:nvCxnSpPr>
      <xdr:spPr>
        <a:xfrm flipV="1">
          <a:off x="2019300" y="12661087"/>
          <a:ext cx="8890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49340</xdr:rowOff>
    </xdr:from>
    <xdr:to>
      <xdr:col>10</xdr:col>
      <xdr:colOff>114300</xdr:colOff>
      <xdr:row>75</xdr:row>
      <xdr:rowOff>67387</xdr:rowOff>
    </xdr:to>
    <xdr:cxnSp macro="">
      <xdr:nvCxnSpPr>
        <xdr:cNvPr id="185" name="直線コネクタ 184"/>
        <xdr:cNvCxnSpPr/>
      </xdr:nvCxnSpPr>
      <xdr:spPr>
        <a:xfrm flipV="1">
          <a:off x="1130300" y="12736640"/>
          <a:ext cx="889000" cy="1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64109</xdr:rowOff>
    </xdr:from>
    <xdr:to>
      <xdr:col>10</xdr:col>
      <xdr:colOff>165100</xdr:colOff>
      <xdr:row>75</xdr:row>
      <xdr:rowOff>165709</xdr:rowOff>
    </xdr:to>
    <xdr:sp macro="" textlink="">
      <xdr:nvSpPr>
        <xdr:cNvPr id="186" name="フローチャート: 判断 185"/>
        <xdr:cNvSpPr/>
      </xdr:nvSpPr>
      <xdr:spPr>
        <a:xfrm>
          <a:off x="1968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156836</xdr:rowOff>
    </xdr:from>
    <xdr:ext cx="599010" cy="259045"/>
    <xdr:sp macro="" textlink="">
      <xdr:nvSpPr>
        <xdr:cNvPr id="187" name="テキスト ボックス 186"/>
        <xdr:cNvSpPr txBox="1"/>
      </xdr:nvSpPr>
      <xdr:spPr>
        <a:xfrm>
          <a:off x="1719795" y="130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159183</xdr:rowOff>
    </xdr:from>
    <xdr:to>
      <xdr:col>6</xdr:col>
      <xdr:colOff>38100</xdr:colOff>
      <xdr:row>76</xdr:row>
      <xdr:rowOff>89333</xdr:rowOff>
    </xdr:to>
    <xdr:sp macro="" textlink="">
      <xdr:nvSpPr>
        <xdr:cNvPr id="188" name="フローチャート: 判断 187"/>
        <xdr:cNvSpPr/>
      </xdr:nvSpPr>
      <xdr:spPr>
        <a:xfrm>
          <a:off x="1079500" y="130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80460</xdr:rowOff>
    </xdr:from>
    <xdr:ext cx="599010" cy="259045"/>
    <xdr:sp macro="" textlink="">
      <xdr:nvSpPr>
        <xdr:cNvPr id="189" name="テキスト ボックス 188"/>
        <xdr:cNvSpPr txBox="1"/>
      </xdr:nvSpPr>
      <xdr:spPr>
        <a:xfrm>
          <a:off x="830795" y="131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19939</xdr:rowOff>
    </xdr:from>
    <xdr:to>
      <xdr:col>24</xdr:col>
      <xdr:colOff>114300</xdr:colOff>
      <xdr:row>73</xdr:row>
      <xdr:rowOff>121539</xdr:rowOff>
    </xdr:to>
    <xdr:sp macro="" textlink="">
      <xdr:nvSpPr>
        <xdr:cNvPr id="195" name="楕円 194"/>
        <xdr:cNvSpPr/>
      </xdr:nvSpPr>
      <xdr:spPr>
        <a:xfrm>
          <a:off x="4584700" y="125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42816</xdr:rowOff>
    </xdr:from>
    <xdr:ext cx="599010" cy="259045"/>
    <xdr:sp macro="" textlink="">
      <xdr:nvSpPr>
        <xdr:cNvPr id="196" name="民生費該当値テキスト"/>
        <xdr:cNvSpPr txBox="1"/>
      </xdr:nvSpPr>
      <xdr:spPr>
        <a:xfrm>
          <a:off x="4686300" y="1238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148895</xdr:rowOff>
    </xdr:from>
    <xdr:to>
      <xdr:col>20</xdr:col>
      <xdr:colOff>38100</xdr:colOff>
      <xdr:row>74</xdr:row>
      <xdr:rowOff>79045</xdr:rowOff>
    </xdr:to>
    <xdr:sp macro="" textlink="">
      <xdr:nvSpPr>
        <xdr:cNvPr id="197" name="楕円 196"/>
        <xdr:cNvSpPr/>
      </xdr:nvSpPr>
      <xdr:spPr>
        <a:xfrm>
          <a:off x="3746500" y="126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95572</xdr:rowOff>
    </xdr:from>
    <xdr:ext cx="599010" cy="259045"/>
    <xdr:sp macro="" textlink="">
      <xdr:nvSpPr>
        <xdr:cNvPr id="198" name="テキスト ボックス 197"/>
        <xdr:cNvSpPr txBox="1"/>
      </xdr:nvSpPr>
      <xdr:spPr>
        <a:xfrm>
          <a:off x="3497795" y="1243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94437</xdr:rowOff>
    </xdr:from>
    <xdr:to>
      <xdr:col>15</xdr:col>
      <xdr:colOff>101600</xdr:colOff>
      <xdr:row>74</xdr:row>
      <xdr:rowOff>24587</xdr:rowOff>
    </xdr:to>
    <xdr:sp macro="" textlink="">
      <xdr:nvSpPr>
        <xdr:cNvPr id="199" name="楕円 198"/>
        <xdr:cNvSpPr/>
      </xdr:nvSpPr>
      <xdr:spPr>
        <a:xfrm>
          <a:off x="2857500" y="126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41114</xdr:rowOff>
    </xdr:from>
    <xdr:ext cx="599010" cy="259045"/>
    <xdr:sp macro="" textlink="">
      <xdr:nvSpPr>
        <xdr:cNvPr id="200" name="テキスト ボックス 199"/>
        <xdr:cNvSpPr txBox="1"/>
      </xdr:nvSpPr>
      <xdr:spPr>
        <a:xfrm>
          <a:off x="2608795" y="123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169990</xdr:rowOff>
    </xdr:from>
    <xdr:to>
      <xdr:col>10</xdr:col>
      <xdr:colOff>165100</xdr:colOff>
      <xdr:row>74</xdr:row>
      <xdr:rowOff>100140</xdr:rowOff>
    </xdr:to>
    <xdr:sp macro="" textlink="">
      <xdr:nvSpPr>
        <xdr:cNvPr id="201" name="楕円 200"/>
        <xdr:cNvSpPr/>
      </xdr:nvSpPr>
      <xdr:spPr>
        <a:xfrm>
          <a:off x="1968500" y="126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116667</xdr:rowOff>
    </xdr:from>
    <xdr:ext cx="599010" cy="259045"/>
    <xdr:sp macro="" textlink="">
      <xdr:nvSpPr>
        <xdr:cNvPr id="202" name="テキスト ボックス 201"/>
        <xdr:cNvSpPr txBox="1"/>
      </xdr:nvSpPr>
      <xdr:spPr>
        <a:xfrm>
          <a:off x="1719795" y="1246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16587</xdr:rowOff>
    </xdr:from>
    <xdr:to>
      <xdr:col>6</xdr:col>
      <xdr:colOff>38100</xdr:colOff>
      <xdr:row>75</xdr:row>
      <xdr:rowOff>118187</xdr:rowOff>
    </xdr:to>
    <xdr:sp macro="" textlink="">
      <xdr:nvSpPr>
        <xdr:cNvPr id="203" name="楕円 202"/>
        <xdr:cNvSpPr/>
      </xdr:nvSpPr>
      <xdr:spPr>
        <a:xfrm>
          <a:off x="1079500" y="128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134714</xdr:rowOff>
    </xdr:from>
    <xdr:ext cx="599010" cy="259045"/>
    <xdr:sp macro="" textlink="">
      <xdr:nvSpPr>
        <xdr:cNvPr id="204" name="テキスト ボックス 203"/>
        <xdr:cNvSpPr txBox="1"/>
      </xdr:nvSpPr>
      <xdr:spPr>
        <a:xfrm>
          <a:off x="830795" y="126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106128</xdr:rowOff>
    </xdr:from>
    <xdr:to>
      <xdr:col>24</xdr:col>
      <xdr:colOff>63500</xdr:colOff>
      <xdr:row>97</xdr:row>
      <xdr:rowOff>162609</xdr:rowOff>
    </xdr:to>
    <xdr:cxnSp macro="">
      <xdr:nvCxnSpPr>
        <xdr:cNvPr id="236" name="直線コネクタ 235"/>
        <xdr:cNvCxnSpPr/>
      </xdr:nvCxnSpPr>
      <xdr:spPr>
        <a:xfrm>
          <a:off x="3797300" y="16736778"/>
          <a:ext cx="838200" cy="5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52146</xdr:rowOff>
    </xdr:from>
    <xdr:to>
      <xdr:col>19</xdr:col>
      <xdr:colOff>177800</xdr:colOff>
      <xdr:row>97</xdr:row>
      <xdr:rowOff>106128</xdr:rowOff>
    </xdr:to>
    <xdr:cxnSp macro="">
      <xdr:nvCxnSpPr>
        <xdr:cNvPr id="239" name="直線コネクタ 238"/>
        <xdr:cNvCxnSpPr/>
      </xdr:nvCxnSpPr>
      <xdr:spPr>
        <a:xfrm>
          <a:off x="2908300" y="16682796"/>
          <a:ext cx="889000" cy="5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52146</xdr:rowOff>
    </xdr:from>
    <xdr:to>
      <xdr:col>15</xdr:col>
      <xdr:colOff>50800</xdr:colOff>
      <xdr:row>97</xdr:row>
      <xdr:rowOff>139912</xdr:rowOff>
    </xdr:to>
    <xdr:cxnSp macro="">
      <xdr:nvCxnSpPr>
        <xdr:cNvPr id="242" name="直線コネクタ 241"/>
        <xdr:cNvCxnSpPr/>
      </xdr:nvCxnSpPr>
      <xdr:spPr>
        <a:xfrm flipV="1">
          <a:off x="2019300" y="16682796"/>
          <a:ext cx="889000" cy="8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139912</xdr:rowOff>
    </xdr:from>
    <xdr:to>
      <xdr:col>10</xdr:col>
      <xdr:colOff>114300</xdr:colOff>
      <xdr:row>97</xdr:row>
      <xdr:rowOff>144369</xdr:rowOff>
    </xdr:to>
    <xdr:cxnSp macro="">
      <xdr:nvCxnSpPr>
        <xdr:cNvPr id="245" name="直線コネクタ 244"/>
        <xdr:cNvCxnSpPr/>
      </xdr:nvCxnSpPr>
      <xdr:spPr>
        <a:xfrm flipV="1">
          <a:off x="1130300" y="16770562"/>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51639</xdr:rowOff>
    </xdr:from>
    <xdr:to>
      <xdr:col>10</xdr:col>
      <xdr:colOff>165100</xdr:colOff>
      <xdr:row>96</xdr:row>
      <xdr:rowOff>153239</xdr:rowOff>
    </xdr:to>
    <xdr:sp macro="" textlink="">
      <xdr:nvSpPr>
        <xdr:cNvPr id="246" name="フローチャート: 判断 245"/>
        <xdr:cNvSpPr/>
      </xdr:nvSpPr>
      <xdr:spPr>
        <a:xfrm>
          <a:off x="1968500" y="1651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169766</xdr:rowOff>
    </xdr:from>
    <xdr:ext cx="534377" cy="259045"/>
    <xdr:sp macro="" textlink="">
      <xdr:nvSpPr>
        <xdr:cNvPr id="247" name="テキスト ボックス 246"/>
        <xdr:cNvSpPr txBox="1"/>
      </xdr:nvSpPr>
      <xdr:spPr>
        <a:xfrm>
          <a:off x="1752111" y="162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70203</xdr:rowOff>
    </xdr:from>
    <xdr:to>
      <xdr:col>6</xdr:col>
      <xdr:colOff>38100</xdr:colOff>
      <xdr:row>97</xdr:row>
      <xdr:rowOff>353</xdr:rowOff>
    </xdr:to>
    <xdr:sp macro="" textlink="">
      <xdr:nvSpPr>
        <xdr:cNvPr id="248" name="フローチャート: 判断 247"/>
        <xdr:cNvSpPr/>
      </xdr:nvSpPr>
      <xdr:spPr>
        <a:xfrm>
          <a:off x="1079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16880</xdr:rowOff>
    </xdr:from>
    <xdr:ext cx="534377" cy="259045"/>
    <xdr:sp macro="" textlink="">
      <xdr:nvSpPr>
        <xdr:cNvPr id="249" name="テキスト ボックス 248"/>
        <xdr:cNvSpPr txBox="1"/>
      </xdr:nvSpPr>
      <xdr:spPr>
        <a:xfrm>
          <a:off x="863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111809</xdr:rowOff>
    </xdr:from>
    <xdr:to>
      <xdr:col>24</xdr:col>
      <xdr:colOff>114300</xdr:colOff>
      <xdr:row>98</xdr:row>
      <xdr:rowOff>41959</xdr:rowOff>
    </xdr:to>
    <xdr:sp macro="" textlink="">
      <xdr:nvSpPr>
        <xdr:cNvPr id="255" name="楕円 254"/>
        <xdr:cNvSpPr/>
      </xdr:nvSpPr>
      <xdr:spPr>
        <a:xfrm>
          <a:off x="4584700" y="167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90236</xdr:rowOff>
    </xdr:from>
    <xdr:ext cx="534377" cy="259045"/>
    <xdr:sp macro="" textlink="">
      <xdr:nvSpPr>
        <xdr:cNvPr id="256" name="衛生費該当値テキスト"/>
        <xdr:cNvSpPr txBox="1"/>
      </xdr:nvSpPr>
      <xdr:spPr>
        <a:xfrm>
          <a:off x="4686300" y="1672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55328</xdr:rowOff>
    </xdr:from>
    <xdr:to>
      <xdr:col>20</xdr:col>
      <xdr:colOff>38100</xdr:colOff>
      <xdr:row>97</xdr:row>
      <xdr:rowOff>156928</xdr:rowOff>
    </xdr:to>
    <xdr:sp macro="" textlink="">
      <xdr:nvSpPr>
        <xdr:cNvPr id="257" name="楕円 256"/>
        <xdr:cNvSpPr/>
      </xdr:nvSpPr>
      <xdr:spPr>
        <a:xfrm>
          <a:off x="3746500" y="166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148055</xdr:rowOff>
    </xdr:from>
    <xdr:ext cx="534377" cy="259045"/>
    <xdr:sp macro="" textlink="">
      <xdr:nvSpPr>
        <xdr:cNvPr id="258" name="テキスト ボックス 257"/>
        <xdr:cNvSpPr txBox="1"/>
      </xdr:nvSpPr>
      <xdr:spPr>
        <a:xfrm>
          <a:off x="3530111" y="167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1346</xdr:rowOff>
    </xdr:from>
    <xdr:to>
      <xdr:col>15</xdr:col>
      <xdr:colOff>101600</xdr:colOff>
      <xdr:row>97</xdr:row>
      <xdr:rowOff>102946</xdr:rowOff>
    </xdr:to>
    <xdr:sp macro="" textlink="">
      <xdr:nvSpPr>
        <xdr:cNvPr id="259" name="楕円 258"/>
        <xdr:cNvSpPr/>
      </xdr:nvSpPr>
      <xdr:spPr>
        <a:xfrm>
          <a:off x="2857500" y="166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94073</xdr:rowOff>
    </xdr:from>
    <xdr:ext cx="534377" cy="259045"/>
    <xdr:sp macro="" textlink="">
      <xdr:nvSpPr>
        <xdr:cNvPr id="260" name="テキスト ボックス 259"/>
        <xdr:cNvSpPr txBox="1"/>
      </xdr:nvSpPr>
      <xdr:spPr>
        <a:xfrm>
          <a:off x="2641111" y="167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89112</xdr:rowOff>
    </xdr:from>
    <xdr:to>
      <xdr:col>10</xdr:col>
      <xdr:colOff>165100</xdr:colOff>
      <xdr:row>98</xdr:row>
      <xdr:rowOff>19262</xdr:rowOff>
    </xdr:to>
    <xdr:sp macro="" textlink="">
      <xdr:nvSpPr>
        <xdr:cNvPr id="261" name="楕円 260"/>
        <xdr:cNvSpPr/>
      </xdr:nvSpPr>
      <xdr:spPr>
        <a:xfrm>
          <a:off x="1968500" y="167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10389</xdr:rowOff>
    </xdr:from>
    <xdr:ext cx="534377" cy="259045"/>
    <xdr:sp macro="" textlink="">
      <xdr:nvSpPr>
        <xdr:cNvPr id="262" name="テキスト ボックス 261"/>
        <xdr:cNvSpPr txBox="1"/>
      </xdr:nvSpPr>
      <xdr:spPr>
        <a:xfrm>
          <a:off x="1752111" y="168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93569</xdr:rowOff>
    </xdr:from>
    <xdr:to>
      <xdr:col>6</xdr:col>
      <xdr:colOff>38100</xdr:colOff>
      <xdr:row>98</xdr:row>
      <xdr:rowOff>23719</xdr:rowOff>
    </xdr:to>
    <xdr:sp macro="" textlink="">
      <xdr:nvSpPr>
        <xdr:cNvPr id="263" name="楕円 262"/>
        <xdr:cNvSpPr/>
      </xdr:nvSpPr>
      <xdr:spPr>
        <a:xfrm>
          <a:off x="1079500" y="167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14846</xdr:rowOff>
    </xdr:from>
    <xdr:ext cx="534377" cy="259045"/>
    <xdr:sp macro="" textlink="">
      <xdr:nvSpPr>
        <xdr:cNvPr id="264" name="テキスト ボックス 263"/>
        <xdr:cNvSpPr txBox="1"/>
      </xdr:nvSpPr>
      <xdr:spPr>
        <a:xfrm>
          <a:off x="863111" y="168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151947</xdr:rowOff>
    </xdr:from>
    <xdr:to>
      <xdr:col>55</xdr:col>
      <xdr:colOff>0</xdr:colOff>
      <xdr:row>39</xdr:row>
      <xdr:rowOff>31115</xdr:rowOff>
    </xdr:to>
    <xdr:cxnSp macro="">
      <xdr:nvCxnSpPr>
        <xdr:cNvPr id="295" name="直線コネクタ 294"/>
        <xdr:cNvCxnSpPr/>
      </xdr:nvCxnSpPr>
      <xdr:spPr>
        <a:xfrm>
          <a:off x="9639300" y="666704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151947</xdr:rowOff>
    </xdr:from>
    <xdr:to>
      <xdr:col>50</xdr:col>
      <xdr:colOff>114300</xdr:colOff>
      <xdr:row>39</xdr:row>
      <xdr:rowOff>2213</xdr:rowOff>
    </xdr:to>
    <xdr:cxnSp macro="">
      <xdr:nvCxnSpPr>
        <xdr:cNvPr id="298" name="直線コネクタ 297"/>
        <xdr:cNvCxnSpPr/>
      </xdr:nvCxnSpPr>
      <xdr:spPr>
        <a:xfrm flipV="1">
          <a:off x="8750300" y="666704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79611</xdr:rowOff>
    </xdr:from>
    <xdr:to>
      <xdr:col>45</xdr:col>
      <xdr:colOff>177800</xdr:colOff>
      <xdr:row>39</xdr:row>
      <xdr:rowOff>2213</xdr:rowOff>
    </xdr:to>
    <xdr:cxnSp macro="">
      <xdr:nvCxnSpPr>
        <xdr:cNvPr id="301" name="直線コネクタ 300"/>
        <xdr:cNvCxnSpPr/>
      </xdr:nvCxnSpPr>
      <xdr:spPr>
        <a:xfrm>
          <a:off x="7861300" y="6594711"/>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79447</xdr:rowOff>
    </xdr:from>
    <xdr:to>
      <xdr:col>41</xdr:col>
      <xdr:colOff>50800</xdr:colOff>
      <xdr:row>38</xdr:row>
      <xdr:rowOff>79611</xdr:rowOff>
    </xdr:to>
    <xdr:cxnSp macro="">
      <xdr:nvCxnSpPr>
        <xdr:cNvPr id="304" name="直線コネクタ 303"/>
        <xdr:cNvCxnSpPr/>
      </xdr:nvCxnSpPr>
      <xdr:spPr>
        <a:xfrm>
          <a:off x="6972300" y="6251647"/>
          <a:ext cx="889000" cy="3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77633</xdr:rowOff>
    </xdr:from>
    <xdr:to>
      <xdr:col>41</xdr:col>
      <xdr:colOff>101600</xdr:colOff>
      <xdr:row>39</xdr:row>
      <xdr:rowOff>7783</xdr:rowOff>
    </xdr:to>
    <xdr:sp macro="" textlink="">
      <xdr:nvSpPr>
        <xdr:cNvPr id="305" name="フローチャート: 判断 304"/>
        <xdr:cNvSpPr/>
      </xdr:nvSpPr>
      <xdr:spPr>
        <a:xfrm>
          <a:off x="7810500" y="659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170360</xdr:rowOff>
    </xdr:from>
    <xdr:ext cx="378565" cy="259045"/>
    <xdr:sp macro="" textlink="">
      <xdr:nvSpPr>
        <xdr:cNvPr id="306" name="テキスト ボックス 305"/>
        <xdr:cNvSpPr txBox="1"/>
      </xdr:nvSpPr>
      <xdr:spPr>
        <a:xfrm>
          <a:off x="7672017" y="668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109148</xdr:rowOff>
    </xdr:from>
    <xdr:to>
      <xdr:col>36</xdr:col>
      <xdr:colOff>165100</xdr:colOff>
      <xdr:row>38</xdr:row>
      <xdr:rowOff>39298</xdr:rowOff>
    </xdr:to>
    <xdr:sp macro="" textlink="">
      <xdr:nvSpPr>
        <xdr:cNvPr id="307" name="フローチャート: 判断 306"/>
        <xdr:cNvSpPr/>
      </xdr:nvSpPr>
      <xdr:spPr>
        <a:xfrm>
          <a:off x="6921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30425</xdr:rowOff>
    </xdr:from>
    <xdr:ext cx="469744" cy="259045"/>
    <xdr:sp macro="" textlink="">
      <xdr:nvSpPr>
        <xdr:cNvPr id="308" name="テキスト ボックス 307"/>
        <xdr:cNvSpPr txBox="1"/>
      </xdr:nvSpPr>
      <xdr:spPr>
        <a:xfrm>
          <a:off x="6737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151765</xdr:rowOff>
    </xdr:from>
    <xdr:to>
      <xdr:col>55</xdr:col>
      <xdr:colOff>50800</xdr:colOff>
      <xdr:row>39</xdr:row>
      <xdr:rowOff>81915</xdr:rowOff>
    </xdr:to>
    <xdr:sp macro="" textlink="">
      <xdr:nvSpPr>
        <xdr:cNvPr id="314" name="楕円 313"/>
        <xdr:cNvSpPr/>
      </xdr:nvSpPr>
      <xdr:spPr>
        <a:xfrm>
          <a:off x="10426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66692</xdr:rowOff>
    </xdr:from>
    <xdr:ext cx="378565" cy="259045"/>
    <xdr:sp macro="" textlink="">
      <xdr:nvSpPr>
        <xdr:cNvPr id="315" name="労働費該当値テキスト"/>
        <xdr:cNvSpPr txBox="1"/>
      </xdr:nvSpPr>
      <xdr:spPr>
        <a:xfrm>
          <a:off x="10528300" y="6581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101147</xdr:rowOff>
    </xdr:from>
    <xdr:to>
      <xdr:col>50</xdr:col>
      <xdr:colOff>165100</xdr:colOff>
      <xdr:row>39</xdr:row>
      <xdr:rowOff>31297</xdr:rowOff>
    </xdr:to>
    <xdr:sp macro="" textlink="">
      <xdr:nvSpPr>
        <xdr:cNvPr id="316" name="楕円 315"/>
        <xdr:cNvSpPr/>
      </xdr:nvSpPr>
      <xdr:spPr>
        <a:xfrm>
          <a:off x="9588500" y="6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22424</xdr:rowOff>
    </xdr:from>
    <xdr:ext cx="378565" cy="259045"/>
    <xdr:sp macro="" textlink="">
      <xdr:nvSpPr>
        <xdr:cNvPr id="317" name="テキスト ボックス 316"/>
        <xdr:cNvSpPr txBox="1"/>
      </xdr:nvSpPr>
      <xdr:spPr>
        <a:xfrm>
          <a:off x="9450017" y="670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122863</xdr:rowOff>
    </xdr:from>
    <xdr:to>
      <xdr:col>46</xdr:col>
      <xdr:colOff>38100</xdr:colOff>
      <xdr:row>39</xdr:row>
      <xdr:rowOff>53013</xdr:rowOff>
    </xdr:to>
    <xdr:sp macro="" textlink="">
      <xdr:nvSpPr>
        <xdr:cNvPr id="318" name="楕円 317"/>
        <xdr:cNvSpPr/>
      </xdr:nvSpPr>
      <xdr:spPr>
        <a:xfrm>
          <a:off x="8699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44140</xdr:rowOff>
    </xdr:from>
    <xdr:ext cx="378565" cy="259045"/>
    <xdr:sp macro="" textlink="">
      <xdr:nvSpPr>
        <xdr:cNvPr id="319" name="テキスト ボックス 318"/>
        <xdr:cNvSpPr txBox="1"/>
      </xdr:nvSpPr>
      <xdr:spPr>
        <a:xfrm>
          <a:off x="8561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28811</xdr:rowOff>
    </xdr:from>
    <xdr:to>
      <xdr:col>41</xdr:col>
      <xdr:colOff>101600</xdr:colOff>
      <xdr:row>38</xdr:row>
      <xdr:rowOff>130411</xdr:rowOff>
    </xdr:to>
    <xdr:sp macro="" textlink="">
      <xdr:nvSpPr>
        <xdr:cNvPr id="320" name="楕円 319"/>
        <xdr:cNvSpPr/>
      </xdr:nvSpPr>
      <xdr:spPr>
        <a:xfrm>
          <a:off x="7810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146938</xdr:rowOff>
    </xdr:from>
    <xdr:ext cx="469744" cy="259045"/>
    <xdr:sp macro="" textlink="">
      <xdr:nvSpPr>
        <xdr:cNvPr id="321" name="テキスト ボックス 320"/>
        <xdr:cNvSpPr txBox="1"/>
      </xdr:nvSpPr>
      <xdr:spPr>
        <a:xfrm>
          <a:off x="7626428" y="631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28647</xdr:rowOff>
    </xdr:from>
    <xdr:to>
      <xdr:col>36</xdr:col>
      <xdr:colOff>165100</xdr:colOff>
      <xdr:row>36</xdr:row>
      <xdr:rowOff>130247</xdr:rowOff>
    </xdr:to>
    <xdr:sp macro="" textlink="">
      <xdr:nvSpPr>
        <xdr:cNvPr id="322" name="楕円 321"/>
        <xdr:cNvSpPr/>
      </xdr:nvSpPr>
      <xdr:spPr>
        <a:xfrm>
          <a:off x="6921500" y="620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146774</xdr:rowOff>
    </xdr:from>
    <xdr:ext cx="469744" cy="259045"/>
    <xdr:sp macro="" textlink="">
      <xdr:nvSpPr>
        <xdr:cNvPr id="323" name="テキスト ボックス 322"/>
        <xdr:cNvSpPr txBox="1"/>
      </xdr:nvSpPr>
      <xdr:spPr>
        <a:xfrm>
          <a:off x="6737428" y="597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21470</xdr:rowOff>
    </xdr:from>
    <xdr:to>
      <xdr:col>55</xdr:col>
      <xdr:colOff>0</xdr:colOff>
      <xdr:row>57</xdr:row>
      <xdr:rowOff>38158</xdr:rowOff>
    </xdr:to>
    <xdr:cxnSp macro="">
      <xdr:nvCxnSpPr>
        <xdr:cNvPr id="354" name="直線コネクタ 353"/>
        <xdr:cNvCxnSpPr/>
      </xdr:nvCxnSpPr>
      <xdr:spPr>
        <a:xfrm flipV="1">
          <a:off x="9639300" y="9794120"/>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16082</xdr:rowOff>
    </xdr:from>
    <xdr:to>
      <xdr:col>50</xdr:col>
      <xdr:colOff>114300</xdr:colOff>
      <xdr:row>57</xdr:row>
      <xdr:rowOff>38158</xdr:rowOff>
    </xdr:to>
    <xdr:cxnSp macro="">
      <xdr:nvCxnSpPr>
        <xdr:cNvPr id="357" name="直線コネクタ 356"/>
        <xdr:cNvCxnSpPr/>
      </xdr:nvCxnSpPr>
      <xdr:spPr>
        <a:xfrm>
          <a:off x="8750300" y="9788732"/>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16082</xdr:rowOff>
    </xdr:from>
    <xdr:to>
      <xdr:col>45</xdr:col>
      <xdr:colOff>177800</xdr:colOff>
      <xdr:row>57</xdr:row>
      <xdr:rowOff>85185</xdr:rowOff>
    </xdr:to>
    <xdr:cxnSp macro="">
      <xdr:nvCxnSpPr>
        <xdr:cNvPr id="360" name="直線コネクタ 359"/>
        <xdr:cNvCxnSpPr/>
      </xdr:nvCxnSpPr>
      <xdr:spPr>
        <a:xfrm flipV="1">
          <a:off x="7861300" y="9788732"/>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85185</xdr:rowOff>
    </xdr:from>
    <xdr:to>
      <xdr:col>41</xdr:col>
      <xdr:colOff>50800</xdr:colOff>
      <xdr:row>57</xdr:row>
      <xdr:rowOff>87721</xdr:rowOff>
    </xdr:to>
    <xdr:cxnSp macro="">
      <xdr:nvCxnSpPr>
        <xdr:cNvPr id="363" name="直線コネクタ 362"/>
        <xdr:cNvCxnSpPr/>
      </xdr:nvCxnSpPr>
      <xdr:spPr>
        <a:xfrm flipV="1">
          <a:off x="6972300" y="9857835"/>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39153</xdr:rowOff>
    </xdr:from>
    <xdr:to>
      <xdr:col>41</xdr:col>
      <xdr:colOff>101600</xdr:colOff>
      <xdr:row>57</xdr:row>
      <xdr:rowOff>140753</xdr:rowOff>
    </xdr:to>
    <xdr:sp macro="" textlink="">
      <xdr:nvSpPr>
        <xdr:cNvPr id="364" name="フローチャート: 判断 363"/>
        <xdr:cNvSpPr/>
      </xdr:nvSpPr>
      <xdr:spPr>
        <a:xfrm>
          <a:off x="7810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131880</xdr:rowOff>
    </xdr:from>
    <xdr:ext cx="534377" cy="259045"/>
    <xdr:sp macro="" textlink="">
      <xdr:nvSpPr>
        <xdr:cNvPr id="365" name="テキスト ボックス 364"/>
        <xdr:cNvSpPr txBox="1"/>
      </xdr:nvSpPr>
      <xdr:spPr>
        <a:xfrm>
          <a:off x="7594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73616</xdr:rowOff>
    </xdr:from>
    <xdr:to>
      <xdr:col>36</xdr:col>
      <xdr:colOff>165100</xdr:colOff>
      <xdr:row>58</xdr:row>
      <xdr:rowOff>3766</xdr:rowOff>
    </xdr:to>
    <xdr:sp macro="" textlink="">
      <xdr:nvSpPr>
        <xdr:cNvPr id="366" name="フローチャート: 判断 365"/>
        <xdr:cNvSpPr/>
      </xdr:nvSpPr>
      <xdr:spPr>
        <a:xfrm>
          <a:off x="6921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166343</xdr:rowOff>
    </xdr:from>
    <xdr:ext cx="534377" cy="259045"/>
    <xdr:sp macro="" textlink="">
      <xdr:nvSpPr>
        <xdr:cNvPr id="367" name="テキスト ボックス 366"/>
        <xdr:cNvSpPr txBox="1"/>
      </xdr:nvSpPr>
      <xdr:spPr>
        <a:xfrm>
          <a:off x="6705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142120</xdr:rowOff>
    </xdr:from>
    <xdr:to>
      <xdr:col>55</xdr:col>
      <xdr:colOff>50800</xdr:colOff>
      <xdr:row>57</xdr:row>
      <xdr:rowOff>72270</xdr:rowOff>
    </xdr:to>
    <xdr:sp macro="" textlink="">
      <xdr:nvSpPr>
        <xdr:cNvPr id="373" name="楕円 372"/>
        <xdr:cNvSpPr/>
      </xdr:nvSpPr>
      <xdr:spPr>
        <a:xfrm>
          <a:off x="10426700" y="97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164997</xdr:rowOff>
    </xdr:from>
    <xdr:ext cx="534377" cy="259045"/>
    <xdr:sp macro="" textlink="">
      <xdr:nvSpPr>
        <xdr:cNvPr id="374" name="農林水産業費該当値テキスト"/>
        <xdr:cNvSpPr txBox="1"/>
      </xdr:nvSpPr>
      <xdr:spPr>
        <a:xfrm>
          <a:off x="10528300" y="95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158808</xdr:rowOff>
    </xdr:from>
    <xdr:to>
      <xdr:col>50</xdr:col>
      <xdr:colOff>165100</xdr:colOff>
      <xdr:row>57</xdr:row>
      <xdr:rowOff>88958</xdr:rowOff>
    </xdr:to>
    <xdr:sp macro="" textlink="">
      <xdr:nvSpPr>
        <xdr:cNvPr id="375" name="楕円 374"/>
        <xdr:cNvSpPr/>
      </xdr:nvSpPr>
      <xdr:spPr>
        <a:xfrm>
          <a:off x="9588500" y="97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105485</xdr:rowOff>
    </xdr:from>
    <xdr:ext cx="534377" cy="259045"/>
    <xdr:sp macro="" textlink="">
      <xdr:nvSpPr>
        <xdr:cNvPr id="376" name="テキスト ボックス 375"/>
        <xdr:cNvSpPr txBox="1"/>
      </xdr:nvSpPr>
      <xdr:spPr>
        <a:xfrm>
          <a:off x="9372111" y="95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136732</xdr:rowOff>
    </xdr:from>
    <xdr:to>
      <xdr:col>46</xdr:col>
      <xdr:colOff>38100</xdr:colOff>
      <xdr:row>57</xdr:row>
      <xdr:rowOff>66882</xdr:rowOff>
    </xdr:to>
    <xdr:sp macro="" textlink="">
      <xdr:nvSpPr>
        <xdr:cNvPr id="377" name="楕円 376"/>
        <xdr:cNvSpPr/>
      </xdr:nvSpPr>
      <xdr:spPr>
        <a:xfrm>
          <a:off x="8699500" y="97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83409</xdr:rowOff>
    </xdr:from>
    <xdr:ext cx="534377" cy="259045"/>
    <xdr:sp macro="" textlink="">
      <xdr:nvSpPr>
        <xdr:cNvPr id="378" name="テキスト ボックス 377"/>
        <xdr:cNvSpPr txBox="1"/>
      </xdr:nvSpPr>
      <xdr:spPr>
        <a:xfrm>
          <a:off x="8483111" y="95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34385</xdr:rowOff>
    </xdr:from>
    <xdr:to>
      <xdr:col>41</xdr:col>
      <xdr:colOff>101600</xdr:colOff>
      <xdr:row>57</xdr:row>
      <xdr:rowOff>135985</xdr:rowOff>
    </xdr:to>
    <xdr:sp macro="" textlink="">
      <xdr:nvSpPr>
        <xdr:cNvPr id="379" name="楕円 378"/>
        <xdr:cNvSpPr/>
      </xdr:nvSpPr>
      <xdr:spPr>
        <a:xfrm>
          <a:off x="7810500" y="98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152512</xdr:rowOff>
    </xdr:from>
    <xdr:ext cx="534377" cy="259045"/>
    <xdr:sp macro="" textlink="">
      <xdr:nvSpPr>
        <xdr:cNvPr id="380" name="テキスト ボックス 379"/>
        <xdr:cNvSpPr txBox="1"/>
      </xdr:nvSpPr>
      <xdr:spPr>
        <a:xfrm>
          <a:off x="7594111" y="95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36921</xdr:rowOff>
    </xdr:from>
    <xdr:to>
      <xdr:col>36</xdr:col>
      <xdr:colOff>165100</xdr:colOff>
      <xdr:row>57</xdr:row>
      <xdr:rowOff>138521</xdr:rowOff>
    </xdr:to>
    <xdr:sp macro="" textlink="">
      <xdr:nvSpPr>
        <xdr:cNvPr id="381" name="楕円 380"/>
        <xdr:cNvSpPr/>
      </xdr:nvSpPr>
      <xdr:spPr>
        <a:xfrm>
          <a:off x="6921500" y="98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155048</xdr:rowOff>
    </xdr:from>
    <xdr:ext cx="534377" cy="259045"/>
    <xdr:sp macro="" textlink="">
      <xdr:nvSpPr>
        <xdr:cNvPr id="382" name="テキスト ボックス 381"/>
        <xdr:cNvSpPr txBox="1"/>
      </xdr:nvSpPr>
      <xdr:spPr>
        <a:xfrm>
          <a:off x="6705111" y="95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161531</xdr:rowOff>
    </xdr:from>
    <xdr:to>
      <xdr:col>55</xdr:col>
      <xdr:colOff>0</xdr:colOff>
      <xdr:row>77</xdr:row>
      <xdr:rowOff>165258</xdr:rowOff>
    </xdr:to>
    <xdr:cxnSp macro="">
      <xdr:nvCxnSpPr>
        <xdr:cNvPr id="411" name="直線コネクタ 410"/>
        <xdr:cNvCxnSpPr/>
      </xdr:nvCxnSpPr>
      <xdr:spPr>
        <a:xfrm>
          <a:off x="9639300" y="13363181"/>
          <a:ext cx="8382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148899</xdr:rowOff>
    </xdr:from>
    <xdr:ext cx="534377" cy="259045"/>
    <xdr:sp macro="" textlink="">
      <xdr:nvSpPr>
        <xdr:cNvPr id="412" name="商工費平均値テキスト"/>
        <xdr:cNvSpPr txBox="1"/>
      </xdr:nvSpPr>
      <xdr:spPr>
        <a:xfrm>
          <a:off x="10528300" y="1335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161531</xdr:rowOff>
    </xdr:from>
    <xdr:to>
      <xdr:col>50</xdr:col>
      <xdr:colOff>114300</xdr:colOff>
      <xdr:row>78</xdr:row>
      <xdr:rowOff>66312</xdr:rowOff>
    </xdr:to>
    <xdr:cxnSp macro="">
      <xdr:nvCxnSpPr>
        <xdr:cNvPr id="414" name="直線コネクタ 413"/>
        <xdr:cNvCxnSpPr/>
      </xdr:nvCxnSpPr>
      <xdr:spPr>
        <a:xfrm flipV="1">
          <a:off x="8750300" y="13363181"/>
          <a:ext cx="889000" cy="7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6" name="テキスト ボックス 415"/>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32083</xdr:rowOff>
    </xdr:from>
    <xdr:to>
      <xdr:col>45</xdr:col>
      <xdr:colOff>177800</xdr:colOff>
      <xdr:row>78</xdr:row>
      <xdr:rowOff>66312</xdr:rowOff>
    </xdr:to>
    <xdr:cxnSp macro="">
      <xdr:nvCxnSpPr>
        <xdr:cNvPr id="417" name="直線コネクタ 416"/>
        <xdr:cNvCxnSpPr/>
      </xdr:nvCxnSpPr>
      <xdr:spPr>
        <a:xfrm>
          <a:off x="7861300" y="13405183"/>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128150</xdr:rowOff>
    </xdr:from>
    <xdr:ext cx="534377" cy="259045"/>
    <xdr:sp macro="" textlink="">
      <xdr:nvSpPr>
        <xdr:cNvPr id="419" name="テキスト ボックス 418"/>
        <xdr:cNvSpPr txBox="1"/>
      </xdr:nvSpPr>
      <xdr:spPr>
        <a:xfrm>
          <a:off x="8483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28570</xdr:rowOff>
    </xdr:from>
    <xdr:to>
      <xdr:col>41</xdr:col>
      <xdr:colOff>50800</xdr:colOff>
      <xdr:row>78</xdr:row>
      <xdr:rowOff>32083</xdr:rowOff>
    </xdr:to>
    <xdr:cxnSp macro="">
      <xdr:nvCxnSpPr>
        <xdr:cNvPr id="420" name="直線コネクタ 419"/>
        <xdr:cNvCxnSpPr/>
      </xdr:nvCxnSpPr>
      <xdr:spPr>
        <a:xfrm>
          <a:off x="6972300" y="13401670"/>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21" name="フローチャート: 判断 420"/>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22" name="テキスト ボックス 421"/>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3" name="フローチャート: 判断 422"/>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4" name="テキスト ボックス 423"/>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114458</xdr:rowOff>
    </xdr:from>
    <xdr:to>
      <xdr:col>55</xdr:col>
      <xdr:colOff>50800</xdr:colOff>
      <xdr:row>78</xdr:row>
      <xdr:rowOff>44608</xdr:rowOff>
    </xdr:to>
    <xdr:sp macro="" textlink="">
      <xdr:nvSpPr>
        <xdr:cNvPr id="430" name="楕円 429"/>
        <xdr:cNvSpPr/>
      </xdr:nvSpPr>
      <xdr:spPr>
        <a:xfrm>
          <a:off x="10426700" y="133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137335</xdr:rowOff>
    </xdr:from>
    <xdr:ext cx="534377" cy="259045"/>
    <xdr:sp macro="" textlink="">
      <xdr:nvSpPr>
        <xdr:cNvPr id="431" name="商工費該当値テキスト"/>
        <xdr:cNvSpPr txBox="1"/>
      </xdr:nvSpPr>
      <xdr:spPr>
        <a:xfrm>
          <a:off x="10528300" y="131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110731</xdr:rowOff>
    </xdr:from>
    <xdr:to>
      <xdr:col>50</xdr:col>
      <xdr:colOff>165100</xdr:colOff>
      <xdr:row>78</xdr:row>
      <xdr:rowOff>40881</xdr:rowOff>
    </xdr:to>
    <xdr:sp macro="" textlink="">
      <xdr:nvSpPr>
        <xdr:cNvPr id="432" name="楕円 431"/>
        <xdr:cNvSpPr/>
      </xdr:nvSpPr>
      <xdr:spPr>
        <a:xfrm>
          <a:off x="9588500" y="133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57408</xdr:rowOff>
    </xdr:from>
    <xdr:ext cx="534377" cy="259045"/>
    <xdr:sp macro="" textlink="">
      <xdr:nvSpPr>
        <xdr:cNvPr id="433" name="テキスト ボックス 432"/>
        <xdr:cNvSpPr txBox="1"/>
      </xdr:nvSpPr>
      <xdr:spPr>
        <a:xfrm>
          <a:off x="9372111" y="1308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15512</xdr:rowOff>
    </xdr:from>
    <xdr:to>
      <xdr:col>46</xdr:col>
      <xdr:colOff>38100</xdr:colOff>
      <xdr:row>78</xdr:row>
      <xdr:rowOff>117112</xdr:rowOff>
    </xdr:to>
    <xdr:sp macro="" textlink="">
      <xdr:nvSpPr>
        <xdr:cNvPr id="434" name="楕円 433"/>
        <xdr:cNvSpPr/>
      </xdr:nvSpPr>
      <xdr:spPr>
        <a:xfrm>
          <a:off x="8699500" y="133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133639</xdr:rowOff>
    </xdr:from>
    <xdr:ext cx="534377" cy="259045"/>
    <xdr:sp macro="" textlink="">
      <xdr:nvSpPr>
        <xdr:cNvPr id="435" name="テキスト ボックス 434"/>
        <xdr:cNvSpPr txBox="1"/>
      </xdr:nvSpPr>
      <xdr:spPr>
        <a:xfrm>
          <a:off x="8483111" y="1316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152733</xdr:rowOff>
    </xdr:from>
    <xdr:to>
      <xdr:col>41</xdr:col>
      <xdr:colOff>101600</xdr:colOff>
      <xdr:row>78</xdr:row>
      <xdr:rowOff>82883</xdr:rowOff>
    </xdr:to>
    <xdr:sp macro="" textlink="">
      <xdr:nvSpPr>
        <xdr:cNvPr id="436" name="楕円 435"/>
        <xdr:cNvSpPr/>
      </xdr:nvSpPr>
      <xdr:spPr>
        <a:xfrm>
          <a:off x="7810500" y="133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99410</xdr:rowOff>
    </xdr:from>
    <xdr:ext cx="534377" cy="259045"/>
    <xdr:sp macro="" textlink="">
      <xdr:nvSpPr>
        <xdr:cNvPr id="437" name="テキスト ボックス 436"/>
        <xdr:cNvSpPr txBox="1"/>
      </xdr:nvSpPr>
      <xdr:spPr>
        <a:xfrm>
          <a:off x="7594111" y="13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149220</xdr:rowOff>
    </xdr:from>
    <xdr:to>
      <xdr:col>36</xdr:col>
      <xdr:colOff>165100</xdr:colOff>
      <xdr:row>78</xdr:row>
      <xdr:rowOff>79370</xdr:rowOff>
    </xdr:to>
    <xdr:sp macro="" textlink="">
      <xdr:nvSpPr>
        <xdr:cNvPr id="438" name="楕円 437"/>
        <xdr:cNvSpPr/>
      </xdr:nvSpPr>
      <xdr:spPr>
        <a:xfrm>
          <a:off x="6921500" y="133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95897</xdr:rowOff>
    </xdr:from>
    <xdr:ext cx="534377" cy="259045"/>
    <xdr:sp macro="" textlink="">
      <xdr:nvSpPr>
        <xdr:cNvPr id="439" name="テキスト ボックス 438"/>
        <xdr:cNvSpPr txBox="1"/>
      </xdr:nvSpPr>
      <xdr:spPr>
        <a:xfrm>
          <a:off x="6705111" y="131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160505</xdr:rowOff>
    </xdr:from>
    <xdr:to>
      <xdr:col>55</xdr:col>
      <xdr:colOff>0</xdr:colOff>
      <xdr:row>97</xdr:row>
      <xdr:rowOff>161820</xdr:rowOff>
    </xdr:to>
    <xdr:cxnSp macro="">
      <xdr:nvCxnSpPr>
        <xdr:cNvPr id="464" name="直線コネクタ 463"/>
        <xdr:cNvCxnSpPr/>
      </xdr:nvCxnSpPr>
      <xdr:spPr>
        <a:xfrm flipV="1">
          <a:off x="9639300" y="16791155"/>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155930</xdr:rowOff>
    </xdr:from>
    <xdr:to>
      <xdr:col>50</xdr:col>
      <xdr:colOff>114300</xdr:colOff>
      <xdr:row>97</xdr:row>
      <xdr:rowOff>161820</xdr:rowOff>
    </xdr:to>
    <xdr:cxnSp macro="">
      <xdr:nvCxnSpPr>
        <xdr:cNvPr id="467" name="直線コネクタ 466"/>
        <xdr:cNvCxnSpPr/>
      </xdr:nvCxnSpPr>
      <xdr:spPr>
        <a:xfrm>
          <a:off x="8750300" y="16786580"/>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155930</xdr:rowOff>
    </xdr:from>
    <xdr:to>
      <xdr:col>45</xdr:col>
      <xdr:colOff>177800</xdr:colOff>
      <xdr:row>97</xdr:row>
      <xdr:rowOff>159787</xdr:rowOff>
    </xdr:to>
    <xdr:cxnSp macro="">
      <xdr:nvCxnSpPr>
        <xdr:cNvPr id="470" name="直線コネクタ 469"/>
        <xdr:cNvCxnSpPr/>
      </xdr:nvCxnSpPr>
      <xdr:spPr>
        <a:xfrm flipV="1">
          <a:off x="7861300" y="16786580"/>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154713</xdr:rowOff>
    </xdr:from>
    <xdr:to>
      <xdr:col>41</xdr:col>
      <xdr:colOff>50800</xdr:colOff>
      <xdr:row>97</xdr:row>
      <xdr:rowOff>159787</xdr:rowOff>
    </xdr:to>
    <xdr:cxnSp macro="">
      <xdr:nvCxnSpPr>
        <xdr:cNvPr id="473" name="直線コネクタ 472"/>
        <xdr:cNvCxnSpPr/>
      </xdr:nvCxnSpPr>
      <xdr:spPr>
        <a:xfrm>
          <a:off x="6972300" y="16785363"/>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116362</xdr:rowOff>
    </xdr:from>
    <xdr:to>
      <xdr:col>41</xdr:col>
      <xdr:colOff>101600</xdr:colOff>
      <xdr:row>98</xdr:row>
      <xdr:rowOff>46512</xdr:rowOff>
    </xdr:to>
    <xdr:sp macro="" textlink="">
      <xdr:nvSpPr>
        <xdr:cNvPr id="474" name="フローチャート: 判断 473"/>
        <xdr:cNvSpPr/>
      </xdr:nvSpPr>
      <xdr:spPr>
        <a:xfrm>
          <a:off x="7810500" y="1674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37639</xdr:rowOff>
    </xdr:from>
    <xdr:ext cx="534377" cy="259045"/>
    <xdr:sp macro="" textlink="">
      <xdr:nvSpPr>
        <xdr:cNvPr id="475" name="テキスト ボックス 474"/>
        <xdr:cNvSpPr txBox="1"/>
      </xdr:nvSpPr>
      <xdr:spPr>
        <a:xfrm>
          <a:off x="7594111" y="168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105394</xdr:rowOff>
    </xdr:from>
    <xdr:to>
      <xdr:col>36</xdr:col>
      <xdr:colOff>165100</xdr:colOff>
      <xdr:row>98</xdr:row>
      <xdr:rowOff>35544</xdr:rowOff>
    </xdr:to>
    <xdr:sp macro="" textlink="">
      <xdr:nvSpPr>
        <xdr:cNvPr id="476" name="フローチャート: 判断 475"/>
        <xdr:cNvSpPr/>
      </xdr:nvSpPr>
      <xdr:spPr>
        <a:xfrm>
          <a:off x="6921500" y="167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26671</xdr:rowOff>
    </xdr:from>
    <xdr:ext cx="534377" cy="259045"/>
    <xdr:sp macro="" textlink="">
      <xdr:nvSpPr>
        <xdr:cNvPr id="477" name="テキスト ボックス 476"/>
        <xdr:cNvSpPr txBox="1"/>
      </xdr:nvSpPr>
      <xdr:spPr>
        <a:xfrm>
          <a:off x="6705111" y="168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109705</xdr:rowOff>
    </xdr:from>
    <xdr:to>
      <xdr:col>55</xdr:col>
      <xdr:colOff>50800</xdr:colOff>
      <xdr:row>98</xdr:row>
      <xdr:rowOff>39855</xdr:rowOff>
    </xdr:to>
    <xdr:sp macro="" textlink="">
      <xdr:nvSpPr>
        <xdr:cNvPr id="483" name="楕円 482"/>
        <xdr:cNvSpPr/>
      </xdr:nvSpPr>
      <xdr:spPr>
        <a:xfrm>
          <a:off x="10426700" y="167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69082</xdr:rowOff>
    </xdr:from>
    <xdr:ext cx="534377" cy="259045"/>
    <xdr:sp macro="" textlink="">
      <xdr:nvSpPr>
        <xdr:cNvPr id="484" name="土木費該当値テキスト"/>
        <xdr:cNvSpPr txBox="1"/>
      </xdr:nvSpPr>
      <xdr:spPr>
        <a:xfrm>
          <a:off x="10528300" y="165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111020</xdr:rowOff>
    </xdr:from>
    <xdr:to>
      <xdr:col>50</xdr:col>
      <xdr:colOff>165100</xdr:colOff>
      <xdr:row>98</xdr:row>
      <xdr:rowOff>41170</xdr:rowOff>
    </xdr:to>
    <xdr:sp macro="" textlink="">
      <xdr:nvSpPr>
        <xdr:cNvPr id="485" name="楕円 484"/>
        <xdr:cNvSpPr/>
      </xdr:nvSpPr>
      <xdr:spPr>
        <a:xfrm>
          <a:off x="9588500" y="16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57697</xdr:rowOff>
    </xdr:from>
    <xdr:ext cx="534377" cy="259045"/>
    <xdr:sp macro="" textlink="">
      <xdr:nvSpPr>
        <xdr:cNvPr id="486" name="テキスト ボックス 485"/>
        <xdr:cNvSpPr txBox="1"/>
      </xdr:nvSpPr>
      <xdr:spPr>
        <a:xfrm>
          <a:off x="9372111" y="1651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105130</xdr:rowOff>
    </xdr:from>
    <xdr:to>
      <xdr:col>46</xdr:col>
      <xdr:colOff>38100</xdr:colOff>
      <xdr:row>98</xdr:row>
      <xdr:rowOff>35280</xdr:rowOff>
    </xdr:to>
    <xdr:sp macro="" textlink="">
      <xdr:nvSpPr>
        <xdr:cNvPr id="487" name="楕円 486"/>
        <xdr:cNvSpPr/>
      </xdr:nvSpPr>
      <xdr:spPr>
        <a:xfrm>
          <a:off x="8699500" y="167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51807</xdr:rowOff>
    </xdr:from>
    <xdr:ext cx="534377" cy="259045"/>
    <xdr:sp macro="" textlink="">
      <xdr:nvSpPr>
        <xdr:cNvPr id="488" name="テキスト ボックス 487"/>
        <xdr:cNvSpPr txBox="1"/>
      </xdr:nvSpPr>
      <xdr:spPr>
        <a:xfrm>
          <a:off x="8483111" y="165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108987</xdr:rowOff>
    </xdr:from>
    <xdr:to>
      <xdr:col>41</xdr:col>
      <xdr:colOff>101600</xdr:colOff>
      <xdr:row>98</xdr:row>
      <xdr:rowOff>39137</xdr:rowOff>
    </xdr:to>
    <xdr:sp macro="" textlink="">
      <xdr:nvSpPr>
        <xdr:cNvPr id="489" name="楕円 488"/>
        <xdr:cNvSpPr/>
      </xdr:nvSpPr>
      <xdr:spPr>
        <a:xfrm>
          <a:off x="7810500" y="167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55664</xdr:rowOff>
    </xdr:from>
    <xdr:ext cx="534377" cy="259045"/>
    <xdr:sp macro="" textlink="">
      <xdr:nvSpPr>
        <xdr:cNvPr id="490" name="テキスト ボックス 489"/>
        <xdr:cNvSpPr txBox="1"/>
      </xdr:nvSpPr>
      <xdr:spPr>
        <a:xfrm>
          <a:off x="7594111" y="165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103913</xdr:rowOff>
    </xdr:from>
    <xdr:to>
      <xdr:col>36</xdr:col>
      <xdr:colOff>165100</xdr:colOff>
      <xdr:row>98</xdr:row>
      <xdr:rowOff>34063</xdr:rowOff>
    </xdr:to>
    <xdr:sp macro="" textlink="">
      <xdr:nvSpPr>
        <xdr:cNvPr id="491" name="楕円 490"/>
        <xdr:cNvSpPr/>
      </xdr:nvSpPr>
      <xdr:spPr>
        <a:xfrm>
          <a:off x="6921500" y="1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50590</xdr:rowOff>
    </xdr:from>
    <xdr:ext cx="534377" cy="259045"/>
    <xdr:sp macro="" textlink="">
      <xdr:nvSpPr>
        <xdr:cNvPr id="492" name="テキスト ボックス 491"/>
        <xdr:cNvSpPr txBox="1"/>
      </xdr:nvSpPr>
      <xdr:spPr>
        <a:xfrm>
          <a:off x="6705111" y="165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121477</xdr:rowOff>
    </xdr:from>
    <xdr:to>
      <xdr:col>85</xdr:col>
      <xdr:colOff>127000</xdr:colOff>
      <xdr:row>37</xdr:row>
      <xdr:rowOff>94600</xdr:rowOff>
    </xdr:to>
    <xdr:cxnSp macro="">
      <xdr:nvCxnSpPr>
        <xdr:cNvPr id="524" name="直線コネクタ 523"/>
        <xdr:cNvCxnSpPr/>
      </xdr:nvCxnSpPr>
      <xdr:spPr>
        <a:xfrm flipV="1">
          <a:off x="15481300" y="6293677"/>
          <a:ext cx="838200" cy="1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91106</xdr:rowOff>
    </xdr:from>
    <xdr:to>
      <xdr:col>81</xdr:col>
      <xdr:colOff>50800</xdr:colOff>
      <xdr:row>37</xdr:row>
      <xdr:rowOff>94600</xdr:rowOff>
    </xdr:to>
    <xdr:cxnSp macro="">
      <xdr:nvCxnSpPr>
        <xdr:cNvPr id="527" name="直線コネクタ 526"/>
        <xdr:cNvCxnSpPr/>
      </xdr:nvCxnSpPr>
      <xdr:spPr>
        <a:xfrm>
          <a:off x="14592300" y="6434756"/>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91106</xdr:rowOff>
    </xdr:from>
    <xdr:to>
      <xdr:col>76</xdr:col>
      <xdr:colOff>114300</xdr:colOff>
      <xdr:row>37</xdr:row>
      <xdr:rowOff>165957</xdr:rowOff>
    </xdr:to>
    <xdr:cxnSp macro="">
      <xdr:nvCxnSpPr>
        <xdr:cNvPr id="530" name="直線コネクタ 529"/>
        <xdr:cNvCxnSpPr/>
      </xdr:nvCxnSpPr>
      <xdr:spPr>
        <a:xfrm flipV="1">
          <a:off x="13703300" y="6434756"/>
          <a:ext cx="889000" cy="7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19783</xdr:rowOff>
    </xdr:from>
    <xdr:to>
      <xdr:col>71</xdr:col>
      <xdr:colOff>177800</xdr:colOff>
      <xdr:row>37</xdr:row>
      <xdr:rowOff>165957</xdr:rowOff>
    </xdr:to>
    <xdr:cxnSp macro="">
      <xdr:nvCxnSpPr>
        <xdr:cNvPr id="533" name="直線コネクタ 532"/>
        <xdr:cNvCxnSpPr/>
      </xdr:nvCxnSpPr>
      <xdr:spPr>
        <a:xfrm>
          <a:off x="12814300" y="6020533"/>
          <a:ext cx="889000" cy="48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86875</xdr:rowOff>
    </xdr:from>
    <xdr:to>
      <xdr:col>72</xdr:col>
      <xdr:colOff>38100</xdr:colOff>
      <xdr:row>37</xdr:row>
      <xdr:rowOff>17025</xdr:rowOff>
    </xdr:to>
    <xdr:sp macro="" textlink="">
      <xdr:nvSpPr>
        <xdr:cNvPr id="534" name="フローチャート: 判断 533"/>
        <xdr:cNvSpPr/>
      </xdr:nvSpPr>
      <xdr:spPr>
        <a:xfrm>
          <a:off x="13652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33552</xdr:rowOff>
    </xdr:from>
    <xdr:ext cx="534377" cy="259045"/>
    <xdr:sp macro="" textlink="">
      <xdr:nvSpPr>
        <xdr:cNvPr id="535" name="テキスト ボックス 534"/>
        <xdr:cNvSpPr txBox="1"/>
      </xdr:nvSpPr>
      <xdr:spPr>
        <a:xfrm>
          <a:off x="13436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75021</xdr:rowOff>
    </xdr:from>
    <xdr:to>
      <xdr:col>67</xdr:col>
      <xdr:colOff>101600</xdr:colOff>
      <xdr:row>37</xdr:row>
      <xdr:rowOff>5171</xdr:rowOff>
    </xdr:to>
    <xdr:sp macro="" textlink="">
      <xdr:nvSpPr>
        <xdr:cNvPr id="536" name="フローチャート: 判断 535"/>
        <xdr:cNvSpPr/>
      </xdr:nvSpPr>
      <xdr:spPr>
        <a:xfrm>
          <a:off x="12763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167748</xdr:rowOff>
    </xdr:from>
    <xdr:ext cx="534377" cy="259045"/>
    <xdr:sp macro="" textlink="">
      <xdr:nvSpPr>
        <xdr:cNvPr id="537" name="テキスト ボックス 536"/>
        <xdr:cNvSpPr txBox="1"/>
      </xdr:nvSpPr>
      <xdr:spPr>
        <a:xfrm>
          <a:off x="12547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70677</xdr:rowOff>
    </xdr:from>
    <xdr:to>
      <xdr:col>85</xdr:col>
      <xdr:colOff>177800</xdr:colOff>
      <xdr:row>37</xdr:row>
      <xdr:rowOff>827</xdr:rowOff>
    </xdr:to>
    <xdr:sp macro="" textlink="">
      <xdr:nvSpPr>
        <xdr:cNvPr id="543" name="楕円 542"/>
        <xdr:cNvSpPr/>
      </xdr:nvSpPr>
      <xdr:spPr>
        <a:xfrm>
          <a:off x="16268700" y="624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93554</xdr:rowOff>
    </xdr:from>
    <xdr:ext cx="534377" cy="259045"/>
    <xdr:sp macro="" textlink="">
      <xdr:nvSpPr>
        <xdr:cNvPr id="544" name="消防費該当値テキスト"/>
        <xdr:cNvSpPr txBox="1"/>
      </xdr:nvSpPr>
      <xdr:spPr>
        <a:xfrm>
          <a:off x="16370300" y="609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43800</xdr:rowOff>
    </xdr:from>
    <xdr:to>
      <xdr:col>81</xdr:col>
      <xdr:colOff>101600</xdr:colOff>
      <xdr:row>37</xdr:row>
      <xdr:rowOff>145400</xdr:rowOff>
    </xdr:to>
    <xdr:sp macro="" textlink="">
      <xdr:nvSpPr>
        <xdr:cNvPr id="545" name="楕円 544"/>
        <xdr:cNvSpPr/>
      </xdr:nvSpPr>
      <xdr:spPr>
        <a:xfrm>
          <a:off x="15430500" y="63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136527</xdr:rowOff>
    </xdr:from>
    <xdr:ext cx="534377" cy="259045"/>
    <xdr:sp macro="" textlink="">
      <xdr:nvSpPr>
        <xdr:cNvPr id="546" name="テキスト ボックス 545"/>
        <xdr:cNvSpPr txBox="1"/>
      </xdr:nvSpPr>
      <xdr:spPr>
        <a:xfrm>
          <a:off x="15214111" y="648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40306</xdr:rowOff>
    </xdr:from>
    <xdr:to>
      <xdr:col>76</xdr:col>
      <xdr:colOff>165100</xdr:colOff>
      <xdr:row>37</xdr:row>
      <xdr:rowOff>141906</xdr:rowOff>
    </xdr:to>
    <xdr:sp macro="" textlink="">
      <xdr:nvSpPr>
        <xdr:cNvPr id="547" name="楕円 546"/>
        <xdr:cNvSpPr/>
      </xdr:nvSpPr>
      <xdr:spPr>
        <a:xfrm>
          <a:off x="14541500" y="63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133033</xdr:rowOff>
    </xdr:from>
    <xdr:ext cx="534377" cy="259045"/>
    <xdr:sp macro="" textlink="">
      <xdr:nvSpPr>
        <xdr:cNvPr id="548" name="テキスト ボックス 547"/>
        <xdr:cNvSpPr txBox="1"/>
      </xdr:nvSpPr>
      <xdr:spPr>
        <a:xfrm>
          <a:off x="14325111" y="647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115156</xdr:rowOff>
    </xdr:from>
    <xdr:to>
      <xdr:col>72</xdr:col>
      <xdr:colOff>38100</xdr:colOff>
      <xdr:row>38</xdr:row>
      <xdr:rowOff>45306</xdr:rowOff>
    </xdr:to>
    <xdr:sp macro="" textlink="">
      <xdr:nvSpPr>
        <xdr:cNvPr id="549" name="楕円 548"/>
        <xdr:cNvSpPr/>
      </xdr:nvSpPr>
      <xdr:spPr>
        <a:xfrm>
          <a:off x="13652500" y="64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36434</xdr:rowOff>
    </xdr:from>
    <xdr:ext cx="534377" cy="259045"/>
    <xdr:sp macro="" textlink="">
      <xdr:nvSpPr>
        <xdr:cNvPr id="550" name="テキスト ボックス 549"/>
        <xdr:cNvSpPr txBox="1"/>
      </xdr:nvSpPr>
      <xdr:spPr>
        <a:xfrm>
          <a:off x="13436111" y="65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140433</xdr:rowOff>
    </xdr:from>
    <xdr:to>
      <xdr:col>67</xdr:col>
      <xdr:colOff>101600</xdr:colOff>
      <xdr:row>35</xdr:row>
      <xdr:rowOff>70583</xdr:rowOff>
    </xdr:to>
    <xdr:sp macro="" textlink="">
      <xdr:nvSpPr>
        <xdr:cNvPr id="551" name="楕円 550"/>
        <xdr:cNvSpPr/>
      </xdr:nvSpPr>
      <xdr:spPr>
        <a:xfrm>
          <a:off x="12763500" y="59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87110</xdr:rowOff>
    </xdr:from>
    <xdr:ext cx="534377" cy="259045"/>
    <xdr:sp macro="" textlink="">
      <xdr:nvSpPr>
        <xdr:cNvPr id="552" name="テキスト ボックス 551"/>
        <xdr:cNvSpPr txBox="1"/>
      </xdr:nvSpPr>
      <xdr:spPr>
        <a:xfrm>
          <a:off x="12547111" y="57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115795</xdr:rowOff>
    </xdr:from>
    <xdr:to>
      <xdr:col>85</xdr:col>
      <xdr:colOff>127000</xdr:colOff>
      <xdr:row>58</xdr:row>
      <xdr:rowOff>149562</xdr:rowOff>
    </xdr:to>
    <xdr:cxnSp macro="">
      <xdr:nvCxnSpPr>
        <xdr:cNvPr id="584" name="直線コネクタ 583"/>
        <xdr:cNvCxnSpPr/>
      </xdr:nvCxnSpPr>
      <xdr:spPr>
        <a:xfrm flipV="1">
          <a:off x="15481300" y="10059895"/>
          <a:ext cx="8382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5120</xdr:rowOff>
    </xdr:from>
    <xdr:to>
      <xdr:col>81</xdr:col>
      <xdr:colOff>50800</xdr:colOff>
      <xdr:row>58</xdr:row>
      <xdr:rowOff>149562</xdr:rowOff>
    </xdr:to>
    <xdr:cxnSp macro="">
      <xdr:nvCxnSpPr>
        <xdr:cNvPr id="587" name="直線コネクタ 586"/>
        <xdr:cNvCxnSpPr/>
      </xdr:nvCxnSpPr>
      <xdr:spPr>
        <a:xfrm>
          <a:off x="14592300" y="9949220"/>
          <a:ext cx="889000" cy="1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5120</xdr:rowOff>
    </xdr:from>
    <xdr:to>
      <xdr:col>76</xdr:col>
      <xdr:colOff>114300</xdr:colOff>
      <xdr:row>58</xdr:row>
      <xdr:rowOff>118233</xdr:rowOff>
    </xdr:to>
    <xdr:cxnSp macro="">
      <xdr:nvCxnSpPr>
        <xdr:cNvPr id="590" name="直線コネクタ 589"/>
        <xdr:cNvCxnSpPr/>
      </xdr:nvCxnSpPr>
      <xdr:spPr>
        <a:xfrm flipV="1">
          <a:off x="13703300" y="9949220"/>
          <a:ext cx="889000" cy="1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118233</xdr:rowOff>
    </xdr:from>
    <xdr:to>
      <xdr:col>71</xdr:col>
      <xdr:colOff>177800</xdr:colOff>
      <xdr:row>59</xdr:row>
      <xdr:rowOff>32508</xdr:rowOff>
    </xdr:to>
    <xdr:cxnSp macro="">
      <xdr:nvCxnSpPr>
        <xdr:cNvPr id="593" name="直線コネクタ 592"/>
        <xdr:cNvCxnSpPr/>
      </xdr:nvCxnSpPr>
      <xdr:spPr>
        <a:xfrm flipV="1">
          <a:off x="12814300" y="1006233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62252</xdr:rowOff>
    </xdr:from>
    <xdr:to>
      <xdr:col>72</xdr:col>
      <xdr:colOff>38100</xdr:colOff>
      <xdr:row>57</xdr:row>
      <xdr:rowOff>163852</xdr:rowOff>
    </xdr:to>
    <xdr:sp macro="" textlink="">
      <xdr:nvSpPr>
        <xdr:cNvPr id="594" name="フローチャート: 判断 593"/>
        <xdr:cNvSpPr/>
      </xdr:nvSpPr>
      <xdr:spPr>
        <a:xfrm>
          <a:off x="13652500" y="983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8929</xdr:rowOff>
    </xdr:from>
    <xdr:ext cx="534377" cy="259045"/>
    <xdr:sp macro="" textlink="">
      <xdr:nvSpPr>
        <xdr:cNvPr id="595" name="テキスト ボックス 594"/>
        <xdr:cNvSpPr txBox="1"/>
      </xdr:nvSpPr>
      <xdr:spPr>
        <a:xfrm>
          <a:off x="13436111" y="96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56526</xdr:rowOff>
    </xdr:from>
    <xdr:to>
      <xdr:col>67</xdr:col>
      <xdr:colOff>101600</xdr:colOff>
      <xdr:row>57</xdr:row>
      <xdr:rowOff>158126</xdr:rowOff>
    </xdr:to>
    <xdr:sp macro="" textlink="">
      <xdr:nvSpPr>
        <xdr:cNvPr id="596" name="フローチャート: 判断 595"/>
        <xdr:cNvSpPr/>
      </xdr:nvSpPr>
      <xdr:spPr>
        <a:xfrm>
          <a:off x="12763500" y="982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3203</xdr:rowOff>
    </xdr:from>
    <xdr:ext cx="534377" cy="259045"/>
    <xdr:sp macro="" textlink="">
      <xdr:nvSpPr>
        <xdr:cNvPr id="597" name="テキスト ボックス 596"/>
        <xdr:cNvSpPr txBox="1"/>
      </xdr:nvSpPr>
      <xdr:spPr>
        <a:xfrm>
          <a:off x="12547111" y="96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64995</xdr:rowOff>
    </xdr:from>
    <xdr:to>
      <xdr:col>85</xdr:col>
      <xdr:colOff>177800</xdr:colOff>
      <xdr:row>58</xdr:row>
      <xdr:rowOff>166595</xdr:rowOff>
    </xdr:to>
    <xdr:sp macro="" textlink="">
      <xdr:nvSpPr>
        <xdr:cNvPr id="603" name="楕円 602"/>
        <xdr:cNvSpPr/>
      </xdr:nvSpPr>
      <xdr:spPr>
        <a:xfrm>
          <a:off x="16268700" y="100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43422</xdr:rowOff>
    </xdr:from>
    <xdr:ext cx="534377" cy="259045"/>
    <xdr:sp macro="" textlink="">
      <xdr:nvSpPr>
        <xdr:cNvPr id="604" name="教育費該当値テキスト"/>
        <xdr:cNvSpPr txBox="1"/>
      </xdr:nvSpPr>
      <xdr:spPr>
        <a:xfrm>
          <a:off x="16370300" y="9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98762</xdr:rowOff>
    </xdr:from>
    <xdr:to>
      <xdr:col>81</xdr:col>
      <xdr:colOff>101600</xdr:colOff>
      <xdr:row>59</xdr:row>
      <xdr:rowOff>28912</xdr:rowOff>
    </xdr:to>
    <xdr:sp macro="" textlink="">
      <xdr:nvSpPr>
        <xdr:cNvPr id="605" name="楕円 604"/>
        <xdr:cNvSpPr/>
      </xdr:nvSpPr>
      <xdr:spPr>
        <a:xfrm>
          <a:off x="15430500" y="100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20039</xdr:rowOff>
    </xdr:from>
    <xdr:ext cx="534377" cy="259045"/>
    <xdr:sp macro="" textlink="">
      <xdr:nvSpPr>
        <xdr:cNvPr id="606" name="テキスト ボックス 605"/>
        <xdr:cNvSpPr txBox="1"/>
      </xdr:nvSpPr>
      <xdr:spPr>
        <a:xfrm>
          <a:off x="15214111" y="101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125770</xdr:rowOff>
    </xdr:from>
    <xdr:to>
      <xdr:col>76</xdr:col>
      <xdr:colOff>165100</xdr:colOff>
      <xdr:row>58</xdr:row>
      <xdr:rowOff>55920</xdr:rowOff>
    </xdr:to>
    <xdr:sp macro="" textlink="">
      <xdr:nvSpPr>
        <xdr:cNvPr id="607" name="楕円 606"/>
        <xdr:cNvSpPr/>
      </xdr:nvSpPr>
      <xdr:spPr>
        <a:xfrm>
          <a:off x="14541500" y="98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47047</xdr:rowOff>
    </xdr:from>
    <xdr:ext cx="534377" cy="259045"/>
    <xdr:sp macro="" textlink="">
      <xdr:nvSpPr>
        <xdr:cNvPr id="608" name="テキスト ボックス 607"/>
        <xdr:cNvSpPr txBox="1"/>
      </xdr:nvSpPr>
      <xdr:spPr>
        <a:xfrm>
          <a:off x="14325111" y="99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67433</xdr:rowOff>
    </xdr:from>
    <xdr:to>
      <xdr:col>72</xdr:col>
      <xdr:colOff>38100</xdr:colOff>
      <xdr:row>58</xdr:row>
      <xdr:rowOff>169033</xdr:rowOff>
    </xdr:to>
    <xdr:sp macro="" textlink="">
      <xdr:nvSpPr>
        <xdr:cNvPr id="609" name="楕円 608"/>
        <xdr:cNvSpPr/>
      </xdr:nvSpPr>
      <xdr:spPr>
        <a:xfrm>
          <a:off x="13652500" y="100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160160</xdr:rowOff>
    </xdr:from>
    <xdr:ext cx="534377" cy="259045"/>
    <xdr:sp macro="" textlink="">
      <xdr:nvSpPr>
        <xdr:cNvPr id="610" name="テキスト ボックス 609"/>
        <xdr:cNvSpPr txBox="1"/>
      </xdr:nvSpPr>
      <xdr:spPr>
        <a:xfrm>
          <a:off x="13436111" y="101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153158</xdr:rowOff>
    </xdr:from>
    <xdr:to>
      <xdr:col>67</xdr:col>
      <xdr:colOff>101600</xdr:colOff>
      <xdr:row>59</xdr:row>
      <xdr:rowOff>83308</xdr:rowOff>
    </xdr:to>
    <xdr:sp macro="" textlink="">
      <xdr:nvSpPr>
        <xdr:cNvPr id="611" name="楕円 610"/>
        <xdr:cNvSpPr/>
      </xdr:nvSpPr>
      <xdr:spPr>
        <a:xfrm>
          <a:off x="12763500" y="1009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74435</xdr:rowOff>
    </xdr:from>
    <xdr:ext cx="534377" cy="259045"/>
    <xdr:sp macro="" textlink="">
      <xdr:nvSpPr>
        <xdr:cNvPr id="612" name="テキスト ボックス 611"/>
        <xdr:cNvSpPr txBox="1"/>
      </xdr:nvSpPr>
      <xdr:spPr>
        <a:xfrm>
          <a:off x="12547111" y="101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128529</xdr:rowOff>
    </xdr:from>
    <xdr:to>
      <xdr:col>85</xdr:col>
      <xdr:colOff>127000</xdr:colOff>
      <xdr:row>78</xdr:row>
      <xdr:rowOff>139122</xdr:rowOff>
    </xdr:to>
    <xdr:cxnSp macro="">
      <xdr:nvCxnSpPr>
        <xdr:cNvPr id="639" name="直線コネクタ 638"/>
        <xdr:cNvCxnSpPr/>
      </xdr:nvCxnSpPr>
      <xdr:spPr>
        <a:xfrm flipV="1">
          <a:off x="15481300" y="13501629"/>
          <a:ext cx="8382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59788</xdr:rowOff>
    </xdr:from>
    <xdr:ext cx="469744" cy="259045"/>
    <xdr:sp macro="" textlink="">
      <xdr:nvSpPr>
        <xdr:cNvPr id="640" name="災害復旧費平均値テキスト"/>
        <xdr:cNvSpPr txBox="1"/>
      </xdr:nvSpPr>
      <xdr:spPr>
        <a:xfrm>
          <a:off x="16370300" y="1343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137571</xdr:rowOff>
    </xdr:from>
    <xdr:to>
      <xdr:col>81</xdr:col>
      <xdr:colOff>50800</xdr:colOff>
      <xdr:row>78</xdr:row>
      <xdr:rowOff>139122</xdr:rowOff>
    </xdr:to>
    <xdr:cxnSp macro="">
      <xdr:nvCxnSpPr>
        <xdr:cNvPr id="642" name="直線コネクタ 641"/>
        <xdr:cNvCxnSpPr/>
      </xdr:nvCxnSpPr>
      <xdr:spPr>
        <a:xfrm>
          <a:off x="14592300" y="1351067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137571</xdr:rowOff>
    </xdr:from>
    <xdr:to>
      <xdr:col>76</xdr:col>
      <xdr:colOff>114300</xdr:colOff>
      <xdr:row>78</xdr:row>
      <xdr:rowOff>139694</xdr:rowOff>
    </xdr:to>
    <xdr:cxnSp macro="">
      <xdr:nvCxnSpPr>
        <xdr:cNvPr id="645" name="直線コネクタ 644"/>
        <xdr:cNvCxnSpPr/>
      </xdr:nvCxnSpPr>
      <xdr:spPr>
        <a:xfrm flipV="1">
          <a:off x="13703300" y="13510671"/>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139314</xdr:rowOff>
    </xdr:from>
    <xdr:to>
      <xdr:col>71</xdr:col>
      <xdr:colOff>177800</xdr:colOff>
      <xdr:row>78</xdr:row>
      <xdr:rowOff>139694</xdr:rowOff>
    </xdr:to>
    <xdr:cxnSp macro="">
      <xdr:nvCxnSpPr>
        <xdr:cNvPr id="648" name="直線コネクタ 647"/>
        <xdr:cNvCxnSpPr/>
      </xdr:nvCxnSpPr>
      <xdr:spPr>
        <a:xfrm>
          <a:off x="12814300" y="1351241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77546</xdr:rowOff>
    </xdr:from>
    <xdr:to>
      <xdr:col>72</xdr:col>
      <xdr:colOff>38100</xdr:colOff>
      <xdr:row>79</xdr:row>
      <xdr:rowOff>7696</xdr:rowOff>
    </xdr:to>
    <xdr:sp macro="" textlink="">
      <xdr:nvSpPr>
        <xdr:cNvPr id="649" name="フローチャート: 判断 648"/>
        <xdr:cNvSpPr/>
      </xdr:nvSpPr>
      <xdr:spPr>
        <a:xfrm>
          <a:off x="13652500" y="1345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24223</xdr:rowOff>
    </xdr:from>
    <xdr:ext cx="469744" cy="259045"/>
    <xdr:sp macro="" textlink="">
      <xdr:nvSpPr>
        <xdr:cNvPr id="650" name="テキスト ボックス 649"/>
        <xdr:cNvSpPr txBox="1"/>
      </xdr:nvSpPr>
      <xdr:spPr>
        <a:xfrm>
          <a:off x="13468428" y="132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70358</xdr:rowOff>
    </xdr:from>
    <xdr:to>
      <xdr:col>67</xdr:col>
      <xdr:colOff>101600</xdr:colOff>
      <xdr:row>79</xdr:row>
      <xdr:rowOff>508</xdr:rowOff>
    </xdr:to>
    <xdr:sp macro="" textlink="">
      <xdr:nvSpPr>
        <xdr:cNvPr id="651" name="フローチャート: 判断 650"/>
        <xdr:cNvSpPr/>
      </xdr:nvSpPr>
      <xdr:spPr>
        <a:xfrm>
          <a:off x="12763500" y="1344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17035</xdr:rowOff>
    </xdr:from>
    <xdr:ext cx="469744" cy="259045"/>
    <xdr:sp macro="" textlink="">
      <xdr:nvSpPr>
        <xdr:cNvPr id="652" name="テキスト ボックス 651"/>
        <xdr:cNvSpPr txBox="1"/>
      </xdr:nvSpPr>
      <xdr:spPr>
        <a:xfrm>
          <a:off x="12579428"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77729</xdr:rowOff>
    </xdr:from>
    <xdr:to>
      <xdr:col>85</xdr:col>
      <xdr:colOff>177800</xdr:colOff>
      <xdr:row>79</xdr:row>
      <xdr:rowOff>7879</xdr:rowOff>
    </xdr:to>
    <xdr:sp macro="" textlink="">
      <xdr:nvSpPr>
        <xdr:cNvPr id="658" name="楕円 657"/>
        <xdr:cNvSpPr/>
      </xdr:nvSpPr>
      <xdr:spPr>
        <a:xfrm>
          <a:off x="16268700" y="1345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37106</xdr:rowOff>
    </xdr:from>
    <xdr:ext cx="469744" cy="259045"/>
    <xdr:sp macro="" textlink="">
      <xdr:nvSpPr>
        <xdr:cNvPr id="659" name="災害復旧費該当値テキスト"/>
        <xdr:cNvSpPr txBox="1"/>
      </xdr:nvSpPr>
      <xdr:spPr>
        <a:xfrm>
          <a:off x="16370300" y="1323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88322</xdr:rowOff>
    </xdr:from>
    <xdr:to>
      <xdr:col>81</xdr:col>
      <xdr:colOff>101600</xdr:colOff>
      <xdr:row>79</xdr:row>
      <xdr:rowOff>18472</xdr:rowOff>
    </xdr:to>
    <xdr:sp macro="" textlink="">
      <xdr:nvSpPr>
        <xdr:cNvPr id="660" name="楕円 659"/>
        <xdr:cNvSpPr/>
      </xdr:nvSpPr>
      <xdr:spPr>
        <a:xfrm>
          <a:off x="15430500" y="134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9599</xdr:rowOff>
    </xdr:from>
    <xdr:ext cx="378565" cy="259045"/>
    <xdr:sp macro="" textlink="">
      <xdr:nvSpPr>
        <xdr:cNvPr id="661" name="テキスト ボックス 660"/>
        <xdr:cNvSpPr txBox="1"/>
      </xdr:nvSpPr>
      <xdr:spPr>
        <a:xfrm>
          <a:off x="15292017" y="1355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86771</xdr:rowOff>
    </xdr:from>
    <xdr:to>
      <xdr:col>76</xdr:col>
      <xdr:colOff>165100</xdr:colOff>
      <xdr:row>79</xdr:row>
      <xdr:rowOff>16921</xdr:rowOff>
    </xdr:to>
    <xdr:sp macro="" textlink="">
      <xdr:nvSpPr>
        <xdr:cNvPr id="662" name="楕円 661"/>
        <xdr:cNvSpPr/>
      </xdr:nvSpPr>
      <xdr:spPr>
        <a:xfrm>
          <a:off x="14541500" y="134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8048</xdr:rowOff>
    </xdr:from>
    <xdr:ext cx="378565" cy="259045"/>
    <xdr:sp macro="" textlink="">
      <xdr:nvSpPr>
        <xdr:cNvPr id="663" name="テキスト ボックス 662"/>
        <xdr:cNvSpPr txBox="1"/>
      </xdr:nvSpPr>
      <xdr:spPr>
        <a:xfrm>
          <a:off x="14403017" y="13552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88894</xdr:rowOff>
    </xdr:from>
    <xdr:to>
      <xdr:col>72</xdr:col>
      <xdr:colOff>38100</xdr:colOff>
      <xdr:row>79</xdr:row>
      <xdr:rowOff>19044</xdr:rowOff>
    </xdr:to>
    <xdr:sp macro="" textlink="">
      <xdr:nvSpPr>
        <xdr:cNvPr id="664" name="楕円 663"/>
        <xdr:cNvSpPr/>
      </xdr:nvSpPr>
      <xdr:spPr>
        <a:xfrm>
          <a:off x="13652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10171</xdr:rowOff>
    </xdr:from>
    <xdr:ext cx="249299" cy="259045"/>
    <xdr:sp macro="" textlink="">
      <xdr:nvSpPr>
        <xdr:cNvPr id="665" name="テキスト ボックス 664"/>
        <xdr:cNvSpPr txBox="1"/>
      </xdr:nvSpPr>
      <xdr:spPr>
        <a:xfrm>
          <a:off x="13578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88514</xdr:rowOff>
    </xdr:from>
    <xdr:to>
      <xdr:col>67</xdr:col>
      <xdr:colOff>101600</xdr:colOff>
      <xdr:row>79</xdr:row>
      <xdr:rowOff>18664</xdr:rowOff>
    </xdr:to>
    <xdr:sp macro="" textlink="">
      <xdr:nvSpPr>
        <xdr:cNvPr id="666" name="楕円 665"/>
        <xdr:cNvSpPr/>
      </xdr:nvSpPr>
      <xdr:spPr>
        <a:xfrm>
          <a:off x="12763500" y="134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9791</xdr:rowOff>
    </xdr:from>
    <xdr:ext cx="378565" cy="259045"/>
    <xdr:sp macro="" textlink="">
      <xdr:nvSpPr>
        <xdr:cNvPr id="667" name="テキスト ボックス 666"/>
        <xdr:cNvSpPr txBox="1"/>
      </xdr:nvSpPr>
      <xdr:spPr>
        <a:xfrm>
          <a:off x="12625017" y="1355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4826</xdr:rowOff>
    </xdr:from>
    <xdr:to>
      <xdr:col>85</xdr:col>
      <xdr:colOff>127000</xdr:colOff>
      <xdr:row>93</xdr:row>
      <xdr:rowOff>100750</xdr:rowOff>
    </xdr:to>
    <xdr:cxnSp macro="">
      <xdr:nvCxnSpPr>
        <xdr:cNvPr id="698" name="直線コネクタ 697"/>
        <xdr:cNvCxnSpPr/>
      </xdr:nvCxnSpPr>
      <xdr:spPr>
        <a:xfrm flipV="1">
          <a:off x="15481300" y="15606776"/>
          <a:ext cx="838200" cy="4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100750</xdr:rowOff>
    </xdr:from>
    <xdr:to>
      <xdr:col>81</xdr:col>
      <xdr:colOff>50800</xdr:colOff>
      <xdr:row>94</xdr:row>
      <xdr:rowOff>13545</xdr:rowOff>
    </xdr:to>
    <xdr:cxnSp macro="">
      <xdr:nvCxnSpPr>
        <xdr:cNvPr id="701" name="直線コネクタ 700"/>
        <xdr:cNvCxnSpPr/>
      </xdr:nvCxnSpPr>
      <xdr:spPr>
        <a:xfrm flipV="1">
          <a:off x="14592300" y="16045600"/>
          <a:ext cx="889000" cy="8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13545</xdr:rowOff>
    </xdr:from>
    <xdr:to>
      <xdr:col>76</xdr:col>
      <xdr:colOff>114300</xdr:colOff>
      <xdr:row>94</xdr:row>
      <xdr:rowOff>18760</xdr:rowOff>
    </xdr:to>
    <xdr:cxnSp macro="">
      <xdr:nvCxnSpPr>
        <xdr:cNvPr id="704" name="直線コネクタ 703"/>
        <xdr:cNvCxnSpPr/>
      </xdr:nvCxnSpPr>
      <xdr:spPr>
        <a:xfrm flipV="1">
          <a:off x="13703300" y="16129845"/>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162461</xdr:rowOff>
    </xdr:from>
    <xdr:to>
      <xdr:col>71</xdr:col>
      <xdr:colOff>177800</xdr:colOff>
      <xdr:row>94</xdr:row>
      <xdr:rowOff>18760</xdr:rowOff>
    </xdr:to>
    <xdr:cxnSp macro="">
      <xdr:nvCxnSpPr>
        <xdr:cNvPr id="707" name="直線コネクタ 706"/>
        <xdr:cNvCxnSpPr/>
      </xdr:nvCxnSpPr>
      <xdr:spPr>
        <a:xfrm>
          <a:off x="12814300" y="16107311"/>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136165</xdr:rowOff>
    </xdr:from>
    <xdr:to>
      <xdr:col>72</xdr:col>
      <xdr:colOff>38100</xdr:colOff>
      <xdr:row>95</xdr:row>
      <xdr:rowOff>66315</xdr:rowOff>
    </xdr:to>
    <xdr:sp macro="" textlink="">
      <xdr:nvSpPr>
        <xdr:cNvPr id="708" name="フローチャート: 判断 707"/>
        <xdr:cNvSpPr/>
      </xdr:nvSpPr>
      <xdr:spPr>
        <a:xfrm>
          <a:off x="13652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57442</xdr:rowOff>
    </xdr:from>
    <xdr:ext cx="534377" cy="259045"/>
    <xdr:sp macro="" textlink="">
      <xdr:nvSpPr>
        <xdr:cNvPr id="709" name="テキスト ボックス 708"/>
        <xdr:cNvSpPr txBox="1"/>
      </xdr:nvSpPr>
      <xdr:spPr>
        <a:xfrm>
          <a:off x="13436111" y="163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10" name="フローチャート: 判断 709"/>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88304</xdr:rowOff>
    </xdr:from>
    <xdr:ext cx="534377" cy="259045"/>
    <xdr:sp macro="" textlink="">
      <xdr:nvSpPr>
        <xdr:cNvPr id="711" name="テキスト ボックス 710"/>
        <xdr:cNvSpPr txBox="1"/>
      </xdr:nvSpPr>
      <xdr:spPr>
        <a:xfrm>
          <a:off x="12547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125476</xdr:rowOff>
    </xdr:from>
    <xdr:to>
      <xdr:col>85</xdr:col>
      <xdr:colOff>177800</xdr:colOff>
      <xdr:row>91</xdr:row>
      <xdr:rowOff>55626</xdr:rowOff>
    </xdr:to>
    <xdr:sp macro="" textlink="">
      <xdr:nvSpPr>
        <xdr:cNvPr id="717" name="楕円 716"/>
        <xdr:cNvSpPr/>
      </xdr:nvSpPr>
      <xdr:spPr>
        <a:xfrm>
          <a:off x="16268700" y="155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78503</xdr:rowOff>
    </xdr:from>
    <xdr:ext cx="599010" cy="259045"/>
    <xdr:sp macro="" textlink="">
      <xdr:nvSpPr>
        <xdr:cNvPr id="718" name="公債費該当値テキスト"/>
        <xdr:cNvSpPr txBox="1"/>
      </xdr:nvSpPr>
      <xdr:spPr>
        <a:xfrm>
          <a:off x="16370300" y="1550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49950</xdr:rowOff>
    </xdr:from>
    <xdr:to>
      <xdr:col>81</xdr:col>
      <xdr:colOff>101600</xdr:colOff>
      <xdr:row>93</xdr:row>
      <xdr:rowOff>151550</xdr:rowOff>
    </xdr:to>
    <xdr:sp macro="" textlink="">
      <xdr:nvSpPr>
        <xdr:cNvPr id="719" name="楕円 718"/>
        <xdr:cNvSpPr/>
      </xdr:nvSpPr>
      <xdr:spPr>
        <a:xfrm>
          <a:off x="15430500" y="159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168077</xdr:rowOff>
    </xdr:from>
    <xdr:ext cx="534377" cy="259045"/>
    <xdr:sp macro="" textlink="">
      <xdr:nvSpPr>
        <xdr:cNvPr id="720" name="テキスト ボックス 719"/>
        <xdr:cNvSpPr txBox="1"/>
      </xdr:nvSpPr>
      <xdr:spPr>
        <a:xfrm>
          <a:off x="15214111" y="157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134195</xdr:rowOff>
    </xdr:from>
    <xdr:to>
      <xdr:col>76</xdr:col>
      <xdr:colOff>165100</xdr:colOff>
      <xdr:row>94</xdr:row>
      <xdr:rowOff>64345</xdr:rowOff>
    </xdr:to>
    <xdr:sp macro="" textlink="">
      <xdr:nvSpPr>
        <xdr:cNvPr id="721" name="楕円 720"/>
        <xdr:cNvSpPr/>
      </xdr:nvSpPr>
      <xdr:spPr>
        <a:xfrm>
          <a:off x="14541500" y="160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80872</xdr:rowOff>
    </xdr:from>
    <xdr:ext cx="534377" cy="259045"/>
    <xdr:sp macro="" textlink="">
      <xdr:nvSpPr>
        <xdr:cNvPr id="722" name="テキスト ボックス 721"/>
        <xdr:cNvSpPr txBox="1"/>
      </xdr:nvSpPr>
      <xdr:spPr>
        <a:xfrm>
          <a:off x="14325111" y="1585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139410</xdr:rowOff>
    </xdr:from>
    <xdr:to>
      <xdr:col>72</xdr:col>
      <xdr:colOff>38100</xdr:colOff>
      <xdr:row>94</xdr:row>
      <xdr:rowOff>69560</xdr:rowOff>
    </xdr:to>
    <xdr:sp macro="" textlink="">
      <xdr:nvSpPr>
        <xdr:cNvPr id="723" name="楕円 722"/>
        <xdr:cNvSpPr/>
      </xdr:nvSpPr>
      <xdr:spPr>
        <a:xfrm>
          <a:off x="13652500" y="160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86087</xdr:rowOff>
    </xdr:from>
    <xdr:ext cx="534377" cy="259045"/>
    <xdr:sp macro="" textlink="">
      <xdr:nvSpPr>
        <xdr:cNvPr id="724" name="テキスト ボックス 723"/>
        <xdr:cNvSpPr txBox="1"/>
      </xdr:nvSpPr>
      <xdr:spPr>
        <a:xfrm>
          <a:off x="13436111" y="1585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111661</xdr:rowOff>
    </xdr:from>
    <xdr:to>
      <xdr:col>67</xdr:col>
      <xdr:colOff>101600</xdr:colOff>
      <xdr:row>94</xdr:row>
      <xdr:rowOff>41811</xdr:rowOff>
    </xdr:to>
    <xdr:sp macro="" textlink="">
      <xdr:nvSpPr>
        <xdr:cNvPr id="725" name="楕円 724"/>
        <xdr:cNvSpPr/>
      </xdr:nvSpPr>
      <xdr:spPr>
        <a:xfrm>
          <a:off x="12763500" y="1605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58338</xdr:rowOff>
    </xdr:from>
    <xdr:ext cx="534377" cy="259045"/>
    <xdr:sp macro="" textlink="">
      <xdr:nvSpPr>
        <xdr:cNvPr id="726" name="テキスト ボックス 725"/>
        <xdr:cNvSpPr txBox="1"/>
      </xdr:nvSpPr>
      <xdr:spPr>
        <a:xfrm>
          <a:off x="12547111" y="158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65" name="フローチャート: 判断 76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3573</xdr:rowOff>
    </xdr:from>
    <xdr:ext cx="378565" cy="259045"/>
    <xdr:sp macro="" textlink="">
      <xdr:nvSpPr>
        <xdr:cNvPr id="766" name="テキスト ボックス 765"/>
        <xdr:cNvSpPr txBox="1"/>
      </xdr:nvSpPr>
      <xdr:spPr>
        <a:xfrm>
          <a:off x="19356017" y="634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67" name="フローチャート: 判断 766"/>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68" name="テキスト ボックス 767"/>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7" name="テキスト ボックス 79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9" name="テキスト ボックス 79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1" name="テキスト ボックス 80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5" name="直線コネクタ 80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9" name="直線コネクタ 80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フローチャート: 判断 81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43180</xdr:rowOff>
    </xdr:from>
    <xdr:to>
      <xdr:col>112</xdr:col>
      <xdr:colOff>38100</xdr:colOff>
      <xdr:row>58</xdr:row>
      <xdr:rowOff>144780</xdr:rowOff>
    </xdr:to>
    <xdr:sp macro="" textlink="">
      <xdr:nvSpPr>
        <xdr:cNvPr id="814" name="フローチャート: 判断 813"/>
        <xdr:cNvSpPr/>
      </xdr:nvSpPr>
      <xdr:spPr>
        <a:xfrm>
          <a:off x="21272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161307</xdr:rowOff>
    </xdr:from>
    <xdr:ext cx="249299" cy="259045"/>
    <xdr:sp macro="" textlink="">
      <xdr:nvSpPr>
        <xdr:cNvPr id="815" name="テキスト ボックス 814"/>
        <xdr:cNvSpPr txBox="1"/>
      </xdr:nvSpPr>
      <xdr:spPr>
        <a:xfrm>
          <a:off x="21198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7" name="フローチャート: 判断 81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20" name="フローチャート: 判断 819"/>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21" name="テキスト ボックス 820"/>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22" name="フローチャート: 判断 821"/>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23" name="テキスト ボックス 822"/>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9" name="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1" name="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2" name="テキスト ボックス 83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3" name="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34" name="テキスト ボックス 83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5" name="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6" name="テキスト ボックス 83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7" name="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8" name="テキスト ボックス 83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衛生費は火葬場、し尿処理施設等を民間委託しているため、類似団体より低い位置で推移している。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民生費の増の要因は、子ども医療費助成事業等の増によるものである。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消防費の増の要因は、救助工作車整備事業の増によるものである。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公債費の増の要因は、繰上償還によるものである。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財政調整基金については、基金の一括運用に伴う収益分のみ積み立てており、Ｈ</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年度末現在高は</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5,735</a:t>
          </a:r>
          <a:r>
            <a:rPr kumimoji="1" lang="ja-JP" altLang="en-US" sz="1200">
              <a:latin typeface="ＭＳ ゴシック" pitchFamily="49" charset="-128"/>
              <a:ea typeface="ＭＳ ゴシック" pitchFamily="49" charset="-128"/>
            </a:rPr>
            <a:t>万円となっている。</a:t>
          </a:r>
        </a:p>
        <a:p>
          <a:r>
            <a:rPr kumimoji="1" lang="ja-JP" altLang="en-US" sz="1200">
              <a:latin typeface="ＭＳ ゴシック" pitchFamily="49" charset="-128"/>
              <a:ea typeface="ＭＳ ゴシック" pitchFamily="49" charset="-128"/>
            </a:rPr>
            <a:t>　実質収支額は、継続的に黒字を確保している。</a:t>
          </a:r>
        </a:p>
        <a:p>
          <a:r>
            <a:rPr kumimoji="1" lang="ja-JP" altLang="en-US" sz="1200">
              <a:latin typeface="ＭＳ ゴシック" pitchFamily="49" charset="-128"/>
              <a:ea typeface="ＭＳ ゴシック" pitchFamily="49" charset="-128"/>
            </a:rPr>
            <a:t>　実質単年度収支は、Ｈ</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年度で繰上償還を実施したため、黒字を確保している。</a:t>
          </a:r>
        </a:p>
        <a:p>
          <a:r>
            <a:rPr kumimoji="1" lang="ja-JP" altLang="en-US" sz="1200">
              <a:latin typeface="ＭＳ ゴシック" pitchFamily="49" charset="-128"/>
              <a:ea typeface="ＭＳ ゴシック" pitchFamily="49" charset="-128"/>
            </a:rPr>
            <a:t>　今後、地方交付税の減等により一般財源の確保が厳しくなることから、財政調整基金等の取り崩しも視野に入れつつ、適正な財政運営に努める。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すべての会計で実質黒字となっており、連結実質赤字比率はない。今後も一般会計のみならず特別会計の財政状況もチェックしていかなければならない。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6001;&#21209;/02&#27770;&#31639;/000%20&#35576;&#21209;/01&#27770;&#31639;&#20107;&#21209;&#29031;&#20250;&#22238;&#31572;&#38306;&#20418;&#26360;/R02/R020828&#24179;&#25104;30&#24180;&#24230;&#36001;&#25919;&#29366;&#27841;&#36039;&#26009;&#38598;&#12398;&#36861;&#21152;&#20316;&#25104;&#21450;&#12403;&#25552;&#20986;&#12395;&#12388;&#12356;&#12390;/02&#30476;&#12395;&#22238;&#31572;/&#12304;&#36001;&#25919;&#29366;&#27841;&#36039;&#26009;&#38598;&#12305;_442097_&#35914;&#24460;&#39640;&#3000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44.1</v>
          </cell>
          <cell r="CF53">
            <v>45.4</v>
          </cell>
          <cell r="CN53">
            <v>47.1</v>
          </cell>
          <cell r="CV53">
            <v>48.6</v>
          </cell>
        </row>
        <row r="55">
          <cell r="AN55" t="str">
            <v>類似団体内平均値</v>
          </cell>
          <cell r="BX55">
            <v>58.5</v>
          </cell>
          <cell r="CF55">
            <v>20.2</v>
          </cell>
          <cell r="CN55">
            <v>19</v>
          </cell>
          <cell r="CV55">
            <v>15.4</v>
          </cell>
        </row>
        <row r="57">
          <cell r="BX57">
            <v>52.9</v>
          </cell>
          <cell r="CF57">
            <v>53.6</v>
          </cell>
          <cell r="CN57">
            <v>56.1</v>
          </cell>
          <cell r="CV57">
            <v>57.5</v>
          </cell>
        </row>
        <row r="72">
          <cell r="BP72" t="str">
            <v>H26</v>
          </cell>
          <cell r="BX72" t="str">
            <v>H27</v>
          </cell>
          <cell r="CF72" t="str">
            <v>H28</v>
          </cell>
          <cell r="CN72" t="str">
            <v>H29</v>
          </cell>
          <cell r="CV72" t="str">
            <v>H30</v>
          </cell>
        </row>
        <row r="73">
          <cell r="AN73" t="str">
            <v>当該団体値</v>
          </cell>
        </row>
        <row r="75">
          <cell r="BP75">
            <v>9.1999999999999993</v>
          </cell>
          <cell r="BX75">
            <v>8.3000000000000007</v>
          </cell>
          <cell r="CF75">
            <v>7.5</v>
          </cell>
          <cell r="CN75">
            <v>8</v>
          </cell>
          <cell r="CV75">
            <v>8.3000000000000007</v>
          </cell>
        </row>
        <row r="77">
          <cell r="AN77" t="str">
            <v>類似団体内平均値</v>
          </cell>
          <cell r="BP77">
            <v>60.8</v>
          </cell>
          <cell r="BX77">
            <v>58.5</v>
          </cell>
          <cell r="CF77">
            <v>20.2</v>
          </cell>
          <cell r="CN77">
            <v>19</v>
          </cell>
          <cell r="CV77">
            <v>15.4</v>
          </cell>
        </row>
        <row r="79">
          <cell r="BP79">
            <v>11.1</v>
          </cell>
          <cell r="BX79">
            <v>10.7</v>
          </cell>
          <cell r="CF79">
            <v>8.6</v>
          </cell>
          <cell r="CN79">
            <v>8.5</v>
          </cell>
          <cell r="CV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16036049</v>
      </c>
      <c r="BO4" s="392"/>
      <c r="BP4" s="392"/>
      <c r="BQ4" s="392"/>
      <c r="BR4" s="392"/>
      <c r="BS4" s="392"/>
      <c r="BT4" s="392"/>
      <c r="BU4" s="393"/>
      <c r="BV4" s="391">
        <v>14733478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1.3</v>
      </c>
      <c r="CU4" s="398"/>
      <c r="CV4" s="398"/>
      <c r="CW4" s="398"/>
      <c r="CX4" s="398"/>
      <c r="CY4" s="398"/>
      <c r="CZ4" s="398"/>
      <c r="DA4" s="399"/>
      <c r="DB4" s="397">
        <v>3.3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15906792</v>
      </c>
      <c r="BO5" s="429"/>
      <c r="BP5" s="429"/>
      <c r="BQ5" s="429"/>
      <c r="BR5" s="429"/>
      <c r="BS5" s="429"/>
      <c r="BT5" s="429"/>
      <c r="BU5" s="430"/>
      <c r="BV5" s="428">
        <v>14459454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94.8</v>
      </c>
      <c r="CU5" s="426"/>
      <c r="CV5" s="426"/>
      <c r="CW5" s="426"/>
      <c r="CX5" s="426"/>
      <c r="CY5" s="426"/>
      <c r="CZ5" s="426"/>
      <c r="DA5" s="427"/>
      <c r="DB5" s="425">
        <v>95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129257</v>
      </c>
      <c r="BO6" s="429"/>
      <c r="BP6" s="429"/>
      <c r="BQ6" s="429"/>
      <c r="BR6" s="429"/>
      <c r="BS6" s="429"/>
      <c r="BT6" s="429"/>
      <c r="BU6" s="430"/>
      <c r="BV6" s="428">
        <v>274024</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98.9</v>
      </c>
      <c r="CU6" s="466"/>
      <c r="CV6" s="466"/>
      <c r="CW6" s="466"/>
      <c r="CX6" s="466"/>
      <c r="CY6" s="466"/>
      <c r="CZ6" s="466"/>
      <c r="DA6" s="467"/>
      <c r="DB6" s="465">
        <v>99.2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22613</v>
      </c>
      <c r="BO7" s="429"/>
      <c r="BP7" s="429"/>
      <c r="BQ7" s="429"/>
      <c r="BR7" s="429"/>
      <c r="BS7" s="429"/>
      <c r="BT7" s="429"/>
      <c r="BU7" s="430"/>
      <c r="BV7" s="428">
        <v>10</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8416372</v>
      </c>
      <c r="CU7" s="429"/>
      <c r="CV7" s="429"/>
      <c r="CW7" s="429"/>
      <c r="CX7" s="429"/>
      <c r="CY7" s="429"/>
      <c r="CZ7" s="429"/>
      <c r="DA7" s="430"/>
      <c r="DB7" s="428">
        <v>8407889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102</v>
      </c>
      <c r="AV8" s="461"/>
      <c r="AW8" s="461"/>
      <c r="AX8" s="461"/>
      <c r="AY8" s="462" t="s">
        <v>110</v>
      </c>
      <c r="AZ8" s="463"/>
      <c r="BA8" s="463"/>
      <c r="BB8" s="463"/>
      <c r="BC8" s="463"/>
      <c r="BD8" s="463"/>
      <c r="BE8" s="463"/>
      <c r="BF8" s="463"/>
      <c r="BG8" s="463"/>
      <c r="BH8" s="463"/>
      <c r="BI8" s="463"/>
      <c r="BJ8" s="463"/>
      <c r="BK8" s="463"/>
      <c r="BL8" s="463"/>
      <c r="BM8" s="464"/>
      <c r="BN8" s="428">
        <v>106644</v>
      </c>
      <c r="BO8" s="429"/>
      <c r="BP8" s="429"/>
      <c r="BQ8" s="429"/>
      <c r="BR8" s="429"/>
      <c r="BS8" s="429"/>
      <c r="BT8" s="429"/>
      <c r="BU8" s="430"/>
      <c r="BV8" s="428">
        <v>274014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0.31</v>
      </c>
      <c r="CU8" s="469"/>
      <c r="CV8" s="469"/>
      <c r="CW8" s="469"/>
      <c r="CX8" s="469"/>
      <c r="CY8" s="469"/>
      <c r="CZ8" s="469"/>
      <c r="DA8" s="470"/>
      <c r="DB8" s="468">
        <v>0.3</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22853</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-167370</v>
      </c>
      <c r="BO9" s="429"/>
      <c r="BP9" s="429"/>
      <c r="BQ9" s="429"/>
      <c r="BR9" s="429"/>
      <c r="BS9" s="429"/>
      <c r="BT9" s="429"/>
      <c r="BU9" s="430"/>
      <c r="BV9" s="428">
        <v>-265156</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28.2</v>
      </c>
      <c r="CU9" s="426"/>
      <c r="CV9" s="426"/>
      <c r="CW9" s="426"/>
      <c r="CX9" s="426"/>
      <c r="CY9" s="426"/>
      <c r="CZ9" s="426"/>
      <c r="DA9" s="427"/>
      <c r="DB9" s="425">
        <v>20.8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23906</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22866</v>
      </c>
      <c r="BO10" s="429"/>
      <c r="BP10" s="429"/>
      <c r="BQ10" s="429"/>
      <c r="BR10" s="429"/>
      <c r="BS10" s="429"/>
      <c r="BT10" s="429"/>
      <c r="BU10" s="430"/>
      <c r="BV10" s="428">
        <v>19132</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121</v>
      </c>
      <c r="AV11" s="461"/>
      <c r="AW11" s="461"/>
      <c r="AX11" s="461"/>
      <c r="AY11" s="462" t="s">
        <v>127</v>
      </c>
      <c r="AZ11" s="463"/>
      <c r="BA11" s="463"/>
      <c r="BB11" s="463"/>
      <c r="BC11" s="463"/>
      <c r="BD11" s="463"/>
      <c r="BE11" s="463"/>
      <c r="BF11" s="463"/>
      <c r="BG11" s="463"/>
      <c r="BH11" s="463"/>
      <c r="BI11" s="463"/>
      <c r="BJ11" s="463"/>
      <c r="BK11" s="463"/>
      <c r="BL11" s="463"/>
      <c r="BM11" s="464"/>
      <c r="BN11" s="428">
        <v>1008749</v>
      </c>
      <c r="BO11" s="429"/>
      <c r="BP11" s="429"/>
      <c r="BQ11" s="429"/>
      <c r="BR11" s="429"/>
      <c r="BS11" s="429"/>
      <c r="BT11" s="429"/>
      <c r="BU11" s="430"/>
      <c r="BV11" s="428">
        <v>97975</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22809</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121</v>
      </c>
      <c r="AV12" s="461"/>
      <c r="AW12" s="461"/>
      <c r="AX12" s="461"/>
      <c r="AY12" s="462" t="s">
        <v>136</v>
      </c>
      <c r="AZ12" s="463"/>
      <c r="BA12" s="463"/>
      <c r="BB12" s="463"/>
      <c r="BC12" s="463"/>
      <c r="BD12" s="463"/>
      <c r="BE12" s="463"/>
      <c r="BF12" s="463"/>
      <c r="BG12" s="463"/>
      <c r="BH12" s="463"/>
      <c r="BI12" s="463"/>
      <c r="BJ12" s="463"/>
      <c r="BK12" s="463"/>
      <c r="BL12" s="463"/>
      <c r="BM12" s="464"/>
      <c r="BN12" s="428">
        <v>90000</v>
      </c>
      <c r="BO12" s="429"/>
      <c r="BP12" s="429"/>
      <c r="BQ12" s="429"/>
      <c r="BR12" s="429"/>
      <c r="BS12" s="429"/>
      <c r="BT12" s="429"/>
      <c r="BU12" s="430"/>
      <c r="BV12" s="428">
        <v>100000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22329</v>
      </c>
      <c r="S13" s="510"/>
      <c r="T13" s="510"/>
      <c r="U13" s="510"/>
      <c r="V13" s="511"/>
      <c r="W13" s="444" t="s">
        <v>139</v>
      </c>
      <c r="X13" s="445"/>
      <c r="Y13" s="445"/>
      <c r="Z13" s="445"/>
      <c r="AA13" s="445"/>
      <c r="AB13" s="435"/>
      <c r="AC13" s="479">
        <v>1638</v>
      </c>
      <c r="AD13" s="480"/>
      <c r="AE13" s="480"/>
      <c r="AF13" s="480"/>
      <c r="AG13" s="519"/>
      <c r="AH13" s="479">
        <v>1596</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774245</v>
      </c>
      <c r="BO13" s="429"/>
      <c r="BP13" s="429"/>
      <c r="BQ13" s="429"/>
      <c r="BR13" s="429"/>
      <c r="BS13" s="429"/>
      <c r="BT13" s="429"/>
      <c r="BU13" s="430"/>
      <c r="BV13" s="428">
        <v>-248049</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8.3000000000000007</v>
      </c>
      <c r="CU13" s="426"/>
      <c r="CV13" s="426"/>
      <c r="CW13" s="426"/>
      <c r="CX13" s="426"/>
      <c r="CY13" s="426"/>
      <c r="CZ13" s="426"/>
      <c r="DA13" s="427"/>
      <c r="DB13" s="425">
        <v>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22970</v>
      </c>
      <c r="S14" s="510"/>
      <c r="T14" s="510"/>
      <c r="U14" s="510"/>
      <c r="V14" s="511"/>
      <c r="W14" s="418"/>
      <c r="X14" s="419"/>
      <c r="Y14" s="419"/>
      <c r="Z14" s="419"/>
      <c r="AA14" s="419"/>
      <c r="AB14" s="408"/>
      <c r="AC14" s="512">
        <v>15.9</v>
      </c>
      <c r="AD14" s="513"/>
      <c r="AE14" s="513"/>
      <c r="AF14" s="513"/>
      <c r="AG14" s="514"/>
      <c r="AH14" s="512">
        <v>15.2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129</v>
      </c>
      <c r="CU14" s="524"/>
      <c r="CV14" s="524"/>
      <c r="CW14" s="524"/>
      <c r="CX14" s="524"/>
      <c r="CY14" s="524"/>
      <c r="CZ14" s="524"/>
      <c r="DA14" s="525"/>
      <c r="DB14" s="523" t="s">
        <v>130</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22565</v>
      </c>
      <c r="S15" s="510"/>
      <c r="T15" s="510"/>
      <c r="U15" s="510"/>
      <c r="V15" s="511"/>
      <c r="W15" s="444" t="s">
        <v>147</v>
      </c>
      <c r="X15" s="445"/>
      <c r="Y15" s="445"/>
      <c r="Z15" s="445"/>
      <c r="AA15" s="445"/>
      <c r="AB15" s="435"/>
      <c r="AC15" s="479">
        <v>2895</v>
      </c>
      <c r="AD15" s="480"/>
      <c r="AE15" s="480"/>
      <c r="AF15" s="480"/>
      <c r="AG15" s="519"/>
      <c r="AH15" s="479">
        <v>3046</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2221108</v>
      </c>
      <c r="BO15" s="392"/>
      <c r="BP15" s="392"/>
      <c r="BQ15" s="392"/>
      <c r="BR15" s="392"/>
      <c r="BS15" s="392"/>
      <c r="BT15" s="392"/>
      <c r="BU15" s="393"/>
      <c r="BV15" s="391">
        <v>2201422</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28.1</v>
      </c>
      <c r="AD16" s="513"/>
      <c r="AE16" s="513"/>
      <c r="AF16" s="513"/>
      <c r="AG16" s="514"/>
      <c r="AH16" s="512">
        <v>29</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7273551</v>
      </c>
      <c r="BO16" s="429"/>
      <c r="BP16" s="429"/>
      <c r="BQ16" s="429"/>
      <c r="BR16" s="429"/>
      <c r="BS16" s="429"/>
      <c r="BT16" s="429"/>
      <c r="BU16" s="430"/>
      <c r="BV16" s="428">
        <v>7188116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5762</v>
      </c>
      <c r="AD17" s="480"/>
      <c r="AE17" s="480"/>
      <c r="AF17" s="480"/>
      <c r="AG17" s="519"/>
      <c r="AH17" s="479">
        <v>5875</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2809710</v>
      </c>
      <c r="BO17" s="429"/>
      <c r="BP17" s="429"/>
      <c r="BQ17" s="429"/>
      <c r="BR17" s="429"/>
      <c r="BS17" s="429"/>
      <c r="BT17" s="429"/>
      <c r="BU17" s="430"/>
      <c r="BV17" s="428">
        <v>2776605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206.24</v>
      </c>
      <c r="M18" s="541"/>
      <c r="N18" s="541"/>
      <c r="O18" s="541"/>
      <c r="P18" s="541"/>
      <c r="Q18" s="541"/>
      <c r="R18" s="542"/>
      <c r="S18" s="542"/>
      <c r="T18" s="542"/>
      <c r="U18" s="542"/>
      <c r="V18" s="543"/>
      <c r="W18" s="446"/>
      <c r="X18" s="447"/>
      <c r="Y18" s="447"/>
      <c r="Z18" s="447"/>
      <c r="AA18" s="447"/>
      <c r="AB18" s="438"/>
      <c r="AC18" s="544">
        <v>56</v>
      </c>
      <c r="AD18" s="545"/>
      <c r="AE18" s="545"/>
      <c r="AF18" s="545"/>
      <c r="AG18" s="546"/>
      <c r="AH18" s="544">
        <v>55.9</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8093871</v>
      </c>
      <c r="BO18" s="429"/>
      <c r="BP18" s="429"/>
      <c r="BQ18" s="429"/>
      <c r="BR18" s="429"/>
      <c r="BS18" s="429"/>
      <c r="BT18" s="429"/>
      <c r="BU18" s="430"/>
      <c r="BV18" s="428">
        <v>8084680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111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10614190</v>
      </c>
      <c r="BO19" s="429"/>
      <c r="BP19" s="429"/>
      <c r="BQ19" s="429"/>
      <c r="BR19" s="429"/>
      <c r="BS19" s="429"/>
      <c r="BT19" s="429"/>
      <c r="BU19" s="430"/>
      <c r="BV19" s="428">
        <v>10008823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9572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17049536</v>
      </c>
      <c r="BO23" s="429"/>
      <c r="BP23" s="429"/>
      <c r="BQ23" s="429"/>
      <c r="BR23" s="429"/>
      <c r="BS23" s="429"/>
      <c r="BT23" s="429"/>
      <c r="BU23" s="430"/>
      <c r="BV23" s="428">
        <v>18554805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6480</v>
      </c>
      <c r="R24" s="480"/>
      <c r="S24" s="480"/>
      <c r="T24" s="480"/>
      <c r="U24" s="480"/>
      <c r="V24" s="519"/>
      <c r="W24" s="578"/>
      <c r="X24" s="566"/>
      <c r="Y24" s="567"/>
      <c r="Z24" s="478" t="s">
        <v>171</v>
      </c>
      <c r="AA24" s="458"/>
      <c r="AB24" s="458"/>
      <c r="AC24" s="458"/>
      <c r="AD24" s="458"/>
      <c r="AE24" s="458"/>
      <c r="AF24" s="458"/>
      <c r="AG24" s="459"/>
      <c r="AH24" s="479">
        <v>271</v>
      </c>
      <c r="AI24" s="480"/>
      <c r="AJ24" s="480"/>
      <c r="AK24" s="480"/>
      <c r="AL24" s="519"/>
      <c r="AM24" s="479">
        <v>906224</v>
      </c>
      <c r="AN24" s="480"/>
      <c r="AO24" s="480"/>
      <c r="AP24" s="480"/>
      <c r="AQ24" s="480"/>
      <c r="AR24" s="519"/>
      <c r="AS24" s="479">
        <v>3344</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14772228</v>
      </c>
      <c r="BO24" s="429"/>
      <c r="BP24" s="429"/>
      <c r="BQ24" s="429"/>
      <c r="BR24" s="429"/>
      <c r="BS24" s="429"/>
      <c r="BT24" s="429"/>
      <c r="BU24" s="430"/>
      <c r="BV24" s="428">
        <v>14988995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6500</v>
      </c>
      <c r="R25" s="480"/>
      <c r="S25" s="480"/>
      <c r="T25" s="480"/>
      <c r="U25" s="480"/>
      <c r="V25" s="519"/>
      <c r="W25" s="578"/>
      <c r="X25" s="566"/>
      <c r="Y25" s="567"/>
      <c r="Z25" s="478" t="s">
        <v>174</v>
      </c>
      <c r="AA25" s="458"/>
      <c r="AB25" s="458"/>
      <c r="AC25" s="458"/>
      <c r="AD25" s="458"/>
      <c r="AE25" s="458"/>
      <c r="AF25" s="458"/>
      <c r="AG25" s="459"/>
      <c r="AH25" s="479">
        <v>47</v>
      </c>
      <c r="AI25" s="480"/>
      <c r="AJ25" s="480"/>
      <c r="AK25" s="480"/>
      <c r="AL25" s="519"/>
      <c r="AM25" s="479">
        <v>146264</v>
      </c>
      <c r="AN25" s="480"/>
      <c r="AO25" s="480"/>
      <c r="AP25" s="480"/>
      <c r="AQ25" s="480"/>
      <c r="AR25" s="519"/>
      <c r="AS25" s="479">
        <v>3112</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1080050</v>
      </c>
      <c r="BO25" s="392"/>
      <c r="BP25" s="392"/>
      <c r="BQ25" s="392"/>
      <c r="BR25" s="392"/>
      <c r="BS25" s="392"/>
      <c r="BT25" s="392"/>
      <c r="BU25" s="393"/>
      <c r="BV25" s="391">
        <v>1368310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5700</v>
      </c>
      <c r="R26" s="480"/>
      <c r="S26" s="480"/>
      <c r="T26" s="480"/>
      <c r="U26" s="480"/>
      <c r="V26" s="519"/>
      <c r="W26" s="578"/>
      <c r="X26" s="566"/>
      <c r="Y26" s="567"/>
      <c r="Z26" s="478" t="s">
        <v>177</v>
      </c>
      <c r="AA26" s="588"/>
      <c r="AB26" s="588"/>
      <c r="AC26" s="588"/>
      <c r="AD26" s="588"/>
      <c r="AE26" s="588"/>
      <c r="AF26" s="588"/>
      <c r="AG26" s="589"/>
      <c r="AH26" s="479" t="s">
        <v>129</v>
      </c>
      <c r="AI26" s="480"/>
      <c r="AJ26" s="480"/>
      <c r="AK26" s="480"/>
      <c r="AL26" s="519"/>
      <c r="AM26" s="479" t="s">
        <v>178</v>
      </c>
      <c r="AN26" s="480"/>
      <c r="AO26" s="480"/>
      <c r="AP26" s="480"/>
      <c r="AQ26" s="480"/>
      <c r="AR26" s="519"/>
      <c r="AS26" s="479" t="s">
        <v>130</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178</v>
      </c>
      <c r="BO26" s="429"/>
      <c r="BP26" s="429"/>
      <c r="BQ26" s="429"/>
      <c r="BR26" s="429"/>
      <c r="BS26" s="429"/>
      <c r="BT26" s="429"/>
      <c r="BU26" s="430"/>
      <c r="BV26" s="428" t="s">
        <v>178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4000</v>
      </c>
      <c r="R27" s="480"/>
      <c r="S27" s="480"/>
      <c r="T27" s="480"/>
      <c r="U27" s="480"/>
      <c r="V27" s="519"/>
      <c r="W27" s="578"/>
      <c r="X27" s="566"/>
      <c r="Y27" s="567"/>
      <c r="Z27" s="478" t="s">
        <v>181</v>
      </c>
      <c r="AA27" s="458"/>
      <c r="AB27" s="458"/>
      <c r="AC27" s="458"/>
      <c r="AD27" s="458"/>
      <c r="AE27" s="458"/>
      <c r="AF27" s="458"/>
      <c r="AG27" s="459"/>
      <c r="AH27" s="479">
        <v>12</v>
      </c>
      <c r="AI27" s="480"/>
      <c r="AJ27" s="480"/>
      <c r="AK27" s="480"/>
      <c r="AL27" s="519"/>
      <c r="AM27" s="479">
        <v>26304</v>
      </c>
      <c r="AN27" s="480"/>
      <c r="AO27" s="480"/>
      <c r="AP27" s="480"/>
      <c r="AQ27" s="480"/>
      <c r="AR27" s="519"/>
      <c r="AS27" s="479">
        <v>2192</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458713</v>
      </c>
      <c r="BO27" s="602"/>
      <c r="BP27" s="602"/>
      <c r="BQ27" s="602"/>
      <c r="BR27" s="602"/>
      <c r="BS27" s="602"/>
      <c r="BT27" s="602"/>
      <c r="BU27" s="603"/>
      <c r="BV27" s="601">
        <v>458713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3600</v>
      </c>
      <c r="R28" s="480"/>
      <c r="S28" s="480"/>
      <c r="T28" s="480"/>
      <c r="U28" s="480"/>
      <c r="V28" s="519"/>
      <c r="W28" s="578"/>
      <c r="X28" s="566"/>
      <c r="Y28" s="567"/>
      <c r="Z28" s="478" t="s">
        <v>184</v>
      </c>
      <c r="AA28" s="458"/>
      <c r="AB28" s="458"/>
      <c r="AC28" s="458"/>
      <c r="AD28" s="458"/>
      <c r="AE28" s="458"/>
      <c r="AF28" s="458"/>
      <c r="AG28" s="459"/>
      <c r="AH28" s="479" t="s">
        <v>129</v>
      </c>
      <c r="AI28" s="480"/>
      <c r="AJ28" s="480"/>
      <c r="AK28" s="480"/>
      <c r="AL28" s="519"/>
      <c r="AM28" s="479" t="s">
        <v>130</v>
      </c>
      <c r="AN28" s="480"/>
      <c r="AO28" s="480"/>
      <c r="AP28" s="480"/>
      <c r="AQ28" s="480"/>
      <c r="AR28" s="519"/>
      <c r="AS28" s="479" t="s">
        <v>129</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2857348</v>
      </c>
      <c r="BO28" s="392"/>
      <c r="BP28" s="392"/>
      <c r="BQ28" s="392"/>
      <c r="BR28" s="392"/>
      <c r="BS28" s="392"/>
      <c r="BT28" s="392"/>
      <c r="BU28" s="393"/>
      <c r="BV28" s="391">
        <v>2924482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14</v>
      </c>
      <c r="M29" s="480"/>
      <c r="N29" s="480"/>
      <c r="O29" s="480"/>
      <c r="P29" s="519"/>
      <c r="Q29" s="479">
        <v>3400</v>
      </c>
      <c r="R29" s="480"/>
      <c r="S29" s="480"/>
      <c r="T29" s="480"/>
      <c r="U29" s="480"/>
      <c r="V29" s="519"/>
      <c r="W29" s="579"/>
      <c r="X29" s="580"/>
      <c r="Y29" s="581"/>
      <c r="Z29" s="478" t="s">
        <v>187</v>
      </c>
      <c r="AA29" s="458"/>
      <c r="AB29" s="458"/>
      <c r="AC29" s="458"/>
      <c r="AD29" s="458"/>
      <c r="AE29" s="458"/>
      <c r="AF29" s="458"/>
      <c r="AG29" s="459"/>
      <c r="AH29" s="479">
        <v>283</v>
      </c>
      <c r="AI29" s="480"/>
      <c r="AJ29" s="480"/>
      <c r="AK29" s="480"/>
      <c r="AL29" s="519"/>
      <c r="AM29" s="479">
        <v>932528</v>
      </c>
      <c r="AN29" s="480"/>
      <c r="AO29" s="480"/>
      <c r="AP29" s="480"/>
      <c r="AQ29" s="480"/>
      <c r="AR29" s="519"/>
      <c r="AS29" s="479">
        <v>3295</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2026152</v>
      </c>
      <c r="BO29" s="429"/>
      <c r="BP29" s="429"/>
      <c r="BQ29" s="429"/>
      <c r="BR29" s="429"/>
      <c r="BS29" s="429"/>
      <c r="BT29" s="429"/>
      <c r="BU29" s="430"/>
      <c r="BV29" s="428">
        <v>2875412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100.1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6408230</v>
      </c>
      <c r="BO30" s="602"/>
      <c r="BP30" s="602"/>
      <c r="BQ30" s="602"/>
      <c r="BR30" s="602"/>
      <c r="BS30" s="602"/>
      <c r="BT30" s="602"/>
      <c r="BU30" s="603"/>
      <c r="BV30" s="601">
        <v>6339398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大分県交通災害共済組合（交通災害共済事業会計）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豊後高田市土地開発公社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ケーブルネットワーク事業特別会計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IF('各会計、関係団体の財政状況及び健全化判断比率'!B33="","",'各会計、関係団体の財政状況及び健全化判断比率'!B33)</f>
        <v>特定環境保全公共下水道事業特別会計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大分県市町村会館管理組合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スパランド真玉</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IF('各会計、関係団体の財政状況及び健全化判断比率'!B34="","",'各会計、関係団体の財政状況及び健全化判断比率'!B34)</f>
        <v>農業集落排水事業特別会計</v>
      </c>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大分県後期高齢者医療広域連合（普通会計）</v>
      </c>
      <c r="BZ36" s="615"/>
      <c r="CA36" s="615"/>
      <c r="CB36" s="615"/>
      <c r="CC36" s="615"/>
      <c r="CD36" s="615"/>
      <c r="CE36" s="615"/>
      <c r="CF36" s="615"/>
      <c r="CG36" s="615"/>
      <c r="CH36" s="615"/>
      <c r="CI36" s="615"/>
      <c r="CJ36" s="615"/>
      <c r="CK36" s="615"/>
      <c r="CL36" s="615"/>
      <c r="CM36" s="615"/>
      <c r="CN36" s="213"/>
      <c r="CO36" s="614">
        <f t="shared" si="3"/>
        <v>18</v>
      </c>
      <c r="CP36" s="614"/>
      <c r="CQ36" s="615" t="str">
        <f>IF('各会計、関係団体の財政状況及び健全化判断比率'!BS9="","",'各会計、関係団体の財政状況及び健全化判断比率'!BS9)</f>
        <v>豊後高田市観光まちづくり</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10</v>
      </c>
      <c r="BF37" s="614"/>
      <c r="BG37" s="615" t="str">
        <f>IF('各会計、関係団体の財政状況及び健全化判断比率'!B35="","",'各会計、関係団体の財政状況及び健全化判断比率'!B35)</f>
        <v>漁業集落排水事業特別会計</v>
      </c>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大分県後期高齢者医療広域連合（後期高齢者医療事業会計）</v>
      </c>
      <c r="BZ37" s="615"/>
      <c r="CA37" s="615"/>
      <c r="CB37" s="615"/>
      <c r="CC37" s="615"/>
      <c r="CD37" s="615"/>
      <c r="CE37" s="615"/>
      <c r="CF37" s="615"/>
      <c r="CG37" s="615"/>
      <c r="CH37" s="615"/>
      <c r="CI37" s="615"/>
      <c r="CJ37" s="615"/>
      <c r="CK37" s="615"/>
      <c r="CL37" s="615"/>
      <c r="CM37" s="615"/>
      <c r="CN37" s="213"/>
      <c r="CO37" s="614">
        <f t="shared" si="3"/>
        <v>19</v>
      </c>
      <c r="CP37" s="614"/>
      <c r="CQ37" s="615" t="str">
        <f>IF('各会計、関係団体の財政状況及び健全化判断比率'!BS10="","",'各会計、関係団体の財政状況及び健全化判断比率'!BS10)</f>
        <v>大分県農業農村振興公社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15</v>
      </c>
      <c r="BX38" s="614"/>
      <c r="BY38" s="615" t="str">
        <f>IF('各会計、関係団体の財政状況及び健全化判断比率'!B72="","",'各会計、関係団体の財政状況及び健全化判断比率'!B72)</f>
        <v>宇佐・高田・国東広域事務組合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L6xC6Ds2MTCicgfzlf4LCmhk2XMHIwey4vhlnHYBneur7+zK8hzo3ALlBZsX9wuHks8WSYZTQEDlSQ6LbQwmQ==" saltValue="FxElBu8c2zjdJk3xLvS3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06" t="s">
        <v>573</v>
      </c>
      <c r="D34" s="1206"/>
      <c r="E34" s="1207"/>
      <c r="F34" s="32">
        <v>2.3199999999999998</v>
      </c>
      <c r="G34" s="33">
        <v>2.39</v>
      </c>
      <c r="H34" s="33">
        <v>2.76</v>
      </c>
      <c r="I34" s="33">
        <v>2.71</v>
      </c>
      <c r="J34" s="34">
        <v>3.01</v>
      </c>
      <c r="K34" s="22"/>
      <c r="L34" s="22"/>
      <c r="M34" s="22"/>
      <c r="N34" s="22"/>
      <c r="O34" s="22"/>
      <c r="P34" s="22"/>
    </row>
    <row r="35" spans="1:16" ht="39" customHeight="1" x14ac:dyDescent="0.15">
      <c r="A35" s="22"/>
      <c r="B35" s="35"/>
      <c r="C35" s="1200" t="s">
        <v>574</v>
      </c>
      <c r="D35" s="1201"/>
      <c r="E35" s="1202"/>
      <c r="F35" s="36">
        <v>5.8</v>
      </c>
      <c r="G35" s="37">
        <v>4.22</v>
      </c>
      <c r="H35" s="37">
        <v>6.17</v>
      </c>
      <c r="I35" s="37">
        <v>3.25</v>
      </c>
      <c r="J35" s="38">
        <v>1.53</v>
      </c>
      <c r="K35" s="22"/>
      <c r="L35" s="22"/>
      <c r="M35" s="22"/>
      <c r="N35" s="22"/>
      <c r="O35" s="22"/>
      <c r="P35" s="22"/>
    </row>
    <row r="36" spans="1:16" ht="39" customHeight="1" x14ac:dyDescent="0.15">
      <c r="A36" s="22"/>
      <c r="B36" s="35"/>
      <c r="C36" s="1200" t="s">
        <v>575</v>
      </c>
      <c r="D36" s="1201"/>
      <c r="E36" s="1202"/>
      <c r="F36" s="36">
        <v>0</v>
      </c>
      <c r="G36" s="37">
        <v>0</v>
      </c>
      <c r="H36" s="37">
        <v>0.82</v>
      </c>
      <c r="I36" s="37">
        <v>2.37</v>
      </c>
      <c r="J36" s="38">
        <v>0.84</v>
      </c>
      <c r="K36" s="22"/>
      <c r="L36" s="22"/>
      <c r="M36" s="22"/>
      <c r="N36" s="22"/>
      <c r="O36" s="22"/>
      <c r="P36" s="22"/>
    </row>
    <row r="37" spans="1:16" ht="39" customHeight="1" x14ac:dyDescent="0.15">
      <c r="A37" s="22"/>
      <c r="B37" s="35"/>
      <c r="C37" s="1200" t="s">
        <v>576</v>
      </c>
      <c r="D37" s="1201"/>
      <c r="E37" s="1202"/>
      <c r="F37" s="36">
        <v>0.09</v>
      </c>
      <c r="G37" s="37">
        <v>0.15</v>
      </c>
      <c r="H37" s="37">
        <v>0.47</v>
      </c>
      <c r="I37" s="37">
        <v>0.32</v>
      </c>
      <c r="J37" s="38">
        <v>0.04</v>
      </c>
      <c r="K37" s="22"/>
      <c r="L37" s="22"/>
      <c r="M37" s="22"/>
      <c r="N37" s="22"/>
      <c r="O37" s="22"/>
      <c r="P37" s="22"/>
    </row>
    <row r="38" spans="1:16" ht="39" customHeight="1" x14ac:dyDescent="0.15">
      <c r="A38" s="22"/>
      <c r="B38" s="35"/>
      <c r="C38" s="1200" t="s">
        <v>577</v>
      </c>
      <c r="D38" s="1201"/>
      <c r="E38" s="1202"/>
      <c r="F38" s="36">
        <v>0</v>
      </c>
      <c r="G38" s="37">
        <v>0</v>
      </c>
      <c r="H38" s="37">
        <v>0</v>
      </c>
      <c r="I38" s="37">
        <v>0</v>
      </c>
      <c r="J38" s="38">
        <v>0</v>
      </c>
      <c r="K38" s="22"/>
      <c r="L38" s="22"/>
      <c r="M38" s="22"/>
      <c r="N38" s="22"/>
      <c r="O38" s="22"/>
      <c r="P38" s="22"/>
    </row>
    <row r="39" spans="1:16" ht="39" customHeight="1" x14ac:dyDescent="0.15">
      <c r="A39" s="22"/>
      <c r="B39" s="35"/>
      <c r="C39" s="1200" t="s">
        <v>578</v>
      </c>
      <c r="D39" s="1201"/>
      <c r="E39" s="1202"/>
      <c r="F39" s="36">
        <v>0</v>
      </c>
      <c r="G39" s="37">
        <v>0</v>
      </c>
      <c r="H39" s="37">
        <v>0</v>
      </c>
      <c r="I39" s="37">
        <v>0</v>
      </c>
      <c r="J39" s="38">
        <v>0</v>
      </c>
      <c r="K39" s="22"/>
      <c r="L39" s="22"/>
      <c r="M39" s="22"/>
      <c r="N39" s="22"/>
      <c r="O39" s="22"/>
      <c r="P39" s="22"/>
    </row>
    <row r="40" spans="1:16" ht="39" customHeight="1" x14ac:dyDescent="0.15">
      <c r="A40" s="22"/>
      <c r="B40" s="35"/>
      <c r="C40" s="1200" t="s">
        <v>579</v>
      </c>
      <c r="D40" s="1201"/>
      <c r="E40" s="1202"/>
      <c r="F40" s="36">
        <v>0</v>
      </c>
      <c r="G40" s="37">
        <v>0</v>
      </c>
      <c r="H40" s="37">
        <v>0</v>
      </c>
      <c r="I40" s="37">
        <v>0</v>
      </c>
      <c r="J40" s="38">
        <v>0</v>
      </c>
      <c r="K40" s="22"/>
      <c r="L40" s="22"/>
      <c r="M40" s="22"/>
      <c r="N40" s="22"/>
      <c r="O40" s="22"/>
      <c r="P40" s="22"/>
    </row>
    <row r="41" spans="1:16" ht="39" customHeight="1" x14ac:dyDescent="0.15">
      <c r="A41" s="22"/>
      <c r="B41" s="35"/>
      <c r="C41" s="1200" t="s">
        <v>580</v>
      </c>
      <c r="D41" s="1201"/>
      <c r="E41" s="1202"/>
      <c r="F41" s="36">
        <v>0</v>
      </c>
      <c r="G41" s="37">
        <v>0</v>
      </c>
      <c r="H41" s="37">
        <v>0</v>
      </c>
      <c r="I41" s="37">
        <v>0</v>
      </c>
      <c r="J41" s="38">
        <v>0</v>
      </c>
      <c r="K41" s="22"/>
      <c r="L41" s="22"/>
      <c r="M41" s="22"/>
      <c r="N41" s="22"/>
      <c r="O41" s="22"/>
      <c r="P41" s="22"/>
    </row>
    <row r="42" spans="1:16" ht="39" customHeight="1" x14ac:dyDescent="0.15">
      <c r="A42" s="22"/>
      <c r="B42" s="39"/>
      <c r="C42" s="1200" t="s">
        <v>581</v>
      </c>
      <c r="D42" s="1201"/>
      <c r="E42" s="1202"/>
      <c r="F42" s="36" t="s">
        <v>525</v>
      </c>
      <c r="G42" s="37" t="s">
        <v>525</v>
      </c>
      <c r="H42" s="37" t="s">
        <v>525</v>
      </c>
      <c r="I42" s="37" t="s">
        <v>525</v>
      </c>
      <c r="J42" s="38" t="s">
        <v>525</v>
      </c>
      <c r="K42" s="22"/>
      <c r="L42" s="22"/>
      <c r="M42" s="22"/>
      <c r="N42" s="22"/>
      <c r="O42" s="22"/>
      <c r="P42" s="22"/>
    </row>
    <row r="43" spans="1:16" ht="39" customHeight="1" thickBot="1" x14ac:dyDescent="0.2">
      <c r="A43" s="22"/>
      <c r="B43" s="40"/>
      <c r="C43" s="1203" t="s">
        <v>582</v>
      </c>
      <c r="D43" s="1204"/>
      <c r="E43" s="1205"/>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OwVwzooCgon2EkLCglunx5MYtCKP6ibakgS7xYFm3v6btey43dMvHMu/7jp7RfVtk8zyBkGKlCeLoQJirpxXg==" saltValue="heNk7dKHhR70psiJdTnO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2088</v>
      </c>
      <c r="L45" s="60">
        <v>2010</v>
      </c>
      <c r="M45" s="60">
        <v>2004</v>
      </c>
      <c r="N45" s="60">
        <v>2167</v>
      </c>
      <c r="O45" s="61">
        <v>2062</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10"/>
      <c r="C48" s="1211"/>
      <c r="D48" s="62"/>
      <c r="E48" s="1216" t="s">
        <v>15</v>
      </c>
      <c r="F48" s="1216"/>
      <c r="G48" s="1216"/>
      <c r="H48" s="1216"/>
      <c r="I48" s="1216"/>
      <c r="J48" s="1217"/>
      <c r="K48" s="63">
        <v>538</v>
      </c>
      <c r="L48" s="64">
        <v>484</v>
      </c>
      <c r="M48" s="64">
        <v>446</v>
      </c>
      <c r="N48" s="64">
        <v>394</v>
      </c>
      <c r="O48" s="65">
        <v>404</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525</v>
      </c>
      <c r="L49" s="64" t="s">
        <v>525</v>
      </c>
      <c r="M49" s="64" t="s">
        <v>525</v>
      </c>
      <c r="N49" s="64" t="s">
        <v>525</v>
      </c>
      <c r="O49" s="65" t="s">
        <v>525</v>
      </c>
      <c r="P49" s="48"/>
      <c r="Q49" s="48"/>
      <c r="R49" s="48"/>
      <c r="S49" s="48"/>
      <c r="T49" s="48"/>
      <c r="U49" s="48"/>
    </row>
    <row r="50" spans="1:21" ht="30.75" customHeight="1" x14ac:dyDescent="0.15">
      <c r="A50" s="48"/>
      <c r="B50" s="1210"/>
      <c r="C50" s="1211"/>
      <c r="D50" s="62"/>
      <c r="E50" s="1216" t="s">
        <v>17</v>
      </c>
      <c r="F50" s="1216"/>
      <c r="G50" s="1216"/>
      <c r="H50" s="1216"/>
      <c r="I50" s="1216"/>
      <c r="J50" s="1217"/>
      <c r="K50" s="63">
        <v>31</v>
      </c>
      <c r="L50" s="64">
        <v>23</v>
      </c>
      <c r="M50" s="64">
        <v>15</v>
      </c>
      <c r="N50" s="64">
        <v>10</v>
      </c>
      <c r="O50" s="65">
        <v>6</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525</v>
      </c>
      <c r="L51" s="64" t="s">
        <v>525</v>
      </c>
      <c r="M51" s="64" t="s">
        <v>525</v>
      </c>
      <c r="N51" s="64" t="s">
        <v>525</v>
      </c>
      <c r="O51" s="65" t="s">
        <v>525</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2068</v>
      </c>
      <c r="L52" s="64">
        <v>1998</v>
      </c>
      <c r="M52" s="64">
        <v>1984</v>
      </c>
      <c r="N52" s="64">
        <v>1917</v>
      </c>
      <c r="O52" s="65">
        <v>1941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589</v>
      </c>
      <c r="L53" s="69">
        <v>519</v>
      </c>
      <c r="M53" s="69">
        <v>481</v>
      </c>
      <c r="N53" s="69">
        <v>654</v>
      </c>
      <c r="O53" s="70">
        <v>531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24" t="s">
        <v>25</v>
      </c>
      <c r="C57" s="1225"/>
      <c r="D57" s="1228" t="s">
        <v>26</v>
      </c>
      <c r="E57" s="1229"/>
      <c r="F57" s="1229"/>
      <c r="G57" s="1229"/>
      <c r="H57" s="1229"/>
      <c r="I57" s="1229"/>
      <c r="J57" s="1230"/>
      <c r="K57" s="82"/>
      <c r="L57" s="83"/>
      <c r="M57" s="83"/>
      <c r="N57" s="83"/>
      <c r="O57" s="84"/>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172iBUJtRPWrUN+biZmu+QuOfevQhZ+w5r3h0aFNQRduII2GMAKvPmR/g3qSQpTdiYj/e1PybH7KLmCEWcZ5Q==" saltValue="8/hohtbqVbDzScyaKNAp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34" t="s">
        <v>30</v>
      </c>
      <c r="C41" s="1235"/>
      <c r="D41" s="101"/>
      <c r="E41" s="1240" t="s">
        <v>31</v>
      </c>
      <c r="F41" s="1240"/>
      <c r="G41" s="1240"/>
      <c r="H41" s="1241"/>
      <c r="I41" s="102">
        <v>17775</v>
      </c>
      <c r="J41" s="103">
        <v>19486</v>
      </c>
      <c r="K41" s="103">
        <v>19242</v>
      </c>
      <c r="L41" s="103">
        <v>18555</v>
      </c>
      <c r="M41" s="104">
        <v>17050</v>
      </c>
    </row>
    <row r="42" spans="2:13" ht="27.75" customHeight="1" x14ac:dyDescent="0.15">
      <c r="B42" s="1236"/>
      <c r="C42" s="1237"/>
      <c r="D42" s="105"/>
      <c r="E42" s="1242" t="s">
        <v>32</v>
      </c>
      <c r="F42" s="1242"/>
      <c r="G42" s="1242"/>
      <c r="H42" s="1243"/>
      <c r="I42" s="106">
        <v>86</v>
      </c>
      <c r="J42" s="107">
        <v>42</v>
      </c>
      <c r="K42" s="107">
        <v>10</v>
      </c>
      <c r="L42" s="107">
        <v>7</v>
      </c>
      <c r="M42" s="108">
        <v>1</v>
      </c>
    </row>
    <row r="43" spans="2:13" ht="27.75" customHeight="1" x14ac:dyDescent="0.15">
      <c r="B43" s="1236"/>
      <c r="C43" s="1237"/>
      <c r="D43" s="105"/>
      <c r="E43" s="1242" t="s">
        <v>33</v>
      </c>
      <c r="F43" s="1242"/>
      <c r="G43" s="1242"/>
      <c r="H43" s="1243"/>
      <c r="I43" s="106">
        <v>5172</v>
      </c>
      <c r="J43" s="107">
        <v>4856</v>
      </c>
      <c r="K43" s="107">
        <v>4129</v>
      </c>
      <c r="L43" s="107">
        <v>4553</v>
      </c>
      <c r="M43" s="108">
        <v>4100</v>
      </c>
    </row>
    <row r="44" spans="2:13" ht="27.75" customHeight="1" x14ac:dyDescent="0.15">
      <c r="B44" s="1236"/>
      <c r="C44" s="1237"/>
      <c r="D44" s="105"/>
      <c r="E44" s="1242" t="s">
        <v>34</v>
      </c>
      <c r="F44" s="1242"/>
      <c r="G44" s="1242"/>
      <c r="H44" s="1243"/>
      <c r="I44" s="106" t="s">
        <v>525</v>
      </c>
      <c r="J44" s="107" t="s">
        <v>525</v>
      </c>
      <c r="K44" s="107" t="s">
        <v>525</v>
      </c>
      <c r="L44" s="107" t="s">
        <v>525</v>
      </c>
      <c r="M44" s="108" t="s">
        <v>525</v>
      </c>
    </row>
    <row r="45" spans="2:13" ht="27.75" customHeight="1" x14ac:dyDescent="0.15">
      <c r="B45" s="1236"/>
      <c r="C45" s="1237"/>
      <c r="D45" s="105"/>
      <c r="E45" s="1242" t="s">
        <v>35</v>
      </c>
      <c r="F45" s="1242"/>
      <c r="G45" s="1242"/>
      <c r="H45" s="1243"/>
      <c r="I45" s="106">
        <v>2471</v>
      </c>
      <c r="J45" s="107">
        <v>2492</v>
      </c>
      <c r="K45" s="107">
        <v>2703</v>
      </c>
      <c r="L45" s="107">
        <v>2648</v>
      </c>
      <c r="M45" s="108">
        <v>2780</v>
      </c>
    </row>
    <row r="46" spans="2:13" ht="27.75" customHeight="1" x14ac:dyDescent="0.15">
      <c r="B46" s="1236"/>
      <c r="C46" s="1237"/>
      <c r="D46" s="109"/>
      <c r="E46" s="1242" t="s">
        <v>36</v>
      </c>
      <c r="F46" s="1242"/>
      <c r="G46" s="1242"/>
      <c r="H46" s="1243"/>
      <c r="I46" s="106" t="s">
        <v>525</v>
      </c>
      <c r="J46" s="107" t="s">
        <v>525</v>
      </c>
      <c r="K46" s="107" t="s">
        <v>525</v>
      </c>
      <c r="L46" s="107" t="s">
        <v>525</v>
      </c>
      <c r="M46" s="108" t="s">
        <v>525</v>
      </c>
    </row>
    <row r="47" spans="2:13" ht="27.75" customHeight="1" x14ac:dyDescent="0.15">
      <c r="B47" s="1236"/>
      <c r="C47" s="1237"/>
      <c r="D47" s="110"/>
      <c r="E47" s="1244" t="s">
        <v>37</v>
      </c>
      <c r="F47" s="1245"/>
      <c r="G47" s="1245"/>
      <c r="H47" s="1246"/>
      <c r="I47" s="106" t="s">
        <v>525</v>
      </c>
      <c r="J47" s="107" t="s">
        <v>525</v>
      </c>
      <c r="K47" s="107" t="s">
        <v>525</v>
      </c>
      <c r="L47" s="107" t="s">
        <v>525</v>
      </c>
      <c r="M47" s="108" t="s">
        <v>525</v>
      </c>
    </row>
    <row r="48" spans="2:13" ht="27.75" customHeight="1" x14ac:dyDescent="0.15">
      <c r="B48" s="1236"/>
      <c r="C48" s="1237"/>
      <c r="D48" s="105"/>
      <c r="E48" s="1242" t="s">
        <v>38</v>
      </c>
      <c r="F48" s="1242"/>
      <c r="G48" s="1242"/>
      <c r="H48" s="1243"/>
      <c r="I48" s="106" t="s">
        <v>525</v>
      </c>
      <c r="J48" s="107" t="s">
        <v>525</v>
      </c>
      <c r="K48" s="107" t="s">
        <v>525</v>
      </c>
      <c r="L48" s="107" t="s">
        <v>525</v>
      </c>
      <c r="M48" s="108" t="s">
        <v>525</v>
      </c>
    </row>
    <row r="49" spans="2:13" ht="27.75" customHeight="1" x14ac:dyDescent="0.15">
      <c r="B49" s="1238"/>
      <c r="C49" s="1239"/>
      <c r="D49" s="105"/>
      <c r="E49" s="1242" t="s">
        <v>39</v>
      </c>
      <c r="F49" s="1242"/>
      <c r="G49" s="1242"/>
      <c r="H49" s="1243"/>
      <c r="I49" s="106" t="s">
        <v>525</v>
      </c>
      <c r="J49" s="107" t="s">
        <v>525</v>
      </c>
      <c r="K49" s="107" t="s">
        <v>525</v>
      </c>
      <c r="L49" s="107" t="s">
        <v>525</v>
      </c>
      <c r="M49" s="108" t="s">
        <v>525</v>
      </c>
    </row>
    <row r="50" spans="2:13" ht="27.75" customHeight="1" x14ac:dyDescent="0.15">
      <c r="B50" s="1247" t="s">
        <v>40</v>
      </c>
      <c r="C50" s="1248"/>
      <c r="D50" s="111"/>
      <c r="E50" s="1242" t="s">
        <v>41</v>
      </c>
      <c r="F50" s="1242"/>
      <c r="G50" s="1242"/>
      <c r="H50" s="1243"/>
      <c r="I50" s="106">
        <v>9916</v>
      </c>
      <c r="J50" s="107">
        <v>10558</v>
      </c>
      <c r="K50" s="107">
        <v>12255</v>
      </c>
      <c r="L50" s="107">
        <v>11230</v>
      </c>
      <c r="M50" s="108">
        <v>10595</v>
      </c>
    </row>
    <row r="51" spans="2:13" ht="27.75" customHeight="1" x14ac:dyDescent="0.15">
      <c r="B51" s="1236"/>
      <c r="C51" s="1237"/>
      <c r="D51" s="105"/>
      <c r="E51" s="1242" t="s">
        <v>42</v>
      </c>
      <c r="F51" s="1242"/>
      <c r="G51" s="1242"/>
      <c r="H51" s="1243"/>
      <c r="I51" s="106">
        <v>578</v>
      </c>
      <c r="J51" s="107">
        <v>448</v>
      </c>
      <c r="K51" s="107">
        <v>319</v>
      </c>
      <c r="L51" s="107">
        <v>300</v>
      </c>
      <c r="M51" s="108">
        <v>225</v>
      </c>
    </row>
    <row r="52" spans="2:13" ht="27.75" customHeight="1" x14ac:dyDescent="0.15">
      <c r="B52" s="1238"/>
      <c r="C52" s="1239"/>
      <c r="D52" s="105"/>
      <c r="E52" s="1242" t="s">
        <v>43</v>
      </c>
      <c r="F52" s="1242"/>
      <c r="G52" s="1242"/>
      <c r="H52" s="1243"/>
      <c r="I52" s="106">
        <v>17392</v>
      </c>
      <c r="J52" s="107">
        <v>18580</v>
      </c>
      <c r="K52" s="107">
        <v>18247</v>
      </c>
      <c r="L52" s="107">
        <v>17629</v>
      </c>
      <c r="M52" s="108">
        <v>17102</v>
      </c>
    </row>
    <row r="53" spans="2:13" ht="27.75" customHeight="1" thickBot="1" x14ac:dyDescent="0.2">
      <c r="B53" s="1249" t="s">
        <v>44</v>
      </c>
      <c r="C53" s="1250"/>
      <c r="D53" s="112"/>
      <c r="E53" s="1251" t="s">
        <v>45</v>
      </c>
      <c r="F53" s="1251"/>
      <c r="G53" s="1251"/>
      <c r="H53" s="1252"/>
      <c r="I53" s="113">
        <v>-2382</v>
      </c>
      <c r="J53" s="114">
        <v>-2711</v>
      </c>
      <c r="K53" s="114">
        <v>-4737</v>
      </c>
      <c r="L53" s="114">
        <v>-3398</v>
      </c>
      <c r="M53" s="115">
        <v>-3992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9od5D2NM5nVSgIcIjmhjsQbDvMxx3ZzlfVq1HyJ0deZNC6UY6uLS9IZV7FiGSaJwJbttDWsOd/cZo8vIkmM4g==" saltValue="4K57yCJI5uug+NlMkSPi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61" t="s">
        <v>48</v>
      </c>
      <c r="D55" s="1261"/>
      <c r="E55" s="1262"/>
      <c r="F55" s="127">
        <v>3005</v>
      </c>
      <c r="G55" s="127">
        <v>2924</v>
      </c>
      <c r="H55" s="128">
        <v>2857</v>
      </c>
    </row>
    <row r="56" spans="2:8" ht="52.5" customHeight="1" x14ac:dyDescent="0.15">
      <c r="B56" s="129"/>
      <c r="C56" s="1263" t="s">
        <v>49</v>
      </c>
      <c r="D56" s="1263"/>
      <c r="E56" s="1264"/>
      <c r="F56" s="130">
        <v>2955</v>
      </c>
      <c r="G56" s="130">
        <v>2875</v>
      </c>
      <c r="H56" s="131">
        <v>2026</v>
      </c>
    </row>
    <row r="57" spans="2:8" ht="53.25" customHeight="1" x14ac:dyDescent="0.15">
      <c r="B57" s="129"/>
      <c r="C57" s="1265" t="s">
        <v>50</v>
      </c>
      <c r="D57" s="1265"/>
      <c r="E57" s="1266"/>
      <c r="F57" s="132">
        <v>5786</v>
      </c>
      <c r="G57" s="132">
        <v>6339</v>
      </c>
      <c r="H57" s="133">
        <v>6408</v>
      </c>
    </row>
    <row r="58" spans="2:8" ht="45.75" customHeight="1" x14ac:dyDescent="0.15">
      <c r="B58" s="134"/>
      <c r="C58" s="1253" t="s">
        <v>608</v>
      </c>
      <c r="D58" s="1254"/>
      <c r="E58" s="1255"/>
      <c r="F58" s="135">
        <v>2866</v>
      </c>
      <c r="G58" s="135">
        <v>3169</v>
      </c>
      <c r="H58" s="136">
        <v>3311</v>
      </c>
    </row>
    <row r="59" spans="2:8" ht="45.75" customHeight="1" x14ac:dyDescent="0.15">
      <c r="B59" s="134"/>
      <c r="C59" s="1253" t="s">
        <v>609</v>
      </c>
      <c r="D59" s="1254"/>
      <c r="E59" s="1255"/>
      <c r="F59" s="135">
        <v>1334</v>
      </c>
      <c r="G59" s="135">
        <v>1614</v>
      </c>
      <c r="H59" s="136">
        <v>1543</v>
      </c>
    </row>
    <row r="60" spans="2:8" ht="45.75" customHeight="1" x14ac:dyDescent="0.15">
      <c r="B60" s="134"/>
      <c r="C60" s="1253" t="s">
        <v>610</v>
      </c>
      <c r="D60" s="1254"/>
      <c r="E60" s="1255"/>
      <c r="F60" s="135">
        <v>575</v>
      </c>
      <c r="G60" s="135">
        <v>575</v>
      </c>
      <c r="H60" s="136">
        <v>575</v>
      </c>
    </row>
    <row r="61" spans="2:8" ht="45.75" customHeight="1" x14ac:dyDescent="0.15">
      <c r="B61" s="134"/>
      <c r="C61" s="1253" t="s">
        <v>611</v>
      </c>
      <c r="D61" s="1254"/>
      <c r="E61" s="1255"/>
      <c r="F61" s="135">
        <v>372</v>
      </c>
      <c r="G61" s="135">
        <v>369</v>
      </c>
      <c r="H61" s="136">
        <v>366</v>
      </c>
    </row>
    <row r="62" spans="2:8" ht="45.75" customHeight="1" thickBot="1" x14ac:dyDescent="0.2">
      <c r="B62" s="137"/>
      <c r="C62" s="1256" t="s">
        <v>612</v>
      </c>
      <c r="D62" s="1257"/>
      <c r="E62" s="1258"/>
      <c r="F62" s="138">
        <v>324</v>
      </c>
      <c r="G62" s="138">
        <v>326</v>
      </c>
      <c r="H62" s="139">
        <v>329</v>
      </c>
    </row>
    <row r="63" spans="2:8" ht="52.5" customHeight="1" thickBot="1" x14ac:dyDescent="0.2">
      <c r="B63" s="140"/>
      <c r="C63" s="1259" t="s">
        <v>51</v>
      </c>
      <c r="D63" s="1259"/>
      <c r="E63" s="1260"/>
      <c r="F63" s="141">
        <v>11746</v>
      </c>
      <c r="G63" s="141">
        <v>12139</v>
      </c>
      <c r="H63" s="142">
        <v>11292</v>
      </c>
    </row>
    <row r="64" spans="2:8" ht="15" customHeight="1" x14ac:dyDescent="0.15"/>
    <row r="65" ht="0" hidden="1" customHeight="1" x14ac:dyDescent="0.15"/>
    <row r="66" ht="0" hidden="1" customHeight="1" x14ac:dyDescent="0.15"/>
  </sheetData>
  <sheetProtection algorithmName="SHA-512" hashValue="UJqUEZ4mTmQQoUksDy21vHRRtZstjctuTRvIf1B2najPNoHe7U9fDFyixKkdiJEYHWsn3nYitD6qulwRo+uwVQ==" saltValue="qGgOsFR/HM4F4IyD3N1D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567</v>
      </c>
      <c r="BQ50" s="1301"/>
      <c r="BR50" s="1301"/>
      <c r="BS50" s="1301"/>
      <c r="BT50" s="1301"/>
      <c r="BU50" s="1301"/>
      <c r="BV50" s="1301"/>
      <c r="BW50" s="1301"/>
      <c r="BX50" s="1301" t="s">
        <v>568</v>
      </c>
      <c r="BY50" s="1301"/>
      <c r="BZ50" s="1301"/>
      <c r="CA50" s="1301"/>
      <c r="CB50" s="1301"/>
      <c r="CC50" s="1301"/>
      <c r="CD50" s="1301"/>
      <c r="CE50" s="1301"/>
      <c r="CF50" s="1301" t="s">
        <v>569</v>
      </c>
      <c r="CG50" s="1301"/>
      <c r="CH50" s="1301"/>
      <c r="CI50" s="1301"/>
      <c r="CJ50" s="1301"/>
      <c r="CK50" s="1301"/>
      <c r="CL50" s="1301"/>
      <c r="CM50" s="1301"/>
      <c r="CN50" s="1301" t="s">
        <v>570</v>
      </c>
      <c r="CO50" s="1301"/>
      <c r="CP50" s="1301"/>
      <c r="CQ50" s="1301"/>
      <c r="CR50" s="1301"/>
      <c r="CS50" s="1301"/>
      <c r="CT50" s="1301"/>
      <c r="CU50" s="1301"/>
      <c r="CV50" s="1301" t="s">
        <v>571</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618</v>
      </c>
      <c r="AO51" s="1305"/>
      <c r="AP51" s="1305"/>
      <c r="AQ51" s="1305"/>
      <c r="AR51" s="1305"/>
      <c r="AS51" s="1305"/>
      <c r="AT51" s="1305"/>
      <c r="AU51" s="1305"/>
      <c r="AV51" s="1305"/>
      <c r="AW51" s="1305"/>
      <c r="AX51" s="1305"/>
      <c r="AY51" s="1305"/>
      <c r="AZ51" s="1305"/>
      <c r="BA51" s="1305"/>
      <c r="BB51" s="1305" t="s">
        <v>619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44.1</v>
      </c>
      <c r="BY53" s="1307"/>
      <c r="BZ53" s="1307"/>
      <c r="CA53" s="1307"/>
      <c r="CB53" s="1307"/>
      <c r="CC53" s="1307"/>
      <c r="CD53" s="1307"/>
      <c r="CE53" s="1307"/>
      <c r="CF53" s="1307">
        <v>45.4</v>
      </c>
      <c r="CG53" s="1307"/>
      <c r="CH53" s="1307"/>
      <c r="CI53" s="1307"/>
      <c r="CJ53" s="1307"/>
      <c r="CK53" s="1307"/>
      <c r="CL53" s="1307"/>
      <c r="CM53" s="1307"/>
      <c r="CN53" s="1307">
        <v>47.1</v>
      </c>
      <c r="CO53" s="1307"/>
      <c r="CP53" s="1307"/>
      <c r="CQ53" s="1307"/>
      <c r="CR53" s="1307"/>
      <c r="CS53" s="1307"/>
      <c r="CT53" s="1307"/>
      <c r="CU53" s="1307"/>
      <c r="CV53" s="1307">
        <v>48.6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621</v>
      </c>
      <c r="AO55" s="1301"/>
      <c r="AP55" s="1301"/>
      <c r="AQ55" s="1301"/>
      <c r="AR55" s="1301"/>
      <c r="AS55" s="1301"/>
      <c r="AT55" s="1301"/>
      <c r="AU55" s="1301"/>
      <c r="AV55" s="1301"/>
      <c r="AW55" s="1301"/>
      <c r="AX55" s="1301"/>
      <c r="AY55" s="1301"/>
      <c r="AZ55" s="1301"/>
      <c r="BA55" s="1301"/>
      <c r="BB55" s="1305" t="s">
        <v>619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20.2</v>
      </c>
      <c r="CG55" s="1307"/>
      <c r="CH55" s="1307"/>
      <c r="CI55" s="1307"/>
      <c r="CJ55" s="1307"/>
      <c r="CK55" s="1307"/>
      <c r="CL55" s="1307"/>
      <c r="CM55" s="1307"/>
      <c r="CN55" s="1307">
        <v>19</v>
      </c>
      <c r="CO55" s="1307"/>
      <c r="CP55" s="1307"/>
      <c r="CQ55" s="1307"/>
      <c r="CR55" s="1307"/>
      <c r="CS55" s="1307"/>
      <c r="CT55" s="1307"/>
      <c r="CU55" s="1307"/>
      <c r="CV55" s="1307">
        <v>15.4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53.6</v>
      </c>
      <c r="CG57" s="1307"/>
      <c r="CH57" s="1307"/>
      <c r="CI57" s="1307"/>
      <c r="CJ57" s="1307"/>
      <c r="CK57" s="1307"/>
      <c r="CL57" s="1307"/>
      <c r="CM57" s="1307"/>
      <c r="CN57" s="1307">
        <v>56.1</v>
      </c>
      <c r="CO57" s="1307"/>
      <c r="CP57" s="1307"/>
      <c r="CQ57" s="1307"/>
      <c r="CR57" s="1307"/>
      <c r="CS57" s="1307"/>
      <c r="CT57" s="1307"/>
      <c r="CU57" s="1307"/>
      <c r="CV57" s="1307">
        <v>57.5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622</v>
      </c>
    </row>
    <row r="64" spans="1:109" x14ac:dyDescent="0.15">
      <c r="B64" s="1276"/>
      <c r="G64" s="1283"/>
      <c r="I64" s="1317"/>
      <c r="J64" s="1317"/>
      <c r="K64" s="1317"/>
      <c r="L64" s="1317"/>
      <c r="M64" s="1317"/>
      <c r="N64" s="1318"/>
      <c r="AM64" s="1283"/>
      <c r="AN64" s="1283" t="s">
        <v>615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567</v>
      </c>
      <c r="BQ72" s="1301"/>
      <c r="BR72" s="1301"/>
      <c r="BS72" s="1301"/>
      <c r="BT72" s="1301"/>
      <c r="BU72" s="1301"/>
      <c r="BV72" s="1301"/>
      <c r="BW72" s="1301"/>
      <c r="BX72" s="1301" t="s">
        <v>568</v>
      </c>
      <c r="BY72" s="1301"/>
      <c r="BZ72" s="1301"/>
      <c r="CA72" s="1301"/>
      <c r="CB72" s="1301"/>
      <c r="CC72" s="1301"/>
      <c r="CD72" s="1301"/>
      <c r="CE72" s="1301"/>
      <c r="CF72" s="1301" t="s">
        <v>569</v>
      </c>
      <c r="CG72" s="1301"/>
      <c r="CH72" s="1301"/>
      <c r="CI72" s="1301"/>
      <c r="CJ72" s="1301"/>
      <c r="CK72" s="1301"/>
      <c r="CL72" s="1301"/>
      <c r="CM72" s="1301"/>
      <c r="CN72" s="1301" t="s">
        <v>570</v>
      </c>
      <c r="CO72" s="1301"/>
      <c r="CP72" s="1301"/>
      <c r="CQ72" s="1301"/>
      <c r="CR72" s="1301"/>
      <c r="CS72" s="1301"/>
      <c r="CT72" s="1301"/>
      <c r="CU72" s="1301"/>
      <c r="CV72" s="1301" t="s">
        <v>571</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618</v>
      </c>
      <c r="AO73" s="1305"/>
      <c r="AP73" s="1305"/>
      <c r="AQ73" s="1305"/>
      <c r="AR73" s="1305"/>
      <c r="AS73" s="1305"/>
      <c r="AT73" s="1305"/>
      <c r="AU73" s="1305"/>
      <c r="AV73" s="1305"/>
      <c r="AW73" s="1305"/>
      <c r="AX73" s="1305"/>
      <c r="AY73" s="1305"/>
      <c r="AZ73" s="1305"/>
      <c r="BA73" s="1305"/>
      <c r="BB73" s="1305" t="s">
        <v>619</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624</v>
      </c>
      <c r="BC75" s="1305"/>
      <c r="BD75" s="1305"/>
      <c r="BE75" s="1305"/>
      <c r="BF75" s="1305"/>
      <c r="BG75" s="1305"/>
      <c r="BH75" s="1305"/>
      <c r="BI75" s="1305"/>
      <c r="BJ75" s="1305"/>
      <c r="BK75" s="1305"/>
      <c r="BL75" s="1305"/>
      <c r="BM75" s="1305"/>
      <c r="BN75" s="1305"/>
      <c r="BO75" s="1305"/>
      <c r="BP75" s="1307">
        <v>9.1999999999999993</v>
      </c>
      <c r="BQ75" s="1307"/>
      <c r="BR75" s="1307"/>
      <c r="BS75" s="1307"/>
      <c r="BT75" s="1307"/>
      <c r="BU75" s="1307"/>
      <c r="BV75" s="1307"/>
      <c r="BW75" s="1307"/>
      <c r="BX75" s="1307">
        <v>8.3000000000000007</v>
      </c>
      <c r="BY75" s="1307"/>
      <c r="BZ75" s="1307"/>
      <c r="CA75" s="1307"/>
      <c r="CB75" s="1307"/>
      <c r="CC75" s="1307"/>
      <c r="CD75" s="1307"/>
      <c r="CE75" s="1307"/>
      <c r="CF75" s="1307">
        <v>7.5</v>
      </c>
      <c r="CG75" s="1307"/>
      <c r="CH75" s="1307"/>
      <c r="CI75" s="1307"/>
      <c r="CJ75" s="1307"/>
      <c r="CK75" s="1307"/>
      <c r="CL75" s="1307"/>
      <c r="CM75" s="1307"/>
      <c r="CN75" s="1307">
        <v>8</v>
      </c>
      <c r="CO75" s="1307"/>
      <c r="CP75" s="1307"/>
      <c r="CQ75" s="1307"/>
      <c r="CR75" s="1307"/>
      <c r="CS75" s="1307"/>
      <c r="CT75" s="1307"/>
      <c r="CU75" s="1307"/>
      <c r="CV75" s="1307">
        <v>8.3000000000000007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621</v>
      </c>
      <c r="AO77" s="1301"/>
      <c r="AP77" s="1301"/>
      <c r="AQ77" s="1301"/>
      <c r="AR77" s="1301"/>
      <c r="AS77" s="1301"/>
      <c r="AT77" s="1301"/>
      <c r="AU77" s="1301"/>
      <c r="AV77" s="1301"/>
      <c r="AW77" s="1301"/>
      <c r="AX77" s="1301"/>
      <c r="AY77" s="1301"/>
      <c r="AZ77" s="1301"/>
      <c r="BA77" s="1301"/>
      <c r="BB77" s="1305" t="s">
        <v>619</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20.2</v>
      </c>
      <c r="CG77" s="1307"/>
      <c r="CH77" s="1307"/>
      <c r="CI77" s="1307"/>
      <c r="CJ77" s="1307"/>
      <c r="CK77" s="1307"/>
      <c r="CL77" s="1307"/>
      <c r="CM77" s="1307"/>
      <c r="CN77" s="1307">
        <v>19</v>
      </c>
      <c r="CO77" s="1307"/>
      <c r="CP77" s="1307"/>
      <c r="CQ77" s="1307"/>
      <c r="CR77" s="1307"/>
      <c r="CS77" s="1307"/>
      <c r="CT77" s="1307"/>
      <c r="CU77" s="1307"/>
      <c r="CV77" s="1307">
        <v>15.4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624</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5oxcPiFyQ5zrDunt8J8gHNAqqg9iuwkbwqHW06FY+gFpBIVZdTjxFyjQ87aXdvG4va2bWZqKe3b6gPT07Vsdg==" saltValue="MSXLqxy7OySD90xKrw0T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oZFiyAONwRSiIxO9fM/cg7vWzlLY09pnEMbTybzTBoVu3mI7AsSGkvXmL5ufqbxVuo+eu3rD3QfeEItDDypGw==" saltValue="jrucnhgG4XK4jqkOEpvwe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DIwc4rRHij1ivDRZqvkQbedzDhxMqK25ooc6ojPcyz0tqfpc/3eOwdT39KQzpHqKekQpCwoUAzpXCGA9XxOg==" saltValue="IGFl+DGWzwrqiFSxl2gIw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119857</v>
      </c>
      <c r="E3" s="161"/>
      <c r="F3" s="162">
        <v>106614</v>
      </c>
      <c r="G3" s="163"/>
      <c r="H3" s="164"/>
    </row>
    <row r="4" spans="1:8" x14ac:dyDescent="0.15">
      <c r="A4" s="165"/>
      <c r="B4" s="166"/>
      <c r="C4" s="167"/>
      <c r="D4" s="168">
        <v>67559</v>
      </c>
      <c r="E4" s="169"/>
      <c r="F4" s="170">
        <v>45545</v>
      </c>
      <c r="G4" s="171"/>
      <c r="H4" s="172"/>
    </row>
    <row r="5" spans="1:8" x14ac:dyDescent="0.15">
      <c r="A5" s="153" t="s">
        <v>559</v>
      </c>
      <c r="B5" s="158"/>
      <c r="C5" s="159"/>
      <c r="D5" s="160">
        <v>183607</v>
      </c>
      <c r="E5" s="161"/>
      <c r="F5" s="162">
        <v>85459</v>
      </c>
      <c r="G5" s="163"/>
      <c r="H5" s="164"/>
    </row>
    <row r="6" spans="1:8" x14ac:dyDescent="0.15">
      <c r="A6" s="165"/>
      <c r="B6" s="166"/>
      <c r="C6" s="167"/>
      <c r="D6" s="168">
        <v>133733</v>
      </c>
      <c r="E6" s="169"/>
      <c r="F6" s="170">
        <v>44378</v>
      </c>
      <c r="G6" s="171"/>
      <c r="H6" s="172"/>
    </row>
    <row r="7" spans="1:8" x14ac:dyDescent="0.15">
      <c r="A7" s="153" t="s">
        <v>560</v>
      </c>
      <c r="B7" s="158"/>
      <c r="C7" s="159"/>
      <c r="D7" s="160">
        <v>97568</v>
      </c>
      <c r="E7" s="161"/>
      <c r="F7" s="162">
        <v>78864</v>
      </c>
      <c r="G7" s="163"/>
      <c r="H7" s="164"/>
    </row>
    <row r="8" spans="1:8" x14ac:dyDescent="0.15">
      <c r="A8" s="165"/>
      <c r="B8" s="166"/>
      <c r="C8" s="167"/>
      <c r="D8" s="168">
        <v>27271</v>
      </c>
      <c r="E8" s="169"/>
      <c r="F8" s="170">
        <v>46136</v>
      </c>
      <c r="G8" s="171"/>
      <c r="H8" s="172"/>
    </row>
    <row r="9" spans="1:8" x14ac:dyDescent="0.15">
      <c r="A9" s="153" t="s">
        <v>561</v>
      </c>
      <c r="B9" s="158"/>
      <c r="C9" s="159"/>
      <c r="D9" s="160">
        <v>79875</v>
      </c>
      <c r="E9" s="161"/>
      <c r="F9" s="162">
        <v>85042</v>
      </c>
      <c r="G9" s="163"/>
      <c r="H9" s="164"/>
    </row>
    <row r="10" spans="1:8" x14ac:dyDescent="0.15">
      <c r="A10" s="165"/>
      <c r="B10" s="166"/>
      <c r="C10" s="167"/>
      <c r="D10" s="168">
        <v>35269</v>
      </c>
      <c r="E10" s="169"/>
      <c r="F10" s="170">
        <v>50806</v>
      </c>
      <c r="G10" s="171"/>
      <c r="H10" s="172"/>
    </row>
    <row r="11" spans="1:8" x14ac:dyDescent="0.15">
      <c r="A11" s="153" t="s">
        <v>562</v>
      </c>
      <c r="B11" s="158"/>
      <c r="C11" s="159"/>
      <c r="D11" s="160">
        <v>89853</v>
      </c>
      <c r="E11" s="161"/>
      <c r="F11" s="162">
        <v>83774</v>
      </c>
      <c r="G11" s="163"/>
      <c r="H11" s="164"/>
    </row>
    <row r="12" spans="1:8" x14ac:dyDescent="0.15">
      <c r="A12" s="165"/>
      <c r="B12" s="166"/>
      <c r="C12" s="173"/>
      <c r="D12" s="168">
        <v>53243</v>
      </c>
      <c r="E12" s="169"/>
      <c r="F12" s="170">
        <v>52179</v>
      </c>
      <c r="G12" s="171"/>
      <c r="H12" s="172"/>
    </row>
    <row r="13" spans="1:8" x14ac:dyDescent="0.15">
      <c r="A13" s="153"/>
      <c r="B13" s="158"/>
      <c r="C13" s="174"/>
      <c r="D13" s="175">
        <v>114152</v>
      </c>
      <c r="E13" s="176"/>
      <c r="F13" s="177">
        <v>87951</v>
      </c>
      <c r="G13" s="178"/>
      <c r="H13" s="164"/>
    </row>
    <row r="14" spans="1:8" x14ac:dyDescent="0.15">
      <c r="A14" s="165"/>
      <c r="B14" s="166"/>
      <c r="C14" s="167"/>
      <c r="D14" s="168">
        <v>63415</v>
      </c>
      <c r="E14" s="169"/>
      <c r="F14" s="170">
        <v>47809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5.81</v>
      </c>
      <c r="C19" s="179">
        <f>ROUND(VALUE(SUBSTITUTE(実質収支比率等に係る経年分析!G$48,"▲","-")),2)</f>
        <v>4.2300000000000004</v>
      </c>
      <c r="D19" s="179">
        <f>ROUND(VALUE(SUBSTITUTE(実質収支比率等に係る経年分析!H$48,"▲","-")),2)</f>
        <v>6.17</v>
      </c>
      <c r="E19" s="179">
        <f>ROUND(VALUE(SUBSTITUTE(実質収支比率等に係る経年分析!I$48,"▲","-")),2)</f>
        <v>3.26</v>
      </c>
      <c r="F19" s="179">
        <f>ROUND(VALUE(SUBSTITUTE(実質収支比率等に係る経年分析!J$48,"▲","-")),2)</f>
        <v>1.27</v>
      </c>
    </row>
    <row r="20" spans="1:11" x14ac:dyDescent="0.15">
      <c r="A20" s="179" t="s">
        <v>55</v>
      </c>
      <c r="B20" s="179">
        <f>ROUND(VALUE(SUBSTITUTE(実質収支比率等に係る経年分析!F$47,"▲","-")),2)</f>
        <v>28.52</v>
      </c>
      <c r="C20" s="179">
        <f>ROUND(VALUE(SUBSTITUTE(実質収支比率等に係る経年分析!G$47,"▲","-")),2)</f>
        <v>33.090000000000003</v>
      </c>
      <c r="D20" s="179">
        <f>ROUND(VALUE(SUBSTITUTE(実質収支比率等に係る経年分析!H$47,"▲","-")),2)</f>
        <v>34.42</v>
      </c>
      <c r="E20" s="179">
        <f>ROUND(VALUE(SUBSTITUTE(実質収支比率等に係る経年分析!I$47,"▲","-")),2)</f>
        <v>34.78</v>
      </c>
      <c r="F20" s="179">
        <f>ROUND(VALUE(SUBSTITUTE(実質収支比率等に係る経年分析!J$47,"▲","-")),2)</f>
        <v>33.950000000000003</v>
      </c>
    </row>
    <row r="21" spans="1:11" x14ac:dyDescent="0.15">
      <c r="A21" s="179" t="s">
        <v>56</v>
      </c>
      <c r="B21" s="179">
        <f>IF(ISNUMBER(VALUE(SUBSTITUTE(実質収支比率等に係る経年分析!F$49,"▲","-"))),ROUND(VALUE(SUBSTITUTE(実質収支比率等に係る経年分析!F$49,"▲","-")),2),NA())</f>
        <v>5.79</v>
      </c>
      <c r="C21" s="179">
        <f>IF(ISNUMBER(VALUE(SUBSTITUTE(実質収支比率等に係る経年分析!G$49,"▲","-"))),ROUND(VALUE(SUBSTITUTE(実質収支比率等に係る経年分析!G$49,"▲","-")),2),NA())</f>
        <v>2.66</v>
      </c>
      <c r="D21" s="179">
        <f>IF(ISNUMBER(VALUE(SUBSTITUTE(実質収支比率等に係る経年分析!H$49,"▲","-"))),ROUND(VALUE(SUBSTITUTE(実質収支比率等に係る経年分析!H$49,"▲","-")),2),NA())</f>
        <v>2.09</v>
      </c>
      <c r="E21" s="179">
        <f>IF(ISNUMBER(VALUE(SUBSTITUTE(実質収支比率等に係る経年分析!I$49,"▲","-"))),ROUND(VALUE(SUBSTITUTE(実質収支比率等に係る経年分析!I$49,"▲","-")),2),NA())</f>
        <v>-2.95</v>
      </c>
      <c r="F21" s="179">
        <f>IF(ISNUMBER(VALUE(SUBSTITUTE(実質収支比率等に係る経年分析!J$49,"▲","-"))),ROUND(VALUE(SUBSTITUTE(実質収支比率等に係る経年分析!J$49,"▲","-")),2),NA())</f>
        <v>9.1999999999999993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特定環境保全公共下水道事業特別会計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ケーブルネットワーク事業特別会計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2.3199999999999998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2068</v>
      </c>
      <c r="E42" s="181"/>
      <c r="F42" s="181"/>
      <c r="G42" s="181">
        <f>'実質公債費比率（分子）の構造'!L$52</f>
        <v>1998</v>
      </c>
      <c r="H42" s="181"/>
      <c r="I42" s="181"/>
      <c r="J42" s="181">
        <f>'実質公債費比率（分子）の構造'!M$52</f>
        <v>1984</v>
      </c>
      <c r="K42" s="181"/>
      <c r="L42" s="181"/>
      <c r="M42" s="181">
        <f>'実質公債費比率（分子）の構造'!N$52</f>
        <v>1917</v>
      </c>
      <c r="N42" s="181"/>
      <c r="O42" s="181"/>
      <c r="P42" s="181">
        <f>'実質公債費比率（分子）の構造'!O$52</f>
        <v>1941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31</v>
      </c>
      <c r="C44" s="181"/>
      <c r="D44" s="181"/>
      <c r="E44" s="181">
        <f>'実質公債費比率（分子）の構造'!L$50</f>
        <v>23</v>
      </c>
      <c r="F44" s="181"/>
      <c r="G44" s="181"/>
      <c r="H44" s="181">
        <f>'実質公債費比率（分子）の構造'!M$50</f>
        <v>15</v>
      </c>
      <c r="I44" s="181"/>
      <c r="J44" s="181"/>
      <c r="K44" s="181">
        <f>'実質公債費比率（分子）の構造'!N$50</f>
        <v>10</v>
      </c>
      <c r="L44" s="181"/>
      <c r="M44" s="181"/>
      <c r="N44" s="181">
        <f>'実質公債費比率（分子）の構造'!O$50</f>
        <v>6</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538</v>
      </c>
      <c r="C46" s="181"/>
      <c r="D46" s="181"/>
      <c r="E46" s="181">
        <f>'実質公債費比率（分子）の構造'!L$48</f>
        <v>484</v>
      </c>
      <c r="F46" s="181"/>
      <c r="G46" s="181"/>
      <c r="H46" s="181">
        <f>'実質公債費比率（分子）の構造'!M$48</f>
        <v>446</v>
      </c>
      <c r="I46" s="181"/>
      <c r="J46" s="181"/>
      <c r="K46" s="181">
        <f>'実質公債費比率（分子）の構造'!N$48</f>
        <v>394</v>
      </c>
      <c r="L46" s="181"/>
      <c r="M46" s="181"/>
      <c r="N46" s="181">
        <f>'実質公債費比率（分子）の構造'!O$48</f>
        <v>404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2088</v>
      </c>
      <c r="C49" s="181"/>
      <c r="D49" s="181"/>
      <c r="E49" s="181">
        <f>'実質公債費比率（分子）の構造'!L$45</f>
        <v>2010</v>
      </c>
      <c r="F49" s="181"/>
      <c r="G49" s="181"/>
      <c r="H49" s="181">
        <f>'実質公債費比率（分子）の構造'!M$45</f>
        <v>2004</v>
      </c>
      <c r="I49" s="181"/>
      <c r="J49" s="181"/>
      <c r="K49" s="181">
        <f>'実質公債費比率（分子）の構造'!N$45</f>
        <v>2167</v>
      </c>
      <c r="L49" s="181"/>
      <c r="M49" s="181"/>
      <c r="N49" s="181">
        <f>'実質公債費比率（分子）の構造'!O$45</f>
        <v>2062</v>
      </c>
      <c r="O49" s="181"/>
      <c r="P49" s="181"/>
    </row>
    <row r="50" spans="1:16" x14ac:dyDescent="0.15">
      <c r="A50" s="181" t="s">
        <v>71</v>
      </c>
      <c r="B50" s="181" t="e">
        <f>NA()</f>
        <v>#N/A</v>
      </c>
      <c r="C50" s="181">
        <f>IF(ISNUMBER('実質公債費比率（分子）の構造'!K$53),'実質公債費比率（分子）の構造'!K$53,NA())</f>
        <v>589</v>
      </c>
      <c r="D50" s="181" t="e">
        <f>NA()</f>
        <v>#N/A</v>
      </c>
      <c r="E50" s="181" t="e">
        <f>NA()</f>
        <v>#N/A</v>
      </c>
      <c r="F50" s="181">
        <f>IF(ISNUMBER('実質公債費比率（分子）の構造'!L$53),'実質公債費比率（分子）の構造'!L$53,NA())</f>
        <v>519</v>
      </c>
      <c r="G50" s="181" t="e">
        <f>NA()</f>
        <v>#N/A</v>
      </c>
      <c r="H50" s="181" t="e">
        <f>NA()</f>
        <v>#N/A</v>
      </c>
      <c r="I50" s="181">
        <f>IF(ISNUMBER('実質公債費比率（分子）の構造'!M$53),'実質公債費比率（分子）の構造'!M$53,NA())</f>
        <v>481</v>
      </c>
      <c r="J50" s="181" t="e">
        <f>NA()</f>
        <v>#N/A</v>
      </c>
      <c r="K50" s="181" t="e">
        <f>NA()</f>
        <v>#N/A</v>
      </c>
      <c r="L50" s="181">
        <f>IF(ISNUMBER('実質公債費比率（分子）の構造'!N$53),'実質公債費比率（分子）の構造'!N$53,NA())</f>
        <v>654</v>
      </c>
      <c r="M50" s="181" t="e">
        <f>NA()</f>
        <v>#N/A</v>
      </c>
      <c r="N50" s="181" t="e">
        <f>NA()</f>
        <v>#N/A</v>
      </c>
      <c r="O50" s="181">
        <f>IF(ISNUMBER('実質公債費比率（分子）の構造'!O$53),'実質公債費比率（分子）の構造'!O$53,NA())</f>
        <v>531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17392</v>
      </c>
      <c r="E56" s="180"/>
      <c r="F56" s="180"/>
      <c r="G56" s="180">
        <f>'将来負担比率（分子）の構造'!J$52</f>
        <v>18580</v>
      </c>
      <c r="H56" s="180"/>
      <c r="I56" s="180"/>
      <c r="J56" s="180">
        <f>'将来負担比率（分子）の構造'!K$52</f>
        <v>18247</v>
      </c>
      <c r="K56" s="180"/>
      <c r="L56" s="180"/>
      <c r="M56" s="180">
        <f>'将来負担比率（分子）の構造'!L$52</f>
        <v>17629</v>
      </c>
      <c r="N56" s="180"/>
      <c r="O56" s="180"/>
      <c r="P56" s="180">
        <f>'将来負担比率（分子）の構造'!M$52</f>
        <v>17102</v>
      </c>
    </row>
    <row r="57" spans="1:16" x14ac:dyDescent="0.15">
      <c r="A57" s="180" t="s">
        <v>42</v>
      </c>
      <c r="B57" s="180"/>
      <c r="C57" s="180"/>
      <c r="D57" s="180">
        <f>'将来負担比率（分子）の構造'!I$51</f>
        <v>578</v>
      </c>
      <c r="E57" s="180"/>
      <c r="F57" s="180"/>
      <c r="G57" s="180">
        <f>'将来負担比率（分子）の構造'!J$51</f>
        <v>448</v>
      </c>
      <c r="H57" s="180"/>
      <c r="I57" s="180"/>
      <c r="J57" s="180">
        <f>'将来負担比率（分子）の構造'!K$51</f>
        <v>319</v>
      </c>
      <c r="K57" s="180"/>
      <c r="L57" s="180"/>
      <c r="M57" s="180">
        <f>'将来負担比率（分子）の構造'!L$51</f>
        <v>300</v>
      </c>
      <c r="N57" s="180"/>
      <c r="O57" s="180"/>
      <c r="P57" s="180">
        <f>'将来負担比率（分子）の構造'!M$51</f>
        <v>225</v>
      </c>
    </row>
    <row r="58" spans="1:16" x14ac:dyDescent="0.15">
      <c r="A58" s="180" t="s">
        <v>41</v>
      </c>
      <c r="B58" s="180"/>
      <c r="C58" s="180"/>
      <c r="D58" s="180">
        <f>'将来負担比率（分子）の構造'!I$50</f>
        <v>9916</v>
      </c>
      <c r="E58" s="180"/>
      <c r="F58" s="180"/>
      <c r="G58" s="180">
        <f>'将来負担比率（分子）の構造'!J$50</f>
        <v>10558</v>
      </c>
      <c r="H58" s="180"/>
      <c r="I58" s="180"/>
      <c r="J58" s="180">
        <f>'将来負担比率（分子）の構造'!K$50</f>
        <v>12255</v>
      </c>
      <c r="K58" s="180"/>
      <c r="L58" s="180"/>
      <c r="M58" s="180">
        <f>'将来負担比率（分子）の構造'!L$50</f>
        <v>11230</v>
      </c>
      <c r="N58" s="180"/>
      <c r="O58" s="180"/>
      <c r="P58" s="180">
        <f>'将来負担比率（分子）の構造'!M$50</f>
        <v>10595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2471</v>
      </c>
      <c r="C62" s="180"/>
      <c r="D62" s="180"/>
      <c r="E62" s="180">
        <f>'将来負担比率（分子）の構造'!J$45</f>
        <v>2492</v>
      </c>
      <c r="F62" s="180"/>
      <c r="G62" s="180"/>
      <c r="H62" s="180">
        <f>'将来負担比率（分子）の構造'!K$45</f>
        <v>2703</v>
      </c>
      <c r="I62" s="180"/>
      <c r="J62" s="180"/>
      <c r="K62" s="180">
        <f>'将来負担比率（分子）の構造'!L$45</f>
        <v>2648</v>
      </c>
      <c r="L62" s="180"/>
      <c r="M62" s="180"/>
      <c r="N62" s="180">
        <f>'将来負担比率（分子）の構造'!M$45</f>
        <v>2780</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5172</v>
      </c>
      <c r="C64" s="180"/>
      <c r="D64" s="180"/>
      <c r="E64" s="180">
        <f>'将来負担比率（分子）の構造'!J$43</f>
        <v>4856</v>
      </c>
      <c r="F64" s="180"/>
      <c r="G64" s="180"/>
      <c r="H64" s="180">
        <f>'将来負担比率（分子）の構造'!K$43</f>
        <v>4129</v>
      </c>
      <c r="I64" s="180"/>
      <c r="J64" s="180"/>
      <c r="K64" s="180">
        <f>'将来負担比率（分子）の構造'!L$43</f>
        <v>4553</v>
      </c>
      <c r="L64" s="180"/>
      <c r="M64" s="180"/>
      <c r="N64" s="180">
        <f>'将来負担比率（分子）の構造'!M$43</f>
        <v>4100</v>
      </c>
      <c r="O64" s="180"/>
      <c r="P64" s="180"/>
    </row>
    <row r="65" spans="1:16" x14ac:dyDescent="0.15">
      <c r="A65" s="180" t="s">
        <v>32</v>
      </c>
      <c r="B65" s="180">
        <f>'将来負担比率（分子）の構造'!I$42</f>
        <v>86</v>
      </c>
      <c r="C65" s="180"/>
      <c r="D65" s="180"/>
      <c r="E65" s="180">
        <f>'将来負担比率（分子）の構造'!J$42</f>
        <v>42</v>
      </c>
      <c r="F65" s="180"/>
      <c r="G65" s="180"/>
      <c r="H65" s="180">
        <f>'将来負担比率（分子）の構造'!K$42</f>
        <v>10</v>
      </c>
      <c r="I65" s="180"/>
      <c r="J65" s="180"/>
      <c r="K65" s="180">
        <f>'将来負担比率（分子）の構造'!L$42</f>
        <v>7</v>
      </c>
      <c r="L65" s="180"/>
      <c r="M65" s="180"/>
      <c r="N65" s="180">
        <f>'将来負担比率（分子）の構造'!M$42</f>
        <v>1</v>
      </c>
      <c r="O65" s="180"/>
      <c r="P65" s="180"/>
    </row>
    <row r="66" spans="1:16" x14ac:dyDescent="0.15">
      <c r="A66" s="180" t="s">
        <v>31</v>
      </c>
      <c r="B66" s="180">
        <f>'将来負担比率（分子）の構造'!I$41</f>
        <v>17775</v>
      </c>
      <c r="C66" s="180"/>
      <c r="D66" s="180"/>
      <c r="E66" s="180">
        <f>'将来負担比率（分子）の構造'!J$41</f>
        <v>19486</v>
      </c>
      <c r="F66" s="180"/>
      <c r="G66" s="180"/>
      <c r="H66" s="180">
        <f>'将来負担比率（分子）の構造'!K$41</f>
        <v>19242</v>
      </c>
      <c r="I66" s="180"/>
      <c r="J66" s="180"/>
      <c r="K66" s="180">
        <f>'将来負担比率（分子）の構造'!L$41</f>
        <v>18555</v>
      </c>
      <c r="L66" s="180"/>
      <c r="M66" s="180"/>
      <c r="N66" s="180">
        <f>'将来負担比率（分子）の構造'!M$41</f>
        <v>17050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3005</v>
      </c>
      <c r="C72" s="184">
        <f>基金残高に係る経年分析!G55</f>
        <v>2924</v>
      </c>
      <c r="D72" s="184">
        <f>基金残高に係る経年分析!H55</f>
        <v>2857</v>
      </c>
    </row>
    <row r="73" spans="1:16" x14ac:dyDescent="0.15">
      <c r="A73" s="183" t="s">
        <v>78</v>
      </c>
      <c r="B73" s="184">
        <f>基金残高に係る経年分析!F56</f>
        <v>2955</v>
      </c>
      <c r="C73" s="184">
        <f>基金残高に係る経年分析!G56</f>
        <v>2875</v>
      </c>
      <c r="D73" s="184">
        <f>基金残高に係る経年分析!H56</f>
        <v>2026</v>
      </c>
    </row>
    <row r="74" spans="1:16" x14ac:dyDescent="0.15">
      <c r="A74" s="183" t="s">
        <v>79</v>
      </c>
      <c r="B74" s="184">
        <f>基金残高に係る経年分析!F57</f>
        <v>5786</v>
      </c>
      <c r="C74" s="184">
        <f>基金残高に係る経年分析!G57</f>
        <v>6339</v>
      </c>
      <c r="D74" s="184">
        <f>基金残高に係る経年分析!H57</f>
        <v>6408</v>
      </c>
    </row>
  </sheetData>
  <sheetProtection algorithmName="SHA-512" hashValue="TZOW2V2mRqt4NGcSqTBsjlwuYWkSYJKUrOLwMdHMCkcCIPC1pX6fcBP1QGqFjMe912lMFiavGPkvOFb714WbFw==" saltValue="bF48m3B2NXfDaFpmwApg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2306360</v>
      </c>
      <c r="S5" s="631"/>
      <c r="T5" s="631"/>
      <c r="U5" s="631"/>
      <c r="V5" s="631"/>
      <c r="W5" s="631"/>
      <c r="X5" s="631"/>
      <c r="Y5" s="632"/>
      <c r="Z5" s="633">
        <v>14.4</v>
      </c>
      <c r="AA5" s="633"/>
      <c r="AB5" s="633"/>
      <c r="AC5" s="633"/>
      <c r="AD5" s="634">
        <v>2306360</v>
      </c>
      <c r="AE5" s="634"/>
      <c r="AF5" s="634"/>
      <c r="AG5" s="634"/>
      <c r="AH5" s="634"/>
      <c r="AI5" s="634"/>
      <c r="AJ5" s="634"/>
      <c r="AK5" s="634"/>
      <c r="AL5" s="635">
        <v>28.2</v>
      </c>
      <c r="AM5" s="636"/>
      <c r="AN5" s="636"/>
      <c r="AO5" s="637"/>
      <c r="AP5" s="627" t="s">
        <v>227</v>
      </c>
      <c r="AQ5" s="628"/>
      <c r="AR5" s="628"/>
      <c r="AS5" s="628"/>
      <c r="AT5" s="628"/>
      <c r="AU5" s="628"/>
      <c r="AV5" s="628"/>
      <c r="AW5" s="628"/>
      <c r="AX5" s="628"/>
      <c r="AY5" s="628"/>
      <c r="AZ5" s="628"/>
      <c r="BA5" s="628"/>
      <c r="BB5" s="628"/>
      <c r="BC5" s="628"/>
      <c r="BD5" s="628"/>
      <c r="BE5" s="628"/>
      <c r="BF5" s="629"/>
      <c r="BG5" s="641">
        <v>2304954</v>
      </c>
      <c r="BH5" s="642"/>
      <c r="BI5" s="642"/>
      <c r="BJ5" s="642"/>
      <c r="BK5" s="642"/>
      <c r="BL5" s="642"/>
      <c r="BM5" s="642"/>
      <c r="BN5" s="643"/>
      <c r="BO5" s="644">
        <v>99.9</v>
      </c>
      <c r="BP5" s="644"/>
      <c r="BQ5" s="644"/>
      <c r="BR5" s="644"/>
      <c r="BS5" s="645">
        <v>27555</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142226</v>
      </c>
      <c r="S6" s="642"/>
      <c r="T6" s="642"/>
      <c r="U6" s="642"/>
      <c r="V6" s="642"/>
      <c r="W6" s="642"/>
      <c r="X6" s="642"/>
      <c r="Y6" s="643"/>
      <c r="Z6" s="644">
        <v>0.9</v>
      </c>
      <c r="AA6" s="644"/>
      <c r="AB6" s="644"/>
      <c r="AC6" s="644"/>
      <c r="AD6" s="645">
        <v>142226</v>
      </c>
      <c r="AE6" s="645"/>
      <c r="AF6" s="645"/>
      <c r="AG6" s="645"/>
      <c r="AH6" s="645"/>
      <c r="AI6" s="645"/>
      <c r="AJ6" s="645"/>
      <c r="AK6" s="645"/>
      <c r="AL6" s="646">
        <v>1.7</v>
      </c>
      <c r="AM6" s="647"/>
      <c r="AN6" s="647"/>
      <c r="AO6" s="648"/>
      <c r="AP6" s="638" t="s">
        <v>232</v>
      </c>
      <c r="AQ6" s="639"/>
      <c r="AR6" s="639"/>
      <c r="AS6" s="639"/>
      <c r="AT6" s="639"/>
      <c r="AU6" s="639"/>
      <c r="AV6" s="639"/>
      <c r="AW6" s="639"/>
      <c r="AX6" s="639"/>
      <c r="AY6" s="639"/>
      <c r="AZ6" s="639"/>
      <c r="BA6" s="639"/>
      <c r="BB6" s="639"/>
      <c r="BC6" s="639"/>
      <c r="BD6" s="639"/>
      <c r="BE6" s="639"/>
      <c r="BF6" s="640"/>
      <c r="BG6" s="641">
        <v>2304954</v>
      </c>
      <c r="BH6" s="642"/>
      <c r="BI6" s="642"/>
      <c r="BJ6" s="642"/>
      <c r="BK6" s="642"/>
      <c r="BL6" s="642"/>
      <c r="BM6" s="642"/>
      <c r="BN6" s="643"/>
      <c r="BO6" s="644">
        <v>99.9</v>
      </c>
      <c r="BP6" s="644"/>
      <c r="BQ6" s="644"/>
      <c r="BR6" s="644"/>
      <c r="BS6" s="645">
        <v>27555</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172373</v>
      </c>
      <c r="CS6" s="642"/>
      <c r="CT6" s="642"/>
      <c r="CU6" s="642"/>
      <c r="CV6" s="642"/>
      <c r="CW6" s="642"/>
      <c r="CX6" s="642"/>
      <c r="CY6" s="643"/>
      <c r="CZ6" s="635">
        <v>1.1000000000000001</v>
      </c>
      <c r="DA6" s="636"/>
      <c r="DB6" s="636"/>
      <c r="DC6" s="655"/>
      <c r="DD6" s="650">
        <v>4422</v>
      </c>
      <c r="DE6" s="642"/>
      <c r="DF6" s="642"/>
      <c r="DG6" s="642"/>
      <c r="DH6" s="642"/>
      <c r="DI6" s="642"/>
      <c r="DJ6" s="642"/>
      <c r="DK6" s="642"/>
      <c r="DL6" s="642"/>
      <c r="DM6" s="642"/>
      <c r="DN6" s="642"/>
      <c r="DO6" s="642"/>
      <c r="DP6" s="643"/>
      <c r="DQ6" s="650">
        <v>172373</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3542</v>
      </c>
      <c r="S7" s="642"/>
      <c r="T7" s="642"/>
      <c r="U7" s="642"/>
      <c r="V7" s="642"/>
      <c r="W7" s="642"/>
      <c r="X7" s="642"/>
      <c r="Y7" s="643"/>
      <c r="Z7" s="644">
        <v>0</v>
      </c>
      <c r="AA7" s="644"/>
      <c r="AB7" s="644"/>
      <c r="AC7" s="644"/>
      <c r="AD7" s="645">
        <v>3542</v>
      </c>
      <c r="AE7" s="645"/>
      <c r="AF7" s="645"/>
      <c r="AG7" s="645"/>
      <c r="AH7" s="645"/>
      <c r="AI7" s="645"/>
      <c r="AJ7" s="645"/>
      <c r="AK7" s="645"/>
      <c r="AL7" s="646">
        <v>0</v>
      </c>
      <c r="AM7" s="647"/>
      <c r="AN7" s="647"/>
      <c r="AO7" s="648"/>
      <c r="AP7" s="638" t="s">
        <v>235</v>
      </c>
      <c r="AQ7" s="639"/>
      <c r="AR7" s="639"/>
      <c r="AS7" s="639"/>
      <c r="AT7" s="639"/>
      <c r="AU7" s="639"/>
      <c r="AV7" s="639"/>
      <c r="AW7" s="639"/>
      <c r="AX7" s="639"/>
      <c r="AY7" s="639"/>
      <c r="AZ7" s="639"/>
      <c r="BA7" s="639"/>
      <c r="BB7" s="639"/>
      <c r="BC7" s="639"/>
      <c r="BD7" s="639"/>
      <c r="BE7" s="639"/>
      <c r="BF7" s="640"/>
      <c r="BG7" s="641">
        <v>972321</v>
      </c>
      <c r="BH7" s="642"/>
      <c r="BI7" s="642"/>
      <c r="BJ7" s="642"/>
      <c r="BK7" s="642"/>
      <c r="BL7" s="642"/>
      <c r="BM7" s="642"/>
      <c r="BN7" s="643"/>
      <c r="BO7" s="644">
        <v>42.2</v>
      </c>
      <c r="BP7" s="644"/>
      <c r="BQ7" s="644"/>
      <c r="BR7" s="644"/>
      <c r="BS7" s="645">
        <v>27555</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2583299</v>
      </c>
      <c r="CS7" s="642"/>
      <c r="CT7" s="642"/>
      <c r="CU7" s="642"/>
      <c r="CV7" s="642"/>
      <c r="CW7" s="642"/>
      <c r="CX7" s="642"/>
      <c r="CY7" s="643"/>
      <c r="CZ7" s="644">
        <v>16.2</v>
      </c>
      <c r="DA7" s="644"/>
      <c r="DB7" s="644"/>
      <c r="DC7" s="644"/>
      <c r="DD7" s="650">
        <v>330448</v>
      </c>
      <c r="DE7" s="642"/>
      <c r="DF7" s="642"/>
      <c r="DG7" s="642"/>
      <c r="DH7" s="642"/>
      <c r="DI7" s="642"/>
      <c r="DJ7" s="642"/>
      <c r="DK7" s="642"/>
      <c r="DL7" s="642"/>
      <c r="DM7" s="642"/>
      <c r="DN7" s="642"/>
      <c r="DO7" s="642"/>
      <c r="DP7" s="643"/>
      <c r="DQ7" s="650">
        <v>1509530</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4832</v>
      </c>
      <c r="S8" s="642"/>
      <c r="T8" s="642"/>
      <c r="U8" s="642"/>
      <c r="V8" s="642"/>
      <c r="W8" s="642"/>
      <c r="X8" s="642"/>
      <c r="Y8" s="643"/>
      <c r="Z8" s="644">
        <v>0</v>
      </c>
      <c r="AA8" s="644"/>
      <c r="AB8" s="644"/>
      <c r="AC8" s="644"/>
      <c r="AD8" s="645">
        <v>4832</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35034</v>
      </c>
      <c r="BH8" s="642"/>
      <c r="BI8" s="642"/>
      <c r="BJ8" s="642"/>
      <c r="BK8" s="642"/>
      <c r="BL8" s="642"/>
      <c r="BM8" s="642"/>
      <c r="BN8" s="643"/>
      <c r="BO8" s="644">
        <v>1.5</v>
      </c>
      <c r="BP8" s="644"/>
      <c r="BQ8" s="644"/>
      <c r="BR8" s="644"/>
      <c r="BS8" s="650" t="s">
        <v>129</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4537395</v>
      </c>
      <c r="CS8" s="642"/>
      <c r="CT8" s="642"/>
      <c r="CU8" s="642"/>
      <c r="CV8" s="642"/>
      <c r="CW8" s="642"/>
      <c r="CX8" s="642"/>
      <c r="CY8" s="643"/>
      <c r="CZ8" s="644">
        <v>28.5</v>
      </c>
      <c r="DA8" s="644"/>
      <c r="DB8" s="644"/>
      <c r="DC8" s="644"/>
      <c r="DD8" s="650">
        <v>258933</v>
      </c>
      <c r="DE8" s="642"/>
      <c r="DF8" s="642"/>
      <c r="DG8" s="642"/>
      <c r="DH8" s="642"/>
      <c r="DI8" s="642"/>
      <c r="DJ8" s="642"/>
      <c r="DK8" s="642"/>
      <c r="DL8" s="642"/>
      <c r="DM8" s="642"/>
      <c r="DN8" s="642"/>
      <c r="DO8" s="642"/>
      <c r="DP8" s="643"/>
      <c r="DQ8" s="650">
        <v>2145671</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4402</v>
      </c>
      <c r="S9" s="642"/>
      <c r="T9" s="642"/>
      <c r="U9" s="642"/>
      <c r="V9" s="642"/>
      <c r="W9" s="642"/>
      <c r="X9" s="642"/>
      <c r="Y9" s="643"/>
      <c r="Z9" s="644">
        <v>0</v>
      </c>
      <c r="AA9" s="644"/>
      <c r="AB9" s="644"/>
      <c r="AC9" s="644"/>
      <c r="AD9" s="645">
        <v>4402</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740115</v>
      </c>
      <c r="BH9" s="642"/>
      <c r="BI9" s="642"/>
      <c r="BJ9" s="642"/>
      <c r="BK9" s="642"/>
      <c r="BL9" s="642"/>
      <c r="BM9" s="642"/>
      <c r="BN9" s="643"/>
      <c r="BO9" s="644">
        <v>32.1</v>
      </c>
      <c r="BP9" s="644"/>
      <c r="BQ9" s="644"/>
      <c r="BR9" s="644"/>
      <c r="BS9" s="650" t="s">
        <v>129</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846135</v>
      </c>
      <c r="CS9" s="642"/>
      <c r="CT9" s="642"/>
      <c r="CU9" s="642"/>
      <c r="CV9" s="642"/>
      <c r="CW9" s="642"/>
      <c r="CX9" s="642"/>
      <c r="CY9" s="643"/>
      <c r="CZ9" s="644">
        <v>5.3</v>
      </c>
      <c r="DA9" s="644"/>
      <c r="DB9" s="644"/>
      <c r="DC9" s="644"/>
      <c r="DD9" s="650">
        <v>33422</v>
      </c>
      <c r="DE9" s="642"/>
      <c r="DF9" s="642"/>
      <c r="DG9" s="642"/>
      <c r="DH9" s="642"/>
      <c r="DI9" s="642"/>
      <c r="DJ9" s="642"/>
      <c r="DK9" s="642"/>
      <c r="DL9" s="642"/>
      <c r="DM9" s="642"/>
      <c r="DN9" s="642"/>
      <c r="DO9" s="642"/>
      <c r="DP9" s="643"/>
      <c r="DQ9" s="650">
        <v>683042</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129</v>
      </c>
      <c r="AA10" s="644"/>
      <c r="AB10" s="644"/>
      <c r="AC10" s="644"/>
      <c r="AD10" s="645" t="s">
        <v>129</v>
      </c>
      <c r="AE10" s="645"/>
      <c r="AF10" s="645"/>
      <c r="AG10" s="645"/>
      <c r="AH10" s="645"/>
      <c r="AI10" s="645"/>
      <c r="AJ10" s="645"/>
      <c r="AK10" s="645"/>
      <c r="AL10" s="646" t="s">
        <v>129</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58246</v>
      </c>
      <c r="BH10" s="642"/>
      <c r="BI10" s="642"/>
      <c r="BJ10" s="642"/>
      <c r="BK10" s="642"/>
      <c r="BL10" s="642"/>
      <c r="BM10" s="642"/>
      <c r="BN10" s="643"/>
      <c r="BO10" s="644">
        <v>2.5</v>
      </c>
      <c r="BP10" s="644"/>
      <c r="BQ10" s="644"/>
      <c r="BR10" s="644"/>
      <c r="BS10" s="650" t="s">
        <v>129</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9455</v>
      </c>
      <c r="CS10" s="642"/>
      <c r="CT10" s="642"/>
      <c r="CU10" s="642"/>
      <c r="CV10" s="642"/>
      <c r="CW10" s="642"/>
      <c r="CX10" s="642"/>
      <c r="CY10" s="643"/>
      <c r="CZ10" s="644">
        <v>0.1</v>
      </c>
      <c r="DA10" s="644"/>
      <c r="DB10" s="644"/>
      <c r="DC10" s="644"/>
      <c r="DD10" s="650" t="s">
        <v>129</v>
      </c>
      <c r="DE10" s="642"/>
      <c r="DF10" s="642"/>
      <c r="DG10" s="642"/>
      <c r="DH10" s="642"/>
      <c r="DI10" s="642"/>
      <c r="DJ10" s="642"/>
      <c r="DK10" s="642"/>
      <c r="DL10" s="642"/>
      <c r="DM10" s="642"/>
      <c r="DN10" s="642"/>
      <c r="DO10" s="642"/>
      <c r="DP10" s="643"/>
      <c r="DQ10" s="650">
        <v>9418</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129</v>
      </c>
      <c r="AA11" s="644"/>
      <c r="AB11" s="644"/>
      <c r="AC11" s="644"/>
      <c r="AD11" s="645" t="s">
        <v>129</v>
      </c>
      <c r="AE11" s="645"/>
      <c r="AF11" s="645"/>
      <c r="AG11" s="645"/>
      <c r="AH11" s="645"/>
      <c r="AI11" s="645"/>
      <c r="AJ11" s="645"/>
      <c r="AK11" s="645"/>
      <c r="AL11" s="646" t="s">
        <v>129</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138926</v>
      </c>
      <c r="BH11" s="642"/>
      <c r="BI11" s="642"/>
      <c r="BJ11" s="642"/>
      <c r="BK11" s="642"/>
      <c r="BL11" s="642"/>
      <c r="BM11" s="642"/>
      <c r="BN11" s="643"/>
      <c r="BO11" s="644">
        <v>6</v>
      </c>
      <c r="BP11" s="644"/>
      <c r="BQ11" s="644"/>
      <c r="BR11" s="644"/>
      <c r="BS11" s="650">
        <v>27555</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880677</v>
      </c>
      <c r="CS11" s="642"/>
      <c r="CT11" s="642"/>
      <c r="CU11" s="642"/>
      <c r="CV11" s="642"/>
      <c r="CW11" s="642"/>
      <c r="CX11" s="642"/>
      <c r="CY11" s="643"/>
      <c r="CZ11" s="644">
        <v>5.5</v>
      </c>
      <c r="DA11" s="644"/>
      <c r="DB11" s="644"/>
      <c r="DC11" s="644"/>
      <c r="DD11" s="650">
        <v>192790</v>
      </c>
      <c r="DE11" s="642"/>
      <c r="DF11" s="642"/>
      <c r="DG11" s="642"/>
      <c r="DH11" s="642"/>
      <c r="DI11" s="642"/>
      <c r="DJ11" s="642"/>
      <c r="DK11" s="642"/>
      <c r="DL11" s="642"/>
      <c r="DM11" s="642"/>
      <c r="DN11" s="642"/>
      <c r="DO11" s="642"/>
      <c r="DP11" s="643"/>
      <c r="DQ11" s="650">
        <v>490578</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418163</v>
      </c>
      <c r="S12" s="642"/>
      <c r="T12" s="642"/>
      <c r="U12" s="642"/>
      <c r="V12" s="642"/>
      <c r="W12" s="642"/>
      <c r="X12" s="642"/>
      <c r="Y12" s="643"/>
      <c r="Z12" s="644">
        <v>2.6</v>
      </c>
      <c r="AA12" s="644"/>
      <c r="AB12" s="644"/>
      <c r="AC12" s="644"/>
      <c r="AD12" s="645">
        <v>418163</v>
      </c>
      <c r="AE12" s="645"/>
      <c r="AF12" s="645"/>
      <c r="AG12" s="645"/>
      <c r="AH12" s="645"/>
      <c r="AI12" s="645"/>
      <c r="AJ12" s="645"/>
      <c r="AK12" s="645"/>
      <c r="AL12" s="646">
        <v>5.0999999999999996</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1085080</v>
      </c>
      <c r="BH12" s="642"/>
      <c r="BI12" s="642"/>
      <c r="BJ12" s="642"/>
      <c r="BK12" s="642"/>
      <c r="BL12" s="642"/>
      <c r="BM12" s="642"/>
      <c r="BN12" s="643"/>
      <c r="BO12" s="644">
        <v>47</v>
      </c>
      <c r="BP12" s="644"/>
      <c r="BQ12" s="644"/>
      <c r="BR12" s="644"/>
      <c r="BS12" s="650" t="s">
        <v>129</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664794</v>
      </c>
      <c r="CS12" s="642"/>
      <c r="CT12" s="642"/>
      <c r="CU12" s="642"/>
      <c r="CV12" s="642"/>
      <c r="CW12" s="642"/>
      <c r="CX12" s="642"/>
      <c r="CY12" s="643"/>
      <c r="CZ12" s="644">
        <v>4.2</v>
      </c>
      <c r="DA12" s="644"/>
      <c r="DB12" s="644"/>
      <c r="DC12" s="644"/>
      <c r="DD12" s="650">
        <v>304541</v>
      </c>
      <c r="DE12" s="642"/>
      <c r="DF12" s="642"/>
      <c r="DG12" s="642"/>
      <c r="DH12" s="642"/>
      <c r="DI12" s="642"/>
      <c r="DJ12" s="642"/>
      <c r="DK12" s="642"/>
      <c r="DL12" s="642"/>
      <c r="DM12" s="642"/>
      <c r="DN12" s="642"/>
      <c r="DO12" s="642"/>
      <c r="DP12" s="643"/>
      <c r="DQ12" s="650">
        <v>418076</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129</v>
      </c>
      <c r="S13" s="642"/>
      <c r="T13" s="642"/>
      <c r="U13" s="642"/>
      <c r="V13" s="642"/>
      <c r="W13" s="642"/>
      <c r="X13" s="642"/>
      <c r="Y13" s="643"/>
      <c r="Z13" s="644" t="s">
        <v>129</v>
      </c>
      <c r="AA13" s="644"/>
      <c r="AB13" s="644"/>
      <c r="AC13" s="644"/>
      <c r="AD13" s="645" t="s">
        <v>129</v>
      </c>
      <c r="AE13" s="645"/>
      <c r="AF13" s="645"/>
      <c r="AG13" s="645"/>
      <c r="AH13" s="645"/>
      <c r="AI13" s="645"/>
      <c r="AJ13" s="645"/>
      <c r="AK13" s="645"/>
      <c r="AL13" s="646" t="s">
        <v>129</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1083746</v>
      </c>
      <c r="BH13" s="642"/>
      <c r="BI13" s="642"/>
      <c r="BJ13" s="642"/>
      <c r="BK13" s="642"/>
      <c r="BL13" s="642"/>
      <c r="BM13" s="642"/>
      <c r="BN13" s="643"/>
      <c r="BO13" s="644">
        <v>47</v>
      </c>
      <c r="BP13" s="644"/>
      <c r="BQ13" s="644"/>
      <c r="BR13" s="644"/>
      <c r="BS13" s="650" t="s">
        <v>129</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1450568</v>
      </c>
      <c r="CS13" s="642"/>
      <c r="CT13" s="642"/>
      <c r="CU13" s="642"/>
      <c r="CV13" s="642"/>
      <c r="CW13" s="642"/>
      <c r="CX13" s="642"/>
      <c r="CY13" s="643"/>
      <c r="CZ13" s="644">
        <v>9.1</v>
      </c>
      <c r="DA13" s="644"/>
      <c r="DB13" s="644"/>
      <c r="DC13" s="644"/>
      <c r="DD13" s="650">
        <v>773165</v>
      </c>
      <c r="DE13" s="642"/>
      <c r="DF13" s="642"/>
      <c r="DG13" s="642"/>
      <c r="DH13" s="642"/>
      <c r="DI13" s="642"/>
      <c r="DJ13" s="642"/>
      <c r="DK13" s="642"/>
      <c r="DL13" s="642"/>
      <c r="DM13" s="642"/>
      <c r="DN13" s="642"/>
      <c r="DO13" s="642"/>
      <c r="DP13" s="643"/>
      <c r="DQ13" s="650">
        <v>774263</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129</v>
      </c>
      <c r="AA14" s="644"/>
      <c r="AB14" s="644"/>
      <c r="AC14" s="644"/>
      <c r="AD14" s="645" t="s">
        <v>129</v>
      </c>
      <c r="AE14" s="645"/>
      <c r="AF14" s="645"/>
      <c r="AG14" s="645"/>
      <c r="AH14" s="645"/>
      <c r="AI14" s="645"/>
      <c r="AJ14" s="645"/>
      <c r="AK14" s="645"/>
      <c r="AL14" s="646" t="s">
        <v>129</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81575</v>
      </c>
      <c r="BH14" s="642"/>
      <c r="BI14" s="642"/>
      <c r="BJ14" s="642"/>
      <c r="BK14" s="642"/>
      <c r="BL14" s="642"/>
      <c r="BM14" s="642"/>
      <c r="BN14" s="643"/>
      <c r="BO14" s="644">
        <v>3.5</v>
      </c>
      <c r="BP14" s="644"/>
      <c r="BQ14" s="644"/>
      <c r="BR14" s="644"/>
      <c r="BS14" s="650" t="s">
        <v>129</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571544</v>
      </c>
      <c r="CS14" s="642"/>
      <c r="CT14" s="642"/>
      <c r="CU14" s="642"/>
      <c r="CV14" s="642"/>
      <c r="CW14" s="642"/>
      <c r="CX14" s="642"/>
      <c r="CY14" s="643"/>
      <c r="CZ14" s="644">
        <v>3.6</v>
      </c>
      <c r="DA14" s="644"/>
      <c r="DB14" s="644"/>
      <c r="DC14" s="644"/>
      <c r="DD14" s="650">
        <v>119512</v>
      </c>
      <c r="DE14" s="642"/>
      <c r="DF14" s="642"/>
      <c r="DG14" s="642"/>
      <c r="DH14" s="642"/>
      <c r="DI14" s="642"/>
      <c r="DJ14" s="642"/>
      <c r="DK14" s="642"/>
      <c r="DL14" s="642"/>
      <c r="DM14" s="642"/>
      <c r="DN14" s="642"/>
      <c r="DO14" s="642"/>
      <c r="DP14" s="643"/>
      <c r="DQ14" s="650">
        <v>438674</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31356</v>
      </c>
      <c r="S15" s="642"/>
      <c r="T15" s="642"/>
      <c r="U15" s="642"/>
      <c r="V15" s="642"/>
      <c r="W15" s="642"/>
      <c r="X15" s="642"/>
      <c r="Y15" s="643"/>
      <c r="Z15" s="644">
        <v>0.2</v>
      </c>
      <c r="AA15" s="644"/>
      <c r="AB15" s="644"/>
      <c r="AC15" s="644"/>
      <c r="AD15" s="645">
        <v>31356</v>
      </c>
      <c r="AE15" s="645"/>
      <c r="AF15" s="645"/>
      <c r="AG15" s="645"/>
      <c r="AH15" s="645"/>
      <c r="AI15" s="645"/>
      <c r="AJ15" s="645"/>
      <c r="AK15" s="645"/>
      <c r="AL15" s="646">
        <v>0.4</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165978</v>
      </c>
      <c r="BH15" s="642"/>
      <c r="BI15" s="642"/>
      <c r="BJ15" s="642"/>
      <c r="BK15" s="642"/>
      <c r="BL15" s="642"/>
      <c r="BM15" s="642"/>
      <c r="BN15" s="643"/>
      <c r="BO15" s="644">
        <v>7.2</v>
      </c>
      <c r="BP15" s="644"/>
      <c r="BQ15" s="644"/>
      <c r="BR15" s="644"/>
      <c r="BS15" s="650" t="s">
        <v>129</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1008073</v>
      </c>
      <c r="CS15" s="642"/>
      <c r="CT15" s="642"/>
      <c r="CU15" s="642"/>
      <c r="CV15" s="642"/>
      <c r="CW15" s="642"/>
      <c r="CX15" s="642"/>
      <c r="CY15" s="643"/>
      <c r="CZ15" s="644">
        <v>6.3</v>
      </c>
      <c r="DA15" s="644"/>
      <c r="DB15" s="644"/>
      <c r="DC15" s="644"/>
      <c r="DD15" s="650">
        <v>32221</v>
      </c>
      <c r="DE15" s="642"/>
      <c r="DF15" s="642"/>
      <c r="DG15" s="642"/>
      <c r="DH15" s="642"/>
      <c r="DI15" s="642"/>
      <c r="DJ15" s="642"/>
      <c r="DK15" s="642"/>
      <c r="DL15" s="642"/>
      <c r="DM15" s="642"/>
      <c r="DN15" s="642"/>
      <c r="DO15" s="642"/>
      <c r="DP15" s="643"/>
      <c r="DQ15" s="650">
        <v>826693</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129</v>
      </c>
      <c r="AA16" s="644"/>
      <c r="AB16" s="644"/>
      <c r="AC16" s="644"/>
      <c r="AD16" s="645" t="s">
        <v>129</v>
      </c>
      <c r="AE16" s="645"/>
      <c r="AF16" s="645"/>
      <c r="AG16" s="645"/>
      <c r="AH16" s="645"/>
      <c r="AI16" s="645"/>
      <c r="AJ16" s="645"/>
      <c r="AK16" s="645"/>
      <c r="AL16" s="646" t="s">
        <v>129</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129</v>
      </c>
      <c r="BP16" s="644"/>
      <c r="BQ16" s="644"/>
      <c r="BR16" s="644"/>
      <c r="BS16" s="650" t="s">
        <v>129</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111469</v>
      </c>
      <c r="CS16" s="642"/>
      <c r="CT16" s="642"/>
      <c r="CU16" s="642"/>
      <c r="CV16" s="642"/>
      <c r="CW16" s="642"/>
      <c r="CX16" s="642"/>
      <c r="CY16" s="643"/>
      <c r="CZ16" s="644">
        <v>0.7</v>
      </c>
      <c r="DA16" s="644"/>
      <c r="DB16" s="644"/>
      <c r="DC16" s="644"/>
      <c r="DD16" s="650" t="s">
        <v>129</v>
      </c>
      <c r="DE16" s="642"/>
      <c r="DF16" s="642"/>
      <c r="DG16" s="642"/>
      <c r="DH16" s="642"/>
      <c r="DI16" s="642"/>
      <c r="DJ16" s="642"/>
      <c r="DK16" s="642"/>
      <c r="DL16" s="642"/>
      <c r="DM16" s="642"/>
      <c r="DN16" s="642"/>
      <c r="DO16" s="642"/>
      <c r="DP16" s="643"/>
      <c r="DQ16" s="650">
        <v>20585</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11436</v>
      </c>
      <c r="S17" s="642"/>
      <c r="T17" s="642"/>
      <c r="U17" s="642"/>
      <c r="V17" s="642"/>
      <c r="W17" s="642"/>
      <c r="X17" s="642"/>
      <c r="Y17" s="643"/>
      <c r="Z17" s="644">
        <v>0.1</v>
      </c>
      <c r="AA17" s="644"/>
      <c r="AB17" s="644"/>
      <c r="AC17" s="644"/>
      <c r="AD17" s="645">
        <v>11436</v>
      </c>
      <c r="AE17" s="645"/>
      <c r="AF17" s="645"/>
      <c r="AG17" s="645"/>
      <c r="AH17" s="645"/>
      <c r="AI17" s="645"/>
      <c r="AJ17" s="645"/>
      <c r="AK17" s="645"/>
      <c r="AL17" s="646">
        <v>0.1</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44" t="s">
        <v>129</v>
      </c>
      <c r="BP17" s="644"/>
      <c r="BQ17" s="644"/>
      <c r="BR17" s="644"/>
      <c r="BS17" s="650" t="s">
        <v>129</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3071010</v>
      </c>
      <c r="CS17" s="642"/>
      <c r="CT17" s="642"/>
      <c r="CU17" s="642"/>
      <c r="CV17" s="642"/>
      <c r="CW17" s="642"/>
      <c r="CX17" s="642"/>
      <c r="CY17" s="643"/>
      <c r="CZ17" s="644">
        <v>19.3</v>
      </c>
      <c r="DA17" s="644"/>
      <c r="DB17" s="644"/>
      <c r="DC17" s="644"/>
      <c r="DD17" s="650" t="s">
        <v>129</v>
      </c>
      <c r="DE17" s="642"/>
      <c r="DF17" s="642"/>
      <c r="DG17" s="642"/>
      <c r="DH17" s="642"/>
      <c r="DI17" s="642"/>
      <c r="DJ17" s="642"/>
      <c r="DK17" s="642"/>
      <c r="DL17" s="642"/>
      <c r="DM17" s="642"/>
      <c r="DN17" s="642"/>
      <c r="DO17" s="642"/>
      <c r="DP17" s="643"/>
      <c r="DQ17" s="650">
        <v>2996030</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5899609</v>
      </c>
      <c r="S18" s="642"/>
      <c r="T18" s="642"/>
      <c r="U18" s="642"/>
      <c r="V18" s="642"/>
      <c r="W18" s="642"/>
      <c r="X18" s="642"/>
      <c r="Y18" s="643"/>
      <c r="Z18" s="644">
        <v>36.799999999999997</v>
      </c>
      <c r="AA18" s="644"/>
      <c r="AB18" s="644"/>
      <c r="AC18" s="644"/>
      <c r="AD18" s="645">
        <v>5255587</v>
      </c>
      <c r="AE18" s="645"/>
      <c r="AF18" s="645"/>
      <c r="AG18" s="645"/>
      <c r="AH18" s="645"/>
      <c r="AI18" s="645"/>
      <c r="AJ18" s="645"/>
      <c r="AK18" s="645"/>
      <c r="AL18" s="646">
        <v>64.2</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44" t="s">
        <v>129</v>
      </c>
      <c r="BP18" s="644"/>
      <c r="BQ18" s="644"/>
      <c r="BR18" s="644"/>
      <c r="BS18" s="650" t="s">
        <v>129</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129</v>
      </c>
      <c r="DA18" s="644"/>
      <c r="DB18" s="644"/>
      <c r="DC18" s="644"/>
      <c r="DD18" s="650" t="s">
        <v>129</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5255587</v>
      </c>
      <c r="S19" s="642"/>
      <c r="T19" s="642"/>
      <c r="U19" s="642"/>
      <c r="V19" s="642"/>
      <c r="W19" s="642"/>
      <c r="X19" s="642"/>
      <c r="Y19" s="643"/>
      <c r="Z19" s="644">
        <v>32.799999999999997</v>
      </c>
      <c r="AA19" s="644"/>
      <c r="AB19" s="644"/>
      <c r="AC19" s="644"/>
      <c r="AD19" s="645">
        <v>5255587</v>
      </c>
      <c r="AE19" s="645"/>
      <c r="AF19" s="645"/>
      <c r="AG19" s="645"/>
      <c r="AH19" s="645"/>
      <c r="AI19" s="645"/>
      <c r="AJ19" s="645"/>
      <c r="AK19" s="645"/>
      <c r="AL19" s="646">
        <v>64.2</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1406</v>
      </c>
      <c r="BH19" s="642"/>
      <c r="BI19" s="642"/>
      <c r="BJ19" s="642"/>
      <c r="BK19" s="642"/>
      <c r="BL19" s="642"/>
      <c r="BM19" s="642"/>
      <c r="BN19" s="643"/>
      <c r="BO19" s="644">
        <v>0.1</v>
      </c>
      <c r="BP19" s="644"/>
      <c r="BQ19" s="644"/>
      <c r="BR19" s="644"/>
      <c r="BS19" s="650" t="s">
        <v>129</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129</v>
      </c>
      <c r="DA19" s="644"/>
      <c r="DB19" s="644"/>
      <c r="DC19" s="644"/>
      <c r="DD19" s="650" t="s">
        <v>129</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644022</v>
      </c>
      <c r="S20" s="642"/>
      <c r="T20" s="642"/>
      <c r="U20" s="642"/>
      <c r="V20" s="642"/>
      <c r="W20" s="642"/>
      <c r="X20" s="642"/>
      <c r="Y20" s="643"/>
      <c r="Z20" s="644">
        <v>4</v>
      </c>
      <c r="AA20" s="644"/>
      <c r="AB20" s="644"/>
      <c r="AC20" s="644"/>
      <c r="AD20" s="645" t="s">
        <v>129</v>
      </c>
      <c r="AE20" s="645"/>
      <c r="AF20" s="645"/>
      <c r="AG20" s="645"/>
      <c r="AH20" s="645"/>
      <c r="AI20" s="645"/>
      <c r="AJ20" s="645"/>
      <c r="AK20" s="645"/>
      <c r="AL20" s="646" t="s">
        <v>129</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1406</v>
      </c>
      <c r="BH20" s="642"/>
      <c r="BI20" s="642"/>
      <c r="BJ20" s="642"/>
      <c r="BK20" s="642"/>
      <c r="BL20" s="642"/>
      <c r="BM20" s="642"/>
      <c r="BN20" s="643"/>
      <c r="BO20" s="644">
        <v>0.1</v>
      </c>
      <c r="BP20" s="644"/>
      <c r="BQ20" s="644"/>
      <c r="BR20" s="644"/>
      <c r="BS20" s="650" t="s">
        <v>129</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15906792</v>
      </c>
      <c r="CS20" s="642"/>
      <c r="CT20" s="642"/>
      <c r="CU20" s="642"/>
      <c r="CV20" s="642"/>
      <c r="CW20" s="642"/>
      <c r="CX20" s="642"/>
      <c r="CY20" s="643"/>
      <c r="CZ20" s="644">
        <v>100</v>
      </c>
      <c r="DA20" s="644"/>
      <c r="DB20" s="644"/>
      <c r="DC20" s="644"/>
      <c r="DD20" s="650">
        <v>2049454</v>
      </c>
      <c r="DE20" s="642"/>
      <c r="DF20" s="642"/>
      <c r="DG20" s="642"/>
      <c r="DH20" s="642"/>
      <c r="DI20" s="642"/>
      <c r="DJ20" s="642"/>
      <c r="DK20" s="642"/>
      <c r="DL20" s="642"/>
      <c r="DM20" s="642"/>
      <c r="DN20" s="642"/>
      <c r="DO20" s="642"/>
      <c r="DP20" s="643"/>
      <c r="DQ20" s="650">
        <v>10484933</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129</v>
      </c>
      <c r="S21" s="642"/>
      <c r="T21" s="642"/>
      <c r="U21" s="642"/>
      <c r="V21" s="642"/>
      <c r="W21" s="642"/>
      <c r="X21" s="642"/>
      <c r="Y21" s="643"/>
      <c r="Z21" s="644" t="s">
        <v>129</v>
      </c>
      <c r="AA21" s="644"/>
      <c r="AB21" s="644"/>
      <c r="AC21" s="644"/>
      <c r="AD21" s="645" t="s">
        <v>129</v>
      </c>
      <c r="AE21" s="645"/>
      <c r="AF21" s="645"/>
      <c r="AG21" s="645"/>
      <c r="AH21" s="645"/>
      <c r="AI21" s="645"/>
      <c r="AJ21" s="645"/>
      <c r="AK21" s="645"/>
      <c r="AL21" s="646" t="s">
        <v>129</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1406</v>
      </c>
      <c r="BH21" s="642"/>
      <c r="BI21" s="642"/>
      <c r="BJ21" s="642"/>
      <c r="BK21" s="642"/>
      <c r="BL21" s="642"/>
      <c r="BM21" s="642"/>
      <c r="BN21" s="643"/>
      <c r="BO21" s="644">
        <v>0.1</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8821926</v>
      </c>
      <c r="S22" s="642"/>
      <c r="T22" s="642"/>
      <c r="U22" s="642"/>
      <c r="V22" s="642"/>
      <c r="W22" s="642"/>
      <c r="X22" s="642"/>
      <c r="Y22" s="643"/>
      <c r="Z22" s="644">
        <v>55</v>
      </c>
      <c r="AA22" s="644"/>
      <c r="AB22" s="644"/>
      <c r="AC22" s="644"/>
      <c r="AD22" s="645">
        <v>8177904</v>
      </c>
      <c r="AE22" s="645"/>
      <c r="AF22" s="645"/>
      <c r="AG22" s="645"/>
      <c r="AH22" s="645"/>
      <c r="AI22" s="645"/>
      <c r="AJ22" s="645"/>
      <c r="AK22" s="645"/>
      <c r="AL22" s="646">
        <v>99.9</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129</v>
      </c>
      <c r="BH22" s="642"/>
      <c r="BI22" s="642"/>
      <c r="BJ22" s="642"/>
      <c r="BK22" s="642"/>
      <c r="BL22" s="642"/>
      <c r="BM22" s="642"/>
      <c r="BN22" s="643"/>
      <c r="BO22" s="644" t="s">
        <v>129</v>
      </c>
      <c r="BP22" s="644"/>
      <c r="BQ22" s="644"/>
      <c r="BR22" s="644"/>
      <c r="BS22" s="650" t="s">
        <v>129</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2735</v>
      </c>
      <c r="S23" s="642"/>
      <c r="T23" s="642"/>
      <c r="U23" s="642"/>
      <c r="V23" s="642"/>
      <c r="W23" s="642"/>
      <c r="X23" s="642"/>
      <c r="Y23" s="643"/>
      <c r="Z23" s="644">
        <v>0</v>
      </c>
      <c r="AA23" s="644"/>
      <c r="AB23" s="644"/>
      <c r="AC23" s="644"/>
      <c r="AD23" s="645">
        <v>2735</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129</v>
      </c>
      <c r="BH23" s="642"/>
      <c r="BI23" s="642"/>
      <c r="BJ23" s="642"/>
      <c r="BK23" s="642"/>
      <c r="BL23" s="642"/>
      <c r="BM23" s="642"/>
      <c r="BN23" s="643"/>
      <c r="BO23" s="644" t="s">
        <v>129</v>
      </c>
      <c r="BP23" s="644"/>
      <c r="BQ23" s="644"/>
      <c r="BR23" s="644"/>
      <c r="BS23" s="650" t="s">
        <v>129</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130502</v>
      </c>
      <c r="S24" s="642"/>
      <c r="T24" s="642"/>
      <c r="U24" s="642"/>
      <c r="V24" s="642"/>
      <c r="W24" s="642"/>
      <c r="X24" s="642"/>
      <c r="Y24" s="643"/>
      <c r="Z24" s="644">
        <v>0.8</v>
      </c>
      <c r="AA24" s="644"/>
      <c r="AB24" s="644"/>
      <c r="AC24" s="644"/>
      <c r="AD24" s="645" t="s">
        <v>129</v>
      </c>
      <c r="AE24" s="645"/>
      <c r="AF24" s="645"/>
      <c r="AG24" s="645"/>
      <c r="AH24" s="645"/>
      <c r="AI24" s="645"/>
      <c r="AJ24" s="645"/>
      <c r="AK24" s="645"/>
      <c r="AL24" s="646" t="s">
        <v>129</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129</v>
      </c>
      <c r="BP24" s="644"/>
      <c r="BQ24" s="644"/>
      <c r="BR24" s="644"/>
      <c r="BS24" s="650" t="s">
        <v>129</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8119815</v>
      </c>
      <c r="CS24" s="631"/>
      <c r="CT24" s="631"/>
      <c r="CU24" s="631"/>
      <c r="CV24" s="631"/>
      <c r="CW24" s="631"/>
      <c r="CX24" s="631"/>
      <c r="CY24" s="632"/>
      <c r="CZ24" s="635">
        <v>51</v>
      </c>
      <c r="DA24" s="636"/>
      <c r="DB24" s="636"/>
      <c r="DC24" s="655"/>
      <c r="DD24" s="674">
        <v>6112538</v>
      </c>
      <c r="DE24" s="631"/>
      <c r="DF24" s="631"/>
      <c r="DG24" s="631"/>
      <c r="DH24" s="631"/>
      <c r="DI24" s="631"/>
      <c r="DJ24" s="631"/>
      <c r="DK24" s="632"/>
      <c r="DL24" s="674">
        <v>5084797</v>
      </c>
      <c r="DM24" s="631"/>
      <c r="DN24" s="631"/>
      <c r="DO24" s="631"/>
      <c r="DP24" s="631"/>
      <c r="DQ24" s="631"/>
      <c r="DR24" s="631"/>
      <c r="DS24" s="631"/>
      <c r="DT24" s="631"/>
      <c r="DU24" s="631"/>
      <c r="DV24" s="632"/>
      <c r="DW24" s="635">
        <v>59.6</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247066</v>
      </c>
      <c r="S25" s="642"/>
      <c r="T25" s="642"/>
      <c r="U25" s="642"/>
      <c r="V25" s="642"/>
      <c r="W25" s="642"/>
      <c r="X25" s="642"/>
      <c r="Y25" s="643"/>
      <c r="Z25" s="644">
        <v>1.5</v>
      </c>
      <c r="AA25" s="644"/>
      <c r="AB25" s="644"/>
      <c r="AC25" s="644"/>
      <c r="AD25" s="645">
        <v>5156</v>
      </c>
      <c r="AE25" s="645"/>
      <c r="AF25" s="645"/>
      <c r="AG25" s="645"/>
      <c r="AH25" s="645"/>
      <c r="AI25" s="645"/>
      <c r="AJ25" s="645"/>
      <c r="AK25" s="645"/>
      <c r="AL25" s="646">
        <v>0.1</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129</v>
      </c>
      <c r="BP25" s="644"/>
      <c r="BQ25" s="644"/>
      <c r="BR25" s="644"/>
      <c r="BS25" s="650" t="s">
        <v>129</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2463766</v>
      </c>
      <c r="CS25" s="677"/>
      <c r="CT25" s="677"/>
      <c r="CU25" s="677"/>
      <c r="CV25" s="677"/>
      <c r="CW25" s="677"/>
      <c r="CX25" s="677"/>
      <c r="CY25" s="678"/>
      <c r="CZ25" s="646">
        <v>15.5</v>
      </c>
      <c r="DA25" s="675"/>
      <c r="DB25" s="675"/>
      <c r="DC25" s="679"/>
      <c r="DD25" s="650">
        <v>2366429</v>
      </c>
      <c r="DE25" s="677"/>
      <c r="DF25" s="677"/>
      <c r="DG25" s="677"/>
      <c r="DH25" s="677"/>
      <c r="DI25" s="677"/>
      <c r="DJ25" s="677"/>
      <c r="DK25" s="678"/>
      <c r="DL25" s="650">
        <v>2347577</v>
      </c>
      <c r="DM25" s="677"/>
      <c r="DN25" s="677"/>
      <c r="DO25" s="677"/>
      <c r="DP25" s="677"/>
      <c r="DQ25" s="677"/>
      <c r="DR25" s="677"/>
      <c r="DS25" s="677"/>
      <c r="DT25" s="677"/>
      <c r="DU25" s="677"/>
      <c r="DV25" s="678"/>
      <c r="DW25" s="646">
        <v>27.5</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39177</v>
      </c>
      <c r="S26" s="642"/>
      <c r="T26" s="642"/>
      <c r="U26" s="642"/>
      <c r="V26" s="642"/>
      <c r="W26" s="642"/>
      <c r="X26" s="642"/>
      <c r="Y26" s="643"/>
      <c r="Z26" s="644">
        <v>0.2</v>
      </c>
      <c r="AA26" s="644"/>
      <c r="AB26" s="644"/>
      <c r="AC26" s="644"/>
      <c r="AD26" s="645" t="s">
        <v>129</v>
      </c>
      <c r="AE26" s="645"/>
      <c r="AF26" s="645"/>
      <c r="AG26" s="645"/>
      <c r="AH26" s="645"/>
      <c r="AI26" s="645"/>
      <c r="AJ26" s="645"/>
      <c r="AK26" s="645"/>
      <c r="AL26" s="646" t="s">
        <v>129</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129</v>
      </c>
      <c r="BP26" s="644"/>
      <c r="BQ26" s="644"/>
      <c r="BR26" s="644"/>
      <c r="BS26" s="650" t="s">
        <v>129</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1715019</v>
      </c>
      <c r="CS26" s="642"/>
      <c r="CT26" s="642"/>
      <c r="CU26" s="642"/>
      <c r="CV26" s="642"/>
      <c r="CW26" s="642"/>
      <c r="CX26" s="642"/>
      <c r="CY26" s="643"/>
      <c r="CZ26" s="646">
        <v>10.8</v>
      </c>
      <c r="DA26" s="675"/>
      <c r="DB26" s="675"/>
      <c r="DC26" s="679"/>
      <c r="DD26" s="650">
        <v>1629570</v>
      </c>
      <c r="DE26" s="642"/>
      <c r="DF26" s="642"/>
      <c r="DG26" s="642"/>
      <c r="DH26" s="642"/>
      <c r="DI26" s="642"/>
      <c r="DJ26" s="642"/>
      <c r="DK26" s="643"/>
      <c r="DL26" s="650" t="s">
        <v>129</v>
      </c>
      <c r="DM26" s="642"/>
      <c r="DN26" s="642"/>
      <c r="DO26" s="642"/>
      <c r="DP26" s="642"/>
      <c r="DQ26" s="642"/>
      <c r="DR26" s="642"/>
      <c r="DS26" s="642"/>
      <c r="DT26" s="642"/>
      <c r="DU26" s="642"/>
      <c r="DV26" s="643"/>
      <c r="DW26" s="646" t="s">
        <v>129</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1791605</v>
      </c>
      <c r="S27" s="642"/>
      <c r="T27" s="642"/>
      <c r="U27" s="642"/>
      <c r="V27" s="642"/>
      <c r="W27" s="642"/>
      <c r="X27" s="642"/>
      <c r="Y27" s="643"/>
      <c r="Z27" s="644">
        <v>11.2</v>
      </c>
      <c r="AA27" s="644"/>
      <c r="AB27" s="644"/>
      <c r="AC27" s="644"/>
      <c r="AD27" s="645" t="s">
        <v>129</v>
      </c>
      <c r="AE27" s="645"/>
      <c r="AF27" s="645"/>
      <c r="AG27" s="645"/>
      <c r="AH27" s="645"/>
      <c r="AI27" s="645"/>
      <c r="AJ27" s="645"/>
      <c r="AK27" s="645"/>
      <c r="AL27" s="646" t="s">
        <v>129</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2306360</v>
      </c>
      <c r="BH27" s="642"/>
      <c r="BI27" s="642"/>
      <c r="BJ27" s="642"/>
      <c r="BK27" s="642"/>
      <c r="BL27" s="642"/>
      <c r="BM27" s="642"/>
      <c r="BN27" s="643"/>
      <c r="BO27" s="644">
        <v>100</v>
      </c>
      <c r="BP27" s="644"/>
      <c r="BQ27" s="644"/>
      <c r="BR27" s="644"/>
      <c r="BS27" s="650">
        <v>27555</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2585039</v>
      </c>
      <c r="CS27" s="677"/>
      <c r="CT27" s="677"/>
      <c r="CU27" s="677"/>
      <c r="CV27" s="677"/>
      <c r="CW27" s="677"/>
      <c r="CX27" s="677"/>
      <c r="CY27" s="678"/>
      <c r="CZ27" s="646">
        <v>16.3</v>
      </c>
      <c r="DA27" s="675"/>
      <c r="DB27" s="675"/>
      <c r="DC27" s="679"/>
      <c r="DD27" s="650">
        <v>750079</v>
      </c>
      <c r="DE27" s="677"/>
      <c r="DF27" s="677"/>
      <c r="DG27" s="677"/>
      <c r="DH27" s="677"/>
      <c r="DI27" s="677"/>
      <c r="DJ27" s="677"/>
      <c r="DK27" s="678"/>
      <c r="DL27" s="650">
        <v>749939</v>
      </c>
      <c r="DM27" s="677"/>
      <c r="DN27" s="677"/>
      <c r="DO27" s="677"/>
      <c r="DP27" s="677"/>
      <c r="DQ27" s="677"/>
      <c r="DR27" s="677"/>
      <c r="DS27" s="677"/>
      <c r="DT27" s="677"/>
      <c r="DU27" s="677"/>
      <c r="DV27" s="678"/>
      <c r="DW27" s="646">
        <v>8.8000000000000007</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129</v>
      </c>
      <c r="S28" s="642"/>
      <c r="T28" s="642"/>
      <c r="U28" s="642"/>
      <c r="V28" s="642"/>
      <c r="W28" s="642"/>
      <c r="X28" s="642"/>
      <c r="Y28" s="643"/>
      <c r="Z28" s="644" t="s">
        <v>129</v>
      </c>
      <c r="AA28" s="644"/>
      <c r="AB28" s="644"/>
      <c r="AC28" s="644"/>
      <c r="AD28" s="645" t="s">
        <v>129</v>
      </c>
      <c r="AE28" s="645"/>
      <c r="AF28" s="645"/>
      <c r="AG28" s="645"/>
      <c r="AH28" s="645"/>
      <c r="AI28" s="645"/>
      <c r="AJ28" s="645"/>
      <c r="AK28" s="645"/>
      <c r="AL28" s="646" t="s">
        <v>129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3071010</v>
      </c>
      <c r="CS28" s="642"/>
      <c r="CT28" s="642"/>
      <c r="CU28" s="642"/>
      <c r="CV28" s="642"/>
      <c r="CW28" s="642"/>
      <c r="CX28" s="642"/>
      <c r="CY28" s="643"/>
      <c r="CZ28" s="646">
        <v>19.3</v>
      </c>
      <c r="DA28" s="675"/>
      <c r="DB28" s="675"/>
      <c r="DC28" s="679"/>
      <c r="DD28" s="650">
        <v>2996030</v>
      </c>
      <c r="DE28" s="642"/>
      <c r="DF28" s="642"/>
      <c r="DG28" s="642"/>
      <c r="DH28" s="642"/>
      <c r="DI28" s="642"/>
      <c r="DJ28" s="642"/>
      <c r="DK28" s="643"/>
      <c r="DL28" s="650">
        <v>1987281</v>
      </c>
      <c r="DM28" s="642"/>
      <c r="DN28" s="642"/>
      <c r="DO28" s="642"/>
      <c r="DP28" s="642"/>
      <c r="DQ28" s="642"/>
      <c r="DR28" s="642"/>
      <c r="DS28" s="642"/>
      <c r="DT28" s="642"/>
      <c r="DU28" s="642"/>
      <c r="DV28" s="643"/>
      <c r="DW28" s="646">
        <v>23.3</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1095129</v>
      </c>
      <c r="S29" s="642"/>
      <c r="T29" s="642"/>
      <c r="U29" s="642"/>
      <c r="V29" s="642"/>
      <c r="W29" s="642"/>
      <c r="X29" s="642"/>
      <c r="Y29" s="643"/>
      <c r="Z29" s="644">
        <v>6.8</v>
      </c>
      <c r="AA29" s="644"/>
      <c r="AB29" s="644"/>
      <c r="AC29" s="644"/>
      <c r="AD29" s="645" t="s">
        <v>129</v>
      </c>
      <c r="AE29" s="645"/>
      <c r="AF29" s="645"/>
      <c r="AG29" s="645"/>
      <c r="AH29" s="645"/>
      <c r="AI29" s="645"/>
      <c r="AJ29" s="645"/>
      <c r="AK29" s="645"/>
      <c r="AL29" s="646" t="s">
        <v>129</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3071010</v>
      </c>
      <c r="CS29" s="677"/>
      <c r="CT29" s="677"/>
      <c r="CU29" s="677"/>
      <c r="CV29" s="677"/>
      <c r="CW29" s="677"/>
      <c r="CX29" s="677"/>
      <c r="CY29" s="678"/>
      <c r="CZ29" s="646">
        <v>19.3</v>
      </c>
      <c r="DA29" s="675"/>
      <c r="DB29" s="675"/>
      <c r="DC29" s="679"/>
      <c r="DD29" s="650">
        <v>2996030</v>
      </c>
      <c r="DE29" s="677"/>
      <c r="DF29" s="677"/>
      <c r="DG29" s="677"/>
      <c r="DH29" s="677"/>
      <c r="DI29" s="677"/>
      <c r="DJ29" s="677"/>
      <c r="DK29" s="678"/>
      <c r="DL29" s="650">
        <v>1987281</v>
      </c>
      <c r="DM29" s="677"/>
      <c r="DN29" s="677"/>
      <c r="DO29" s="677"/>
      <c r="DP29" s="677"/>
      <c r="DQ29" s="677"/>
      <c r="DR29" s="677"/>
      <c r="DS29" s="677"/>
      <c r="DT29" s="677"/>
      <c r="DU29" s="677"/>
      <c r="DV29" s="678"/>
      <c r="DW29" s="646">
        <v>23.3</v>
      </c>
      <c r="DX29" s="675"/>
      <c r="DY29" s="675"/>
      <c r="DZ29" s="675"/>
      <c r="EA29" s="675"/>
      <c r="EB29" s="675"/>
      <c r="EC29" s="676"/>
    </row>
    <row r="30" spans="2:133" ht="11.25" customHeight="1" x14ac:dyDescent="0.15">
      <c r="B30" s="638" t="s">
        <v>307</v>
      </c>
      <c r="C30" s="639"/>
      <c r="D30" s="639"/>
      <c r="E30" s="639"/>
      <c r="F30" s="639"/>
      <c r="G30" s="639"/>
      <c r="H30" s="639"/>
      <c r="I30" s="639"/>
      <c r="J30" s="639"/>
      <c r="K30" s="639"/>
      <c r="L30" s="639"/>
      <c r="M30" s="639"/>
      <c r="N30" s="639"/>
      <c r="O30" s="639"/>
      <c r="P30" s="639"/>
      <c r="Q30" s="640"/>
      <c r="R30" s="641">
        <v>122384</v>
      </c>
      <c r="S30" s="642"/>
      <c r="T30" s="642"/>
      <c r="U30" s="642"/>
      <c r="V30" s="642"/>
      <c r="W30" s="642"/>
      <c r="X30" s="642"/>
      <c r="Y30" s="643"/>
      <c r="Z30" s="644">
        <v>0.8</v>
      </c>
      <c r="AA30" s="644"/>
      <c r="AB30" s="644"/>
      <c r="AC30" s="644"/>
      <c r="AD30" s="645" t="s">
        <v>129</v>
      </c>
      <c r="AE30" s="645"/>
      <c r="AF30" s="645"/>
      <c r="AG30" s="645"/>
      <c r="AH30" s="645"/>
      <c r="AI30" s="645"/>
      <c r="AJ30" s="645"/>
      <c r="AK30" s="645"/>
      <c r="AL30" s="646" t="s">
        <v>129</v>
      </c>
      <c r="AM30" s="647"/>
      <c r="AN30" s="647"/>
      <c r="AO30" s="648"/>
      <c r="AP30" s="689" t="s">
        <v>308</v>
      </c>
      <c r="AQ30" s="690"/>
      <c r="AR30" s="690"/>
      <c r="AS30" s="690"/>
      <c r="AT30" s="695" t="s">
        <v>309</v>
      </c>
      <c r="AU30" s="230"/>
      <c r="AV30" s="230"/>
      <c r="AW30" s="230"/>
      <c r="AX30" s="627" t="s">
        <v>187</v>
      </c>
      <c r="AY30" s="628"/>
      <c r="AZ30" s="628"/>
      <c r="BA30" s="628"/>
      <c r="BB30" s="628"/>
      <c r="BC30" s="628"/>
      <c r="BD30" s="628"/>
      <c r="BE30" s="628"/>
      <c r="BF30" s="629"/>
      <c r="BG30" s="701">
        <v>99.4</v>
      </c>
      <c r="BH30" s="702"/>
      <c r="BI30" s="702"/>
      <c r="BJ30" s="702"/>
      <c r="BK30" s="702"/>
      <c r="BL30" s="702"/>
      <c r="BM30" s="636">
        <v>97.5</v>
      </c>
      <c r="BN30" s="702"/>
      <c r="BO30" s="702"/>
      <c r="BP30" s="702"/>
      <c r="BQ30" s="703"/>
      <c r="BR30" s="701">
        <v>99.4</v>
      </c>
      <c r="BS30" s="702"/>
      <c r="BT30" s="702"/>
      <c r="BU30" s="702"/>
      <c r="BV30" s="702"/>
      <c r="BW30" s="702"/>
      <c r="BX30" s="636">
        <v>97.2</v>
      </c>
      <c r="BY30" s="702"/>
      <c r="BZ30" s="702"/>
      <c r="CA30" s="702"/>
      <c r="CB30" s="703"/>
      <c r="CD30" s="706"/>
      <c r="CE30" s="707"/>
      <c r="CF30" s="656" t="s">
        <v>310</v>
      </c>
      <c r="CG30" s="657"/>
      <c r="CH30" s="657"/>
      <c r="CI30" s="657"/>
      <c r="CJ30" s="657"/>
      <c r="CK30" s="657"/>
      <c r="CL30" s="657"/>
      <c r="CM30" s="657"/>
      <c r="CN30" s="657"/>
      <c r="CO30" s="657"/>
      <c r="CP30" s="657"/>
      <c r="CQ30" s="658"/>
      <c r="CR30" s="641">
        <v>2954144</v>
      </c>
      <c r="CS30" s="642"/>
      <c r="CT30" s="642"/>
      <c r="CU30" s="642"/>
      <c r="CV30" s="642"/>
      <c r="CW30" s="642"/>
      <c r="CX30" s="642"/>
      <c r="CY30" s="643"/>
      <c r="CZ30" s="646">
        <v>18.600000000000001</v>
      </c>
      <c r="DA30" s="675"/>
      <c r="DB30" s="675"/>
      <c r="DC30" s="679"/>
      <c r="DD30" s="650">
        <v>2879164</v>
      </c>
      <c r="DE30" s="642"/>
      <c r="DF30" s="642"/>
      <c r="DG30" s="642"/>
      <c r="DH30" s="642"/>
      <c r="DI30" s="642"/>
      <c r="DJ30" s="642"/>
      <c r="DK30" s="643"/>
      <c r="DL30" s="650">
        <v>1870415</v>
      </c>
      <c r="DM30" s="642"/>
      <c r="DN30" s="642"/>
      <c r="DO30" s="642"/>
      <c r="DP30" s="642"/>
      <c r="DQ30" s="642"/>
      <c r="DR30" s="642"/>
      <c r="DS30" s="642"/>
      <c r="DT30" s="642"/>
      <c r="DU30" s="642"/>
      <c r="DV30" s="643"/>
      <c r="DW30" s="646">
        <v>21.9</v>
      </c>
      <c r="DX30" s="675"/>
      <c r="DY30" s="675"/>
      <c r="DZ30" s="675"/>
      <c r="EA30" s="675"/>
      <c r="EB30" s="675"/>
      <c r="EC30" s="676"/>
    </row>
    <row r="31" spans="2:133" ht="11.25" customHeight="1" x14ac:dyDescent="0.15">
      <c r="B31" s="638" t="s">
        <v>311</v>
      </c>
      <c r="C31" s="639"/>
      <c r="D31" s="639"/>
      <c r="E31" s="639"/>
      <c r="F31" s="639"/>
      <c r="G31" s="639"/>
      <c r="H31" s="639"/>
      <c r="I31" s="639"/>
      <c r="J31" s="639"/>
      <c r="K31" s="639"/>
      <c r="L31" s="639"/>
      <c r="M31" s="639"/>
      <c r="N31" s="639"/>
      <c r="O31" s="639"/>
      <c r="P31" s="639"/>
      <c r="Q31" s="640"/>
      <c r="R31" s="641">
        <v>283597</v>
      </c>
      <c r="S31" s="642"/>
      <c r="T31" s="642"/>
      <c r="U31" s="642"/>
      <c r="V31" s="642"/>
      <c r="W31" s="642"/>
      <c r="X31" s="642"/>
      <c r="Y31" s="643"/>
      <c r="Z31" s="644">
        <v>1.8</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99.4</v>
      </c>
      <c r="BH31" s="677"/>
      <c r="BI31" s="677"/>
      <c r="BJ31" s="677"/>
      <c r="BK31" s="677"/>
      <c r="BL31" s="677"/>
      <c r="BM31" s="647">
        <v>97.1</v>
      </c>
      <c r="BN31" s="699"/>
      <c r="BO31" s="699"/>
      <c r="BP31" s="699"/>
      <c r="BQ31" s="700"/>
      <c r="BR31" s="698">
        <v>99.3</v>
      </c>
      <c r="BS31" s="677"/>
      <c r="BT31" s="677"/>
      <c r="BU31" s="677"/>
      <c r="BV31" s="677"/>
      <c r="BW31" s="677"/>
      <c r="BX31" s="647">
        <v>96.6</v>
      </c>
      <c r="BY31" s="699"/>
      <c r="BZ31" s="699"/>
      <c r="CA31" s="699"/>
      <c r="CB31" s="700"/>
      <c r="CD31" s="706"/>
      <c r="CE31" s="707"/>
      <c r="CF31" s="656" t="s">
        <v>314</v>
      </c>
      <c r="CG31" s="657"/>
      <c r="CH31" s="657"/>
      <c r="CI31" s="657"/>
      <c r="CJ31" s="657"/>
      <c r="CK31" s="657"/>
      <c r="CL31" s="657"/>
      <c r="CM31" s="657"/>
      <c r="CN31" s="657"/>
      <c r="CO31" s="657"/>
      <c r="CP31" s="657"/>
      <c r="CQ31" s="658"/>
      <c r="CR31" s="641">
        <v>116866</v>
      </c>
      <c r="CS31" s="677"/>
      <c r="CT31" s="677"/>
      <c r="CU31" s="677"/>
      <c r="CV31" s="677"/>
      <c r="CW31" s="677"/>
      <c r="CX31" s="677"/>
      <c r="CY31" s="678"/>
      <c r="CZ31" s="646">
        <v>0.7</v>
      </c>
      <c r="DA31" s="675"/>
      <c r="DB31" s="675"/>
      <c r="DC31" s="679"/>
      <c r="DD31" s="650">
        <v>116866</v>
      </c>
      <c r="DE31" s="677"/>
      <c r="DF31" s="677"/>
      <c r="DG31" s="677"/>
      <c r="DH31" s="677"/>
      <c r="DI31" s="677"/>
      <c r="DJ31" s="677"/>
      <c r="DK31" s="678"/>
      <c r="DL31" s="650">
        <v>116866</v>
      </c>
      <c r="DM31" s="677"/>
      <c r="DN31" s="677"/>
      <c r="DO31" s="677"/>
      <c r="DP31" s="677"/>
      <c r="DQ31" s="677"/>
      <c r="DR31" s="677"/>
      <c r="DS31" s="677"/>
      <c r="DT31" s="677"/>
      <c r="DU31" s="677"/>
      <c r="DV31" s="678"/>
      <c r="DW31" s="646">
        <v>1.4</v>
      </c>
      <c r="DX31" s="675"/>
      <c r="DY31" s="675"/>
      <c r="DZ31" s="675"/>
      <c r="EA31" s="675"/>
      <c r="EB31" s="675"/>
      <c r="EC31" s="676"/>
    </row>
    <row r="32" spans="2:133" ht="11.25" customHeight="1" x14ac:dyDescent="0.15">
      <c r="B32" s="638" t="s">
        <v>315</v>
      </c>
      <c r="C32" s="639"/>
      <c r="D32" s="639"/>
      <c r="E32" s="639"/>
      <c r="F32" s="639"/>
      <c r="G32" s="639"/>
      <c r="H32" s="639"/>
      <c r="I32" s="639"/>
      <c r="J32" s="639"/>
      <c r="K32" s="639"/>
      <c r="L32" s="639"/>
      <c r="M32" s="639"/>
      <c r="N32" s="639"/>
      <c r="O32" s="639"/>
      <c r="P32" s="639"/>
      <c r="Q32" s="640"/>
      <c r="R32" s="641">
        <v>1487122</v>
      </c>
      <c r="S32" s="642"/>
      <c r="T32" s="642"/>
      <c r="U32" s="642"/>
      <c r="V32" s="642"/>
      <c r="W32" s="642"/>
      <c r="X32" s="642"/>
      <c r="Y32" s="643"/>
      <c r="Z32" s="644">
        <v>9.3000000000000007</v>
      </c>
      <c r="AA32" s="644"/>
      <c r="AB32" s="644"/>
      <c r="AC32" s="644"/>
      <c r="AD32" s="645" t="s">
        <v>129</v>
      </c>
      <c r="AE32" s="645"/>
      <c r="AF32" s="645"/>
      <c r="AG32" s="645"/>
      <c r="AH32" s="645"/>
      <c r="AI32" s="645"/>
      <c r="AJ32" s="645"/>
      <c r="AK32" s="645"/>
      <c r="AL32" s="646" t="s">
        <v>129</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99.4</v>
      </c>
      <c r="BH32" s="711"/>
      <c r="BI32" s="711"/>
      <c r="BJ32" s="711"/>
      <c r="BK32" s="711"/>
      <c r="BL32" s="711"/>
      <c r="BM32" s="712">
        <v>97.6</v>
      </c>
      <c r="BN32" s="711"/>
      <c r="BO32" s="711"/>
      <c r="BP32" s="711"/>
      <c r="BQ32" s="713"/>
      <c r="BR32" s="710">
        <v>99.5</v>
      </c>
      <c r="BS32" s="711"/>
      <c r="BT32" s="711"/>
      <c r="BU32" s="711"/>
      <c r="BV32" s="711"/>
      <c r="BW32" s="711"/>
      <c r="BX32" s="712">
        <v>97.4</v>
      </c>
      <c r="BY32" s="711"/>
      <c r="BZ32" s="711"/>
      <c r="CA32" s="711"/>
      <c r="CB32" s="713"/>
      <c r="CD32" s="708"/>
      <c r="CE32" s="709"/>
      <c r="CF32" s="656" t="s">
        <v>317</v>
      </c>
      <c r="CG32" s="657"/>
      <c r="CH32" s="657"/>
      <c r="CI32" s="657"/>
      <c r="CJ32" s="657"/>
      <c r="CK32" s="657"/>
      <c r="CL32" s="657"/>
      <c r="CM32" s="657"/>
      <c r="CN32" s="657"/>
      <c r="CO32" s="657"/>
      <c r="CP32" s="657"/>
      <c r="CQ32" s="658"/>
      <c r="CR32" s="641" t="s">
        <v>129</v>
      </c>
      <c r="CS32" s="642"/>
      <c r="CT32" s="642"/>
      <c r="CU32" s="642"/>
      <c r="CV32" s="642"/>
      <c r="CW32" s="642"/>
      <c r="CX32" s="642"/>
      <c r="CY32" s="643"/>
      <c r="CZ32" s="646" t="s">
        <v>129</v>
      </c>
      <c r="DA32" s="675"/>
      <c r="DB32" s="675"/>
      <c r="DC32" s="679"/>
      <c r="DD32" s="650" t="s">
        <v>129</v>
      </c>
      <c r="DE32" s="642"/>
      <c r="DF32" s="642"/>
      <c r="DG32" s="642"/>
      <c r="DH32" s="642"/>
      <c r="DI32" s="642"/>
      <c r="DJ32" s="642"/>
      <c r="DK32" s="643"/>
      <c r="DL32" s="650" t="s">
        <v>129</v>
      </c>
      <c r="DM32" s="642"/>
      <c r="DN32" s="642"/>
      <c r="DO32" s="642"/>
      <c r="DP32" s="642"/>
      <c r="DQ32" s="642"/>
      <c r="DR32" s="642"/>
      <c r="DS32" s="642"/>
      <c r="DT32" s="642"/>
      <c r="DU32" s="642"/>
      <c r="DV32" s="643"/>
      <c r="DW32" s="646" t="s">
        <v>129</v>
      </c>
      <c r="DX32" s="675"/>
      <c r="DY32" s="675"/>
      <c r="DZ32" s="675"/>
      <c r="EA32" s="675"/>
      <c r="EB32" s="675"/>
      <c r="EC32" s="676"/>
    </row>
    <row r="33" spans="2:133" ht="11.25" customHeight="1" x14ac:dyDescent="0.15">
      <c r="B33" s="638" t="s">
        <v>318</v>
      </c>
      <c r="C33" s="639"/>
      <c r="D33" s="639"/>
      <c r="E33" s="639"/>
      <c r="F33" s="639"/>
      <c r="G33" s="639"/>
      <c r="H33" s="639"/>
      <c r="I33" s="639"/>
      <c r="J33" s="639"/>
      <c r="K33" s="639"/>
      <c r="L33" s="639"/>
      <c r="M33" s="639"/>
      <c r="N33" s="639"/>
      <c r="O33" s="639"/>
      <c r="P33" s="639"/>
      <c r="Q33" s="640"/>
      <c r="R33" s="641">
        <v>274024</v>
      </c>
      <c r="S33" s="642"/>
      <c r="T33" s="642"/>
      <c r="U33" s="642"/>
      <c r="V33" s="642"/>
      <c r="W33" s="642"/>
      <c r="X33" s="642"/>
      <c r="Y33" s="643"/>
      <c r="Z33" s="644">
        <v>1.7</v>
      </c>
      <c r="AA33" s="644"/>
      <c r="AB33" s="644"/>
      <c r="AC33" s="644"/>
      <c r="AD33" s="645" t="s">
        <v>129</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5626054</v>
      </c>
      <c r="CS33" s="677"/>
      <c r="CT33" s="677"/>
      <c r="CU33" s="677"/>
      <c r="CV33" s="677"/>
      <c r="CW33" s="677"/>
      <c r="CX33" s="677"/>
      <c r="CY33" s="678"/>
      <c r="CZ33" s="646">
        <v>35.4</v>
      </c>
      <c r="DA33" s="675"/>
      <c r="DB33" s="675"/>
      <c r="DC33" s="679"/>
      <c r="DD33" s="650">
        <v>3904138</v>
      </c>
      <c r="DE33" s="677"/>
      <c r="DF33" s="677"/>
      <c r="DG33" s="677"/>
      <c r="DH33" s="677"/>
      <c r="DI33" s="677"/>
      <c r="DJ33" s="677"/>
      <c r="DK33" s="678"/>
      <c r="DL33" s="650">
        <v>3009074</v>
      </c>
      <c r="DM33" s="677"/>
      <c r="DN33" s="677"/>
      <c r="DO33" s="677"/>
      <c r="DP33" s="677"/>
      <c r="DQ33" s="677"/>
      <c r="DR33" s="677"/>
      <c r="DS33" s="677"/>
      <c r="DT33" s="677"/>
      <c r="DU33" s="677"/>
      <c r="DV33" s="678"/>
      <c r="DW33" s="646">
        <v>35.200000000000003</v>
      </c>
      <c r="DX33" s="675"/>
      <c r="DY33" s="675"/>
      <c r="DZ33" s="675"/>
      <c r="EA33" s="675"/>
      <c r="EB33" s="675"/>
      <c r="EC33" s="676"/>
    </row>
    <row r="34" spans="2:133" ht="11.25" customHeight="1" x14ac:dyDescent="0.15">
      <c r="B34" s="638" t="s">
        <v>320</v>
      </c>
      <c r="C34" s="639"/>
      <c r="D34" s="639"/>
      <c r="E34" s="639"/>
      <c r="F34" s="639"/>
      <c r="G34" s="639"/>
      <c r="H34" s="639"/>
      <c r="I34" s="639"/>
      <c r="J34" s="639"/>
      <c r="K34" s="639"/>
      <c r="L34" s="639"/>
      <c r="M34" s="639"/>
      <c r="N34" s="639"/>
      <c r="O34" s="639"/>
      <c r="P34" s="639"/>
      <c r="Q34" s="640"/>
      <c r="R34" s="641">
        <v>291907</v>
      </c>
      <c r="S34" s="642"/>
      <c r="T34" s="642"/>
      <c r="U34" s="642"/>
      <c r="V34" s="642"/>
      <c r="W34" s="642"/>
      <c r="X34" s="642"/>
      <c r="Y34" s="643"/>
      <c r="Z34" s="644">
        <v>1.8</v>
      </c>
      <c r="AA34" s="644"/>
      <c r="AB34" s="644"/>
      <c r="AC34" s="644"/>
      <c r="AD34" s="645">
        <v>58</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2011011</v>
      </c>
      <c r="CS34" s="642"/>
      <c r="CT34" s="642"/>
      <c r="CU34" s="642"/>
      <c r="CV34" s="642"/>
      <c r="CW34" s="642"/>
      <c r="CX34" s="642"/>
      <c r="CY34" s="643"/>
      <c r="CZ34" s="646">
        <v>12.6</v>
      </c>
      <c r="DA34" s="675"/>
      <c r="DB34" s="675"/>
      <c r="DC34" s="679"/>
      <c r="DD34" s="650">
        <v>1532312</v>
      </c>
      <c r="DE34" s="642"/>
      <c r="DF34" s="642"/>
      <c r="DG34" s="642"/>
      <c r="DH34" s="642"/>
      <c r="DI34" s="642"/>
      <c r="DJ34" s="642"/>
      <c r="DK34" s="643"/>
      <c r="DL34" s="650">
        <v>1269139</v>
      </c>
      <c r="DM34" s="642"/>
      <c r="DN34" s="642"/>
      <c r="DO34" s="642"/>
      <c r="DP34" s="642"/>
      <c r="DQ34" s="642"/>
      <c r="DR34" s="642"/>
      <c r="DS34" s="642"/>
      <c r="DT34" s="642"/>
      <c r="DU34" s="642"/>
      <c r="DV34" s="643"/>
      <c r="DW34" s="646">
        <v>14.9</v>
      </c>
      <c r="DX34" s="675"/>
      <c r="DY34" s="675"/>
      <c r="DZ34" s="675"/>
      <c r="EA34" s="675"/>
      <c r="EB34" s="675"/>
      <c r="EC34" s="676"/>
    </row>
    <row r="35" spans="2:133" ht="11.25" customHeight="1" x14ac:dyDescent="0.15">
      <c r="B35" s="638" t="s">
        <v>324</v>
      </c>
      <c r="C35" s="639"/>
      <c r="D35" s="639"/>
      <c r="E35" s="639"/>
      <c r="F35" s="639"/>
      <c r="G35" s="639"/>
      <c r="H35" s="639"/>
      <c r="I35" s="639"/>
      <c r="J35" s="639"/>
      <c r="K35" s="639"/>
      <c r="L35" s="639"/>
      <c r="M35" s="639"/>
      <c r="N35" s="639"/>
      <c r="O35" s="639"/>
      <c r="P35" s="639"/>
      <c r="Q35" s="640"/>
      <c r="R35" s="641">
        <v>1448875</v>
      </c>
      <c r="S35" s="642"/>
      <c r="T35" s="642"/>
      <c r="U35" s="642"/>
      <c r="V35" s="642"/>
      <c r="W35" s="642"/>
      <c r="X35" s="642"/>
      <c r="Y35" s="643"/>
      <c r="Z35" s="644">
        <v>9</v>
      </c>
      <c r="AA35" s="644"/>
      <c r="AB35" s="644"/>
      <c r="AC35" s="644"/>
      <c r="AD35" s="645" t="s">
        <v>129</v>
      </c>
      <c r="AE35" s="645"/>
      <c r="AF35" s="645"/>
      <c r="AG35" s="645"/>
      <c r="AH35" s="645"/>
      <c r="AI35" s="645"/>
      <c r="AJ35" s="645"/>
      <c r="AK35" s="645"/>
      <c r="AL35" s="646" t="s">
        <v>129</v>
      </c>
      <c r="AM35" s="647"/>
      <c r="AN35" s="647"/>
      <c r="AO35" s="648"/>
      <c r="AP35" s="234"/>
      <c r="AQ35" s="714" t="s">
        <v>325</v>
      </c>
      <c r="AR35" s="715"/>
      <c r="AS35" s="715"/>
      <c r="AT35" s="715"/>
      <c r="AU35" s="715"/>
      <c r="AV35" s="715"/>
      <c r="AW35" s="715"/>
      <c r="AX35" s="715"/>
      <c r="AY35" s="716"/>
      <c r="AZ35" s="630">
        <v>1734213</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71198</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133371</v>
      </c>
      <c r="CS35" s="677"/>
      <c r="CT35" s="677"/>
      <c r="CU35" s="677"/>
      <c r="CV35" s="677"/>
      <c r="CW35" s="677"/>
      <c r="CX35" s="677"/>
      <c r="CY35" s="678"/>
      <c r="CZ35" s="646">
        <v>0.8</v>
      </c>
      <c r="DA35" s="675"/>
      <c r="DB35" s="675"/>
      <c r="DC35" s="679"/>
      <c r="DD35" s="650">
        <v>94707</v>
      </c>
      <c r="DE35" s="677"/>
      <c r="DF35" s="677"/>
      <c r="DG35" s="677"/>
      <c r="DH35" s="677"/>
      <c r="DI35" s="677"/>
      <c r="DJ35" s="677"/>
      <c r="DK35" s="678"/>
      <c r="DL35" s="650">
        <v>94707</v>
      </c>
      <c r="DM35" s="677"/>
      <c r="DN35" s="677"/>
      <c r="DO35" s="677"/>
      <c r="DP35" s="677"/>
      <c r="DQ35" s="677"/>
      <c r="DR35" s="677"/>
      <c r="DS35" s="677"/>
      <c r="DT35" s="677"/>
      <c r="DU35" s="677"/>
      <c r="DV35" s="678"/>
      <c r="DW35" s="646">
        <v>1.1000000000000001</v>
      </c>
      <c r="DX35" s="675"/>
      <c r="DY35" s="675"/>
      <c r="DZ35" s="675"/>
      <c r="EA35" s="675"/>
      <c r="EB35" s="675"/>
      <c r="EC35" s="676"/>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129</v>
      </c>
      <c r="AE36" s="645"/>
      <c r="AF36" s="645"/>
      <c r="AG36" s="645"/>
      <c r="AH36" s="645"/>
      <c r="AI36" s="645"/>
      <c r="AJ36" s="645"/>
      <c r="AK36" s="645"/>
      <c r="AL36" s="646" t="s">
        <v>129</v>
      </c>
      <c r="AM36" s="647"/>
      <c r="AN36" s="647"/>
      <c r="AO36" s="648"/>
      <c r="AQ36" s="718" t="s">
        <v>329</v>
      </c>
      <c r="AR36" s="719"/>
      <c r="AS36" s="719"/>
      <c r="AT36" s="719"/>
      <c r="AU36" s="719"/>
      <c r="AV36" s="719"/>
      <c r="AW36" s="719"/>
      <c r="AX36" s="719"/>
      <c r="AY36" s="720"/>
      <c r="AZ36" s="641">
        <v>446068</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24074</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1062448</v>
      </c>
      <c r="CS36" s="642"/>
      <c r="CT36" s="642"/>
      <c r="CU36" s="642"/>
      <c r="CV36" s="642"/>
      <c r="CW36" s="642"/>
      <c r="CX36" s="642"/>
      <c r="CY36" s="643"/>
      <c r="CZ36" s="646">
        <v>6.7</v>
      </c>
      <c r="DA36" s="675"/>
      <c r="DB36" s="675"/>
      <c r="DC36" s="679"/>
      <c r="DD36" s="650">
        <v>649924</v>
      </c>
      <c r="DE36" s="642"/>
      <c r="DF36" s="642"/>
      <c r="DG36" s="642"/>
      <c r="DH36" s="642"/>
      <c r="DI36" s="642"/>
      <c r="DJ36" s="642"/>
      <c r="DK36" s="643"/>
      <c r="DL36" s="650">
        <v>286740</v>
      </c>
      <c r="DM36" s="642"/>
      <c r="DN36" s="642"/>
      <c r="DO36" s="642"/>
      <c r="DP36" s="642"/>
      <c r="DQ36" s="642"/>
      <c r="DR36" s="642"/>
      <c r="DS36" s="642"/>
      <c r="DT36" s="642"/>
      <c r="DU36" s="642"/>
      <c r="DV36" s="643"/>
      <c r="DW36" s="646">
        <v>3.4</v>
      </c>
      <c r="DX36" s="675"/>
      <c r="DY36" s="675"/>
      <c r="DZ36" s="675"/>
      <c r="EA36" s="675"/>
      <c r="EB36" s="675"/>
      <c r="EC36" s="676"/>
    </row>
    <row r="37" spans="2:133" ht="11.25" customHeight="1" x14ac:dyDescent="0.15">
      <c r="B37" s="638" t="s">
        <v>332</v>
      </c>
      <c r="C37" s="639"/>
      <c r="D37" s="639"/>
      <c r="E37" s="639"/>
      <c r="F37" s="639"/>
      <c r="G37" s="639"/>
      <c r="H37" s="639"/>
      <c r="I37" s="639"/>
      <c r="J37" s="639"/>
      <c r="K37" s="639"/>
      <c r="L37" s="639"/>
      <c r="M37" s="639"/>
      <c r="N37" s="639"/>
      <c r="O37" s="639"/>
      <c r="P37" s="639"/>
      <c r="Q37" s="640"/>
      <c r="R37" s="641">
        <v>351075</v>
      </c>
      <c r="S37" s="642"/>
      <c r="T37" s="642"/>
      <c r="U37" s="642"/>
      <c r="V37" s="642"/>
      <c r="W37" s="642"/>
      <c r="X37" s="642"/>
      <c r="Y37" s="643"/>
      <c r="Z37" s="644">
        <v>2.2000000000000002</v>
      </c>
      <c r="AA37" s="644"/>
      <c r="AB37" s="644"/>
      <c r="AC37" s="644"/>
      <c r="AD37" s="645" t="s">
        <v>129</v>
      </c>
      <c r="AE37" s="645"/>
      <c r="AF37" s="645"/>
      <c r="AG37" s="645"/>
      <c r="AH37" s="645"/>
      <c r="AI37" s="645"/>
      <c r="AJ37" s="645"/>
      <c r="AK37" s="645"/>
      <c r="AL37" s="646" t="s">
        <v>129</v>
      </c>
      <c r="AM37" s="647"/>
      <c r="AN37" s="647"/>
      <c r="AO37" s="648"/>
      <c r="AQ37" s="718" t="s">
        <v>333</v>
      </c>
      <c r="AR37" s="719"/>
      <c r="AS37" s="719"/>
      <c r="AT37" s="719"/>
      <c r="AU37" s="719"/>
      <c r="AV37" s="719"/>
      <c r="AW37" s="719"/>
      <c r="AX37" s="719"/>
      <c r="AY37" s="720"/>
      <c r="AZ37" s="641">
        <v>36729</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3441</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30181</v>
      </c>
      <c r="CS37" s="677"/>
      <c r="CT37" s="677"/>
      <c r="CU37" s="677"/>
      <c r="CV37" s="677"/>
      <c r="CW37" s="677"/>
      <c r="CX37" s="677"/>
      <c r="CY37" s="678"/>
      <c r="CZ37" s="646">
        <v>0.2</v>
      </c>
      <c r="DA37" s="675"/>
      <c r="DB37" s="675"/>
      <c r="DC37" s="679"/>
      <c r="DD37" s="650">
        <v>30181</v>
      </c>
      <c r="DE37" s="677"/>
      <c r="DF37" s="677"/>
      <c r="DG37" s="677"/>
      <c r="DH37" s="677"/>
      <c r="DI37" s="677"/>
      <c r="DJ37" s="677"/>
      <c r="DK37" s="678"/>
      <c r="DL37" s="650">
        <v>15456</v>
      </c>
      <c r="DM37" s="677"/>
      <c r="DN37" s="677"/>
      <c r="DO37" s="677"/>
      <c r="DP37" s="677"/>
      <c r="DQ37" s="677"/>
      <c r="DR37" s="677"/>
      <c r="DS37" s="677"/>
      <c r="DT37" s="677"/>
      <c r="DU37" s="677"/>
      <c r="DV37" s="678"/>
      <c r="DW37" s="646">
        <v>0.2</v>
      </c>
      <c r="DX37" s="675"/>
      <c r="DY37" s="675"/>
      <c r="DZ37" s="675"/>
      <c r="EA37" s="675"/>
      <c r="EB37" s="675"/>
      <c r="EC37" s="676"/>
    </row>
    <row r="38" spans="2:133" ht="11.25" customHeight="1" x14ac:dyDescent="0.15">
      <c r="B38" s="686" t="s">
        <v>336</v>
      </c>
      <c r="C38" s="687"/>
      <c r="D38" s="687"/>
      <c r="E38" s="687"/>
      <c r="F38" s="687"/>
      <c r="G38" s="687"/>
      <c r="H38" s="687"/>
      <c r="I38" s="687"/>
      <c r="J38" s="687"/>
      <c r="K38" s="687"/>
      <c r="L38" s="687"/>
      <c r="M38" s="687"/>
      <c r="N38" s="687"/>
      <c r="O38" s="687"/>
      <c r="P38" s="687"/>
      <c r="Q38" s="688"/>
      <c r="R38" s="721">
        <v>16036049</v>
      </c>
      <c r="S38" s="722"/>
      <c r="T38" s="722"/>
      <c r="U38" s="722"/>
      <c r="V38" s="722"/>
      <c r="W38" s="722"/>
      <c r="X38" s="722"/>
      <c r="Y38" s="723"/>
      <c r="Z38" s="724">
        <v>100</v>
      </c>
      <c r="AA38" s="724"/>
      <c r="AB38" s="724"/>
      <c r="AC38" s="724"/>
      <c r="AD38" s="725">
        <v>8185853</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t="s">
        <v>338</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5532</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1697484</v>
      </c>
      <c r="CS38" s="642"/>
      <c r="CT38" s="642"/>
      <c r="CU38" s="642"/>
      <c r="CV38" s="642"/>
      <c r="CW38" s="642"/>
      <c r="CX38" s="642"/>
      <c r="CY38" s="643"/>
      <c r="CZ38" s="646">
        <v>10.7</v>
      </c>
      <c r="DA38" s="675"/>
      <c r="DB38" s="675"/>
      <c r="DC38" s="679"/>
      <c r="DD38" s="650">
        <v>1483788</v>
      </c>
      <c r="DE38" s="642"/>
      <c r="DF38" s="642"/>
      <c r="DG38" s="642"/>
      <c r="DH38" s="642"/>
      <c r="DI38" s="642"/>
      <c r="DJ38" s="642"/>
      <c r="DK38" s="643"/>
      <c r="DL38" s="650">
        <v>1358488</v>
      </c>
      <c r="DM38" s="642"/>
      <c r="DN38" s="642"/>
      <c r="DO38" s="642"/>
      <c r="DP38" s="642"/>
      <c r="DQ38" s="642"/>
      <c r="DR38" s="642"/>
      <c r="DS38" s="642"/>
      <c r="DT38" s="642"/>
      <c r="DU38" s="642"/>
      <c r="DV38" s="643"/>
      <c r="DW38" s="646">
        <v>15.9</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t="s">
        <v>338</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88</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637560</v>
      </c>
      <c r="CS39" s="677"/>
      <c r="CT39" s="677"/>
      <c r="CU39" s="677"/>
      <c r="CV39" s="677"/>
      <c r="CW39" s="677"/>
      <c r="CX39" s="677"/>
      <c r="CY39" s="678"/>
      <c r="CZ39" s="646">
        <v>4</v>
      </c>
      <c r="DA39" s="675"/>
      <c r="DB39" s="675"/>
      <c r="DC39" s="679"/>
      <c r="DD39" s="650">
        <v>143407</v>
      </c>
      <c r="DE39" s="677"/>
      <c r="DF39" s="677"/>
      <c r="DG39" s="677"/>
      <c r="DH39" s="677"/>
      <c r="DI39" s="677"/>
      <c r="DJ39" s="677"/>
      <c r="DK39" s="678"/>
      <c r="DL39" s="650" t="s">
        <v>338</v>
      </c>
      <c r="DM39" s="677"/>
      <c r="DN39" s="677"/>
      <c r="DO39" s="677"/>
      <c r="DP39" s="677"/>
      <c r="DQ39" s="677"/>
      <c r="DR39" s="677"/>
      <c r="DS39" s="677"/>
      <c r="DT39" s="677"/>
      <c r="DU39" s="677"/>
      <c r="DV39" s="678"/>
      <c r="DW39" s="646" t="s">
        <v>129</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293539</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338</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84180</v>
      </c>
      <c r="CS40" s="642"/>
      <c r="CT40" s="642"/>
      <c r="CU40" s="642"/>
      <c r="CV40" s="642"/>
      <c r="CW40" s="642"/>
      <c r="CX40" s="642"/>
      <c r="CY40" s="643"/>
      <c r="CZ40" s="646">
        <v>0.5</v>
      </c>
      <c r="DA40" s="675"/>
      <c r="DB40" s="675"/>
      <c r="DC40" s="679"/>
      <c r="DD40" s="650" t="s">
        <v>338</v>
      </c>
      <c r="DE40" s="642"/>
      <c r="DF40" s="642"/>
      <c r="DG40" s="642"/>
      <c r="DH40" s="642"/>
      <c r="DI40" s="642"/>
      <c r="DJ40" s="642"/>
      <c r="DK40" s="643"/>
      <c r="DL40" s="650" t="s">
        <v>338</v>
      </c>
      <c r="DM40" s="642"/>
      <c r="DN40" s="642"/>
      <c r="DO40" s="642"/>
      <c r="DP40" s="642"/>
      <c r="DQ40" s="642"/>
      <c r="DR40" s="642"/>
      <c r="DS40" s="642"/>
      <c r="DT40" s="642"/>
      <c r="DU40" s="642"/>
      <c r="DV40" s="643"/>
      <c r="DW40" s="646" t="s">
        <v>338</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957877</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365</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338</v>
      </c>
      <c r="CS41" s="677"/>
      <c r="CT41" s="677"/>
      <c r="CU41" s="677"/>
      <c r="CV41" s="677"/>
      <c r="CW41" s="677"/>
      <c r="CX41" s="677"/>
      <c r="CY41" s="678"/>
      <c r="CZ41" s="646" t="s">
        <v>129</v>
      </c>
      <c r="DA41" s="675"/>
      <c r="DB41" s="675"/>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2160923</v>
      </c>
      <c r="CS42" s="642"/>
      <c r="CT42" s="642"/>
      <c r="CU42" s="642"/>
      <c r="CV42" s="642"/>
      <c r="CW42" s="642"/>
      <c r="CX42" s="642"/>
      <c r="CY42" s="643"/>
      <c r="CZ42" s="646">
        <v>13.6</v>
      </c>
      <c r="DA42" s="647"/>
      <c r="DB42" s="647"/>
      <c r="DC42" s="742"/>
      <c r="DD42" s="650">
        <v>468257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32733</v>
      </c>
      <c r="CS43" s="677"/>
      <c r="CT43" s="677"/>
      <c r="CU43" s="677"/>
      <c r="CV43" s="677"/>
      <c r="CW43" s="677"/>
      <c r="CX43" s="677"/>
      <c r="CY43" s="678"/>
      <c r="CZ43" s="646">
        <v>0.2</v>
      </c>
      <c r="DA43" s="675"/>
      <c r="DB43" s="675"/>
      <c r="DC43" s="679"/>
      <c r="DD43" s="650">
        <v>32733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305</v>
      </c>
      <c r="CE44" s="754"/>
      <c r="CF44" s="638" t="s">
        <v>356</v>
      </c>
      <c r="CG44" s="639"/>
      <c r="CH44" s="639"/>
      <c r="CI44" s="639"/>
      <c r="CJ44" s="639"/>
      <c r="CK44" s="639"/>
      <c r="CL44" s="639"/>
      <c r="CM44" s="639"/>
      <c r="CN44" s="639"/>
      <c r="CO44" s="639"/>
      <c r="CP44" s="639"/>
      <c r="CQ44" s="640"/>
      <c r="CR44" s="641">
        <v>2049454</v>
      </c>
      <c r="CS44" s="642"/>
      <c r="CT44" s="642"/>
      <c r="CU44" s="642"/>
      <c r="CV44" s="642"/>
      <c r="CW44" s="642"/>
      <c r="CX44" s="642"/>
      <c r="CY44" s="643"/>
      <c r="CZ44" s="646">
        <v>12.9</v>
      </c>
      <c r="DA44" s="647"/>
      <c r="DB44" s="647"/>
      <c r="DC44" s="742"/>
      <c r="DD44" s="650">
        <v>447672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719892</v>
      </c>
      <c r="CS45" s="677"/>
      <c r="CT45" s="677"/>
      <c r="CU45" s="677"/>
      <c r="CV45" s="677"/>
      <c r="CW45" s="677"/>
      <c r="CX45" s="677"/>
      <c r="CY45" s="678"/>
      <c r="CZ45" s="646">
        <v>4.5</v>
      </c>
      <c r="DA45" s="675"/>
      <c r="DB45" s="675"/>
      <c r="DC45" s="679"/>
      <c r="DD45" s="650">
        <v>94777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1214410</v>
      </c>
      <c r="CS46" s="642"/>
      <c r="CT46" s="642"/>
      <c r="CU46" s="642"/>
      <c r="CV46" s="642"/>
      <c r="CW46" s="642"/>
      <c r="CX46" s="642"/>
      <c r="CY46" s="643"/>
      <c r="CZ46" s="646">
        <v>7.6</v>
      </c>
      <c r="DA46" s="647"/>
      <c r="DB46" s="647"/>
      <c r="DC46" s="742"/>
      <c r="DD46" s="650">
        <v>319016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111469</v>
      </c>
      <c r="CS47" s="677"/>
      <c r="CT47" s="677"/>
      <c r="CU47" s="677"/>
      <c r="CV47" s="677"/>
      <c r="CW47" s="677"/>
      <c r="CX47" s="677"/>
      <c r="CY47" s="678"/>
      <c r="CZ47" s="646">
        <v>0.7</v>
      </c>
      <c r="DA47" s="675"/>
      <c r="DB47" s="675"/>
      <c r="DC47" s="679"/>
      <c r="DD47" s="650">
        <v>20585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129</v>
      </c>
      <c r="CS48" s="642"/>
      <c r="CT48" s="642"/>
      <c r="CU48" s="642"/>
      <c r="CV48" s="642"/>
      <c r="CW48" s="642"/>
      <c r="CX48" s="642"/>
      <c r="CY48" s="643"/>
      <c r="CZ48" s="646" t="s">
        <v>338</v>
      </c>
      <c r="DA48" s="647"/>
      <c r="DB48" s="647"/>
      <c r="DC48" s="742"/>
      <c r="DD48" s="650" t="s">
        <v>338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15906792</v>
      </c>
      <c r="CS49" s="711"/>
      <c r="CT49" s="711"/>
      <c r="CU49" s="711"/>
      <c r="CV49" s="711"/>
      <c r="CW49" s="711"/>
      <c r="CX49" s="711"/>
      <c r="CY49" s="743"/>
      <c r="CZ49" s="726">
        <v>100</v>
      </c>
      <c r="DA49" s="744"/>
      <c r="DB49" s="744"/>
      <c r="DC49" s="745"/>
      <c r="DD49" s="746">
        <v>10484933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rKLP8Z+uF+V8+LcKsXAYMagk1hPc4R7shBisPpNJ05zfec0XFhxjyPe6ygFdKiRP8gVrRwZUz7lC8WpgMqOdVQ==" saltValue="/RBwTwtmtfSE7ML9/bSO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15800</v>
      </c>
      <c r="R7" s="777"/>
      <c r="S7" s="777"/>
      <c r="T7" s="777"/>
      <c r="U7" s="777"/>
      <c r="V7" s="777">
        <v>15670</v>
      </c>
      <c r="W7" s="777"/>
      <c r="X7" s="777"/>
      <c r="Y7" s="777"/>
      <c r="Z7" s="777"/>
      <c r="AA7" s="777">
        <v>129</v>
      </c>
      <c r="AB7" s="777"/>
      <c r="AC7" s="777"/>
      <c r="AD7" s="777"/>
      <c r="AE7" s="778"/>
      <c r="AF7" s="779">
        <v>129</v>
      </c>
      <c r="AG7" s="780"/>
      <c r="AH7" s="780"/>
      <c r="AI7" s="780"/>
      <c r="AJ7" s="781"/>
      <c r="AK7" s="816">
        <v>1487</v>
      </c>
      <c r="AL7" s="817"/>
      <c r="AM7" s="817"/>
      <c r="AN7" s="817"/>
      <c r="AO7" s="817"/>
      <c r="AP7" s="817">
        <v>15752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589</v>
      </c>
      <c r="BT7" s="821"/>
      <c r="BU7" s="821"/>
      <c r="BV7" s="821"/>
      <c r="BW7" s="821"/>
      <c r="BX7" s="821"/>
      <c r="BY7" s="821"/>
      <c r="BZ7" s="821"/>
      <c r="CA7" s="821"/>
      <c r="CB7" s="821"/>
      <c r="CC7" s="821"/>
      <c r="CD7" s="821"/>
      <c r="CE7" s="821"/>
      <c r="CF7" s="821"/>
      <c r="CG7" s="822"/>
      <c r="CH7" s="813">
        <v>-2</v>
      </c>
      <c r="CI7" s="814"/>
      <c r="CJ7" s="814"/>
      <c r="CK7" s="814"/>
      <c r="CL7" s="815"/>
      <c r="CM7" s="813">
        <v>108</v>
      </c>
      <c r="CN7" s="814"/>
      <c r="CO7" s="814"/>
      <c r="CP7" s="814"/>
      <c r="CQ7" s="815"/>
      <c r="CR7" s="813" t="s">
        <v>588</v>
      </c>
      <c r="CS7" s="814"/>
      <c r="CT7" s="814"/>
      <c r="CU7" s="814"/>
      <c r="CV7" s="815"/>
      <c r="CW7" s="813" t="s">
        <v>588</v>
      </c>
      <c r="CX7" s="814"/>
      <c r="CY7" s="814"/>
      <c r="CZ7" s="814"/>
      <c r="DA7" s="815"/>
      <c r="DB7" s="813" t="s">
        <v>597</v>
      </c>
      <c r="DC7" s="814"/>
      <c r="DD7" s="814"/>
      <c r="DE7" s="814"/>
      <c r="DF7" s="815"/>
      <c r="DG7" s="813" t="s">
        <v>588</v>
      </c>
      <c r="DH7" s="814"/>
      <c r="DI7" s="814"/>
      <c r="DJ7" s="814"/>
      <c r="DK7" s="815"/>
      <c r="DL7" s="813" t="s">
        <v>588</v>
      </c>
      <c r="DM7" s="814"/>
      <c r="DN7" s="814"/>
      <c r="DO7" s="814"/>
      <c r="DP7" s="815"/>
      <c r="DQ7" s="813" t="s">
        <v>588</v>
      </c>
      <c r="DR7" s="814"/>
      <c r="DS7" s="814"/>
      <c r="DT7" s="814"/>
      <c r="DU7" s="815"/>
      <c r="DV7" s="794"/>
      <c r="DW7" s="795"/>
      <c r="DX7" s="795"/>
      <c r="DY7" s="795"/>
      <c r="DZ7" s="796"/>
      <c r="EA7" s="254"/>
    </row>
    <row r="8" spans="1:131" s="255" customFormat="1" ht="26.25" customHeight="1" x14ac:dyDescent="0.15">
      <c r="A8" s="261">
        <v>2</v>
      </c>
      <c r="B8" s="797" t="s">
        <v>385</v>
      </c>
      <c r="C8" s="798"/>
      <c r="D8" s="798"/>
      <c r="E8" s="798"/>
      <c r="F8" s="798"/>
      <c r="G8" s="798"/>
      <c r="H8" s="798"/>
      <c r="I8" s="798"/>
      <c r="J8" s="798"/>
      <c r="K8" s="798"/>
      <c r="L8" s="798"/>
      <c r="M8" s="798"/>
      <c r="N8" s="798"/>
      <c r="O8" s="798"/>
      <c r="P8" s="799"/>
      <c r="Q8" s="800">
        <v>864</v>
      </c>
      <c r="R8" s="801"/>
      <c r="S8" s="801"/>
      <c r="T8" s="801"/>
      <c r="U8" s="801"/>
      <c r="V8" s="801">
        <v>864</v>
      </c>
      <c r="W8" s="801"/>
      <c r="X8" s="801"/>
      <c r="Y8" s="801"/>
      <c r="Z8" s="801"/>
      <c r="AA8" s="801" t="s">
        <v>605</v>
      </c>
      <c r="AB8" s="801"/>
      <c r="AC8" s="801"/>
      <c r="AD8" s="801"/>
      <c r="AE8" s="802"/>
      <c r="AF8" s="803" t="s">
        <v>386</v>
      </c>
      <c r="AG8" s="804"/>
      <c r="AH8" s="804"/>
      <c r="AI8" s="804"/>
      <c r="AJ8" s="805"/>
      <c r="AK8" s="806">
        <v>628</v>
      </c>
      <c r="AL8" s="807"/>
      <c r="AM8" s="807"/>
      <c r="AN8" s="807"/>
      <c r="AO8" s="807"/>
      <c r="AP8" s="807">
        <v>1297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590</v>
      </c>
      <c r="BT8" s="811"/>
      <c r="BU8" s="811"/>
      <c r="BV8" s="811"/>
      <c r="BW8" s="811"/>
      <c r="BX8" s="811"/>
      <c r="BY8" s="811"/>
      <c r="BZ8" s="811"/>
      <c r="CA8" s="811"/>
      <c r="CB8" s="811"/>
      <c r="CC8" s="811"/>
      <c r="CD8" s="811"/>
      <c r="CE8" s="811"/>
      <c r="CF8" s="811"/>
      <c r="CG8" s="812"/>
      <c r="CH8" s="823">
        <v>-9</v>
      </c>
      <c r="CI8" s="824"/>
      <c r="CJ8" s="824"/>
      <c r="CK8" s="824"/>
      <c r="CL8" s="825"/>
      <c r="CM8" s="823">
        <v>7</v>
      </c>
      <c r="CN8" s="824"/>
      <c r="CO8" s="824"/>
      <c r="CP8" s="824"/>
      <c r="CQ8" s="825"/>
      <c r="CR8" s="823" t="s">
        <v>588</v>
      </c>
      <c r="CS8" s="824"/>
      <c r="CT8" s="824"/>
      <c r="CU8" s="824"/>
      <c r="CV8" s="825"/>
      <c r="CW8" s="823" t="s">
        <v>588</v>
      </c>
      <c r="CX8" s="824"/>
      <c r="CY8" s="824"/>
      <c r="CZ8" s="824"/>
      <c r="DA8" s="825"/>
      <c r="DB8" s="823" t="s">
        <v>588</v>
      </c>
      <c r="DC8" s="824"/>
      <c r="DD8" s="824"/>
      <c r="DE8" s="824"/>
      <c r="DF8" s="825"/>
      <c r="DG8" s="823" t="s">
        <v>588</v>
      </c>
      <c r="DH8" s="824"/>
      <c r="DI8" s="824"/>
      <c r="DJ8" s="824"/>
      <c r="DK8" s="825"/>
      <c r="DL8" s="823" t="s">
        <v>588</v>
      </c>
      <c r="DM8" s="824"/>
      <c r="DN8" s="824"/>
      <c r="DO8" s="824"/>
      <c r="DP8" s="825"/>
      <c r="DQ8" s="823" t="s">
        <v>588</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591</v>
      </c>
      <c r="BT9" s="811"/>
      <c r="BU9" s="811"/>
      <c r="BV9" s="811"/>
      <c r="BW9" s="811"/>
      <c r="BX9" s="811"/>
      <c r="BY9" s="811"/>
      <c r="BZ9" s="811"/>
      <c r="CA9" s="811"/>
      <c r="CB9" s="811"/>
      <c r="CC9" s="811"/>
      <c r="CD9" s="811"/>
      <c r="CE9" s="811"/>
      <c r="CF9" s="811"/>
      <c r="CG9" s="812"/>
      <c r="CH9" s="823">
        <v>2</v>
      </c>
      <c r="CI9" s="824"/>
      <c r="CJ9" s="824"/>
      <c r="CK9" s="824"/>
      <c r="CL9" s="825"/>
      <c r="CM9" s="823">
        <v>100</v>
      </c>
      <c r="CN9" s="824"/>
      <c r="CO9" s="824"/>
      <c r="CP9" s="824"/>
      <c r="CQ9" s="825"/>
      <c r="CR9" s="823" t="s">
        <v>596</v>
      </c>
      <c r="CS9" s="824"/>
      <c r="CT9" s="824"/>
      <c r="CU9" s="824"/>
      <c r="CV9" s="825"/>
      <c r="CW9" s="823">
        <v>1</v>
      </c>
      <c r="CX9" s="824"/>
      <c r="CY9" s="824"/>
      <c r="CZ9" s="824"/>
      <c r="DA9" s="825"/>
      <c r="DB9" s="823" t="s">
        <v>588</v>
      </c>
      <c r="DC9" s="824"/>
      <c r="DD9" s="824"/>
      <c r="DE9" s="824"/>
      <c r="DF9" s="825"/>
      <c r="DG9" s="823" t="s">
        <v>598</v>
      </c>
      <c r="DH9" s="824"/>
      <c r="DI9" s="824"/>
      <c r="DJ9" s="824"/>
      <c r="DK9" s="825"/>
      <c r="DL9" s="823" t="s">
        <v>599</v>
      </c>
      <c r="DM9" s="824"/>
      <c r="DN9" s="824"/>
      <c r="DO9" s="824"/>
      <c r="DP9" s="825"/>
      <c r="DQ9" s="823" t="s">
        <v>597</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592</v>
      </c>
      <c r="BT10" s="811"/>
      <c r="BU10" s="811"/>
      <c r="BV10" s="811"/>
      <c r="BW10" s="811"/>
      <c r="BX10" s="811"/>
      <c r="BY10" s="811"/>
      <c r="BZ10" s="811"/>
      <c r="CA10" s="811"/>
      <c r="CB10" s="811"/>
      <c r="CC10" s="811"/>
      <c r="CD10" s="811"/>
      <c r="CE10" s="811"/>
      <c r="CF10" s="811"/>
      <c r="CG10" s="812"/>
      <c r="CH10" s="823">
        <v>-118</v>
      </c>
      <c r="CI10" s="824"/>
      <c r="CJ10" s="824"/>
      <c r="CK10" s="824"/>
      <c r="CL10" s="825"/>
      <c r="CM10" s="823">
        <v>2758</v>
      </c>
      <c r="CN10" s="824"/>
      <c r="CO10" s="824"/>
      <c r="CP10" s="824"/>
      <c r="CQ10" s="825"/>
      <c r="CR10" s="823">
        <v>12</v>
      </c>
      <c r="CS10" s="824"/>
      <c r="CT10" s="824"/>
      <c r="CU10" s="824"/>
      <c r="CV10" s="825"/>
      <c r="CW10" s="823">
        <v>1</v>
      </c>
      <c r="CX10" s="824"/>
      <c r="CY10" s="824"/>
      <c r="CZ10" s="824"/>
      <c r="DA10" s="825"/>
      <c r="DB10" s="823" t="s">
        <v>588</v>
      </c>
      <c r="DC10" s="824"/>
      <c r="DD10" s="824"/>
      <c r="DE10" s="824"/>
      <c r="DF10" s="825"/>
      <c r="DG10" s="823" t="s">
        <v>588</v>
      </c>
      <c r="DH10" s="824"/>
      <c r="DI10" s="824"/>
      <c r="DJ10" s="824"/>
      <c r="DK10" s="825"/>
      <c r="DL10" s="823" t="s">
        <v>593</v>
      </c>
      <c r="DM10" s="824"/>
      <c r="DN10" s="824"/>
      <c r="DO10" s="824"/>
      <c r="DP10" s="825"/>
      <c r="DQ10" s="823" t="s">
        <v>594</v>
      </c>
      <c r="DR10" s="824"/>
      <c r="DS10" s="824"/>
      <c r="DT10" s="824"/>
      <c r="DU10" s="825"/>
      <c r="DV10" s="826" t="s">
        <v>595</v>
      </c>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v>16036</v>
      </c>
      <c r="R23" s="836"/>
      <c r="S23" s="836"/>
      <c r="T23" s="836"/>
      <c r="U23" s="836"/>
      <c r="V23" s="836">
        <v>15907</v>
      </c>
      <c r="W23" s="836"/>
      <c r="X23" s="836"/>
      <c r="Y23" s="836"/>
      <c r="Z23" s="836"/>
      <c r="AA23" s="836">
        <v>129</v>
      </c>
      <c r="AB23" s="836"/>
      <c r="AC23" s="836"/>
      <c r="AD23" s="836"/>
      <c r="AE23" s="837"/>
      <c r="AF23" s="838">
        <v>129</v>
      </c>
      <c r="AG23" s="836"/>
      <c r="AH23" s="836"/>
      <c r="AI23" s="836"/>
      <c r="AJ23" s="839"/>
      <c r="AK23" s="840"/>
      <c r="AL23" s="841"/>
      <c r="AM23" s="841"/>
      <c r="AN23" s="841"/>
      <c r="AO23" s="841"/>
      <c r="AP23" s="836"/>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401</v>
      </c>
      <c r="C28" s="774"/>
      <c r="D28" s="774"/>
      <c r="E28" s="774"/>
      <c r="F28" s="774"/>
      <c r="G28" s="774"/>
      <c r="H28" s="774"/>
      <c r="I28" s="774"/>
      <c r="J28" s="774"/>
      <c r="K28" s="774"/>
      <c r="L28" s="774"/>
      <c r="M28" s="774"/>
      <c r="N28" s="774"/>
      <c r="O28" s="774"/>
      <c r="P28" s="775"/>
      <c r="Q28" s="864">
        <v>3045</v>
      </c>
      <c r="R28" s="865"/>
      <c r="S28" s="865"/>
      <c r="T28" s="865"/>
      <c r="U28" s="865"/>
      <c r="V28" s="865">
        <v>2973</v>
      </c>
      <c r="W28" s="865"/>
      <c r="X28" s="865"/>
      <c r="Y28" s="865"/>
      <c r="Z28" s="865"/>
      <c r="AA28" s="865">
        <v>71</v>
      </c>
      <c r="AB28" s="865"/>
      <c r="AC28" s="865"/>
      <c r="AD28" s="865"/>
      <c r="AE28" s="866"/>
      <c r="AF28" s="867">
        <v>71</v>
      </c>
      <c r="AG28" s="865"/>
      <c r="AH28" s="865"/>
      <c r="AI28" s="865"/>
      <c r="AJ28" s="868"/>
      <c r="AK28" s="869">
        <v>294</v>
      </c>
      <c r="AL28" s="860"/>
      <c r="AM28" s="860"/>
      <c r="AN28" s="860"/>
      <c r="AO28" s="860"/>
      <c r="AP28" s="860" t="s">
        <v>588</v>
      </c>
      <c r="AQ28" s="860"/>
      <c r="AR28" s="860"/>
      <c r="AS28" s="860"/>
      <c r="AT28" s="860"/>
      <c r="AU28" s="860" t="s">
        <v>588</v>
      </c>
      <c r="AV28" s="860"/>
      <c r="AW28" s="860"/>
      <c r="AX28" s="860"/>
      <c r="AY28" s="860"/>
      <c r="AZ28" s="861" t="s">
        <v>588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402</v>
      </c>
      <c r="C29" s="798"/>
      <c r="D29" s="798"/>
      <c r="E29" s="798"/>
      <c r="F29" s="798"/>
      <c r="G29" s="798"/>
      <c r="H29" s="798"/>
      <c r="I29" s="798"/>
      <c r="J29" s="798"/>
      <c r="K29" s="798"/>
      <c r="L29" s="798"/>
      <c r="M29" s="798"/>
      <c r="N29" s="798"/>
      <c r="O29" s="798"/>
      <c r="P29" s="799"/>
      <c r="Q29" s="800">
        <v>2700</v>
      </c>
      <c r="R29" s="801"/>
      <c r="S29" s="801"/>
      <c r="T29" s="801"/>
      <c r="U29" s="801"/>
      <c r="V29" s="801">
        <v>2696</v>
      </c>
      <c r="W29" s="801"/>
      <c r="X29" s="801"/>
      <c r="Y29" s="801"/>
      <c r="Z29" s="801"/>
      <c r="AA29" s="801">
        <v>4</v>
      </c>
      <c r="AB29" s="801"/>
      <c r="AC29" s="801"/>
      <c r="AD29" s="801"/>
      <c r="AE29" s="802"/>
      <c r="AF29" s="803">
        <v>4</v>
      </c>
      <c r="AG29" s="804"/>
      <c r="AH29" s="804"/>
      <c r="AI29" s="804"/>
      <c r="AJ29" s="805"/>
      <c r="AK29" s="872">
        <v>422</v>
      </c>
      <c r="AL29" s="873"/>
      <c r="AM29" s="873"/>
      <c r="AN29" s="873"/>
      <c r="AO29" s="873"/>
      <c r="AP29" s="873" t="s">
        <v>588</v>
      </c>
      <c r="AQ29" s="873"/>
      <c r="AR29" s="873"/>
      <c r="AS29" s="873"/>
      <c r="AT29" s="873"/>
      <c r="AU29" s="873" t="s">
        <v>588</v>
      </c>
      <c r="AV29" s="873"/>
      <c r="AW29" s="873"/>
      <c r="AX29" s="873"/>
      <c r="AY29" s="873"/>
      <c r="AZ29" s="874" t="s">
        <v>588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403</v>
      </c>
      <c r="C30" s="798"/>
      <c r="D30" s="798"/>
      <c r="E30" s="798"/>
      <c r="F30" s="798"/>
      <c r="G30" s="798"/>
      <c r="H30" s="798"/>
      <c r="I30" s="798"/>
      <c r="J30" s="798"/>
      <c r="K30" s="798"/>
      <c r="L30" s="798"/>
      <c r="M30" s="798"/>
      <c r="N30" s="798"/>
      <c r="O30" s="798"/>
      <c r="P30" s="799"/>
      <c r="Q30" s="800">
        <v>323</v>
      </c>
      <c r="R30" s="801"/>
      <c r="S30" s="801"/>
      <c r="T30" s="801"/>
      <c r="U30" s="801"/>
      <c r="V30" s="801">
        <v>322</v>
      </c>
      <c r="W30" s="801"/>
      <c r="X30" s="801"/>
      <c r="Y30" s="801"/>
      <c r="Z30" s="801"/>
      <c r="AA30" s="801">
        <v>1</v>
      </c>
      <c r="AB30" s="801"/>
      <c r="AC30" s="801"/>
      <c r="AD30" s="801"/>
      <c r="AE30" s="802"/>
      <c r="AF30" s="803">
        <v>1</v>
      </c>
      <c r="AG30" s="804"/>
      <c r="AH30" s="804"/>
      <c r="AI30" s="804"/>
      <c r="AJ30" s="805"/>
      <c r="AK30" s="872">
        <v>125</v>
      </c>
      <c r="AL30" s="873"/>
      <c r="AM30" s="873"/>
      <c r="AN30" s="873"/>
      <c r="AO30" s="873"/>
      <c r="AP30" s="873" t="s">
        <v>588</v>
      </c>
      <c r="AQ30" s="873"/>
      <c r="AR30" s="873"/>
      <c r="AS30" s="873"/>
      <c r="AT30" s="873"/>
      <c r="AU30" s="873" t="s">
        <v>588</v>
      </c>
      <c r="AV30" s="873"/>
      <c r="AW30" s="873"/>
      <c r="AX30" s="873"/>
      <c r="AY30" s="873"/>
      <c r="AZ30" s="874" t="s">
        <v>588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404</v>
      </c>
      <c r="C31" s="798"/>
      <c r="D31" s="798"/>
      <c r="E31" s="798"/>
      <c r="F31" s="798"/>
      <c r="G31" s="798"/>
      <c r="H31" s="798"/>
      <c r="I31" s="798"/>
      <c r="J31" s="798"/>
      <c r="K31" s="798"/>
      <c r="L31" s="798"/>
      <c r="M31" s="798"/>
      <c r="N31" s="798"/>
      <c r="O31" s="798"/>
      <c r="P31" s="799"/>
      <c r="Q31" s="800">
        <v>280</v>
      </c>
      <c r="R31" s="801"/>
      <c r="S31" s="801"/>
      <c r="T31" s="801"/>
      <c r="U31" s="801"/>
      <c r="V31" s="801">
        <v>257</v>
      </c>
      <c r="W31" s="801"/>
      <c r="X31" s="801"/>
      <c r="Y31" s="801"/>
      <c r="Z31" s="801"/>
      <c r="AA31" s="801">
        <v>23</v>
      </c>
      <c r="AB31" s="801"/>
      <c r="AC31" s="801"/>
      <c r="AD31" s="801"/>
      <c r="AE31" s="802"/>
      <c r="AF31" s="803">
        <v>254</v>
      </c>
      <c r="AG31" s="804"/>
      <c r="AH31" s="804"/>
      <c r="AI31" s="804"/>
      <c r="AJ31" s="805"/>
      <c r="AK31" s="873">
        <v>37</v>
      </c>
      <c r="AL31" s="873"/>
      <c r="AM31" s="873"/>
      <c r="AN31" s="873"/>
      <c r="AO31" s="873"/>
      <c r="AP31" s="873">
        <v>971</v>
      </c>
      <c r="AQ31" s="873"/>
      <c r="AR31" s="873"/>
      <c r="AS31" s="873"/>
      <c r="AT31" s="873"/>
      <c r="AU31" s="873">
        <v>151</v>
      </c>
      <c r="AV31" s="873"/>
      <c r="AW31" s="873"/>
      <c r="AX31" s="873"/>
      <c r="AY31" s="873"/>
      <c r="AZ31" s="874" t="s">
        <v>588</v>
      </c>
      <c r="BA31" s="874"/>
      <c r="BB31" s="874"/>
      <c r="BC31" s="874"/>
      <c r="BD31" s="874"/>
      <c r="BE31" s="870" t="s">
        <v>405</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406</v>
      </c>
      <c r="C32" s="798"/>
      <c r="D32" s="798"/>
      <c r="E32" s="798"/>
      <c r="F32" s="798"/>
      <c r="G32" s="798"/>
      <c r="H32" s="798"/>
      <c r="I32" s="798"/>
      <c r="J32" s="798"/>
      <c r="K32" s="798"/>
      <c r="L32" s="798"/>
      <c r="M32" s="798"/>
      <c r="N32" s="798"/>
      <c r="O32" s="798"/>
      <c r="P32" s="799"/>
      <c r="Q32" s="800">
        <v>664</v>
      </c>
      <c r="R32" s="801"/>
      <c r="S32" s="801"/>
      <c r="T32" s="801"/>
      <c r="U32" s="801"/>
      <c r="V32" s="801">
        <v>664</v>
      </c>
      <c r="W32" s="801"/>
      <c r="X32" s="801"/>
      <c r="Y32" s="801"/>
      <c r="Z32" s="801"/>
      <c r="AA32" s="801" t="s">
        <v>605</v>
      </c>
      <c r="AB32" s="801"/>
      <c r="AC32" s="801"/>
      <c r="AD32" s="801"/>
      <c r="AE32" s="802"/>
      <c r="AF32" s="803" t="s">
        <v>129</v>
      </c>
      <c r="AG32" s="804"/>
      <c r="AH32" s="804"/>
      <c r="AI32" s="804"/>
      <c r="AJ32" s="805"/>
      <c r="AK32" s="873">
        <v>301</v>
      </c>
      <c r="AL32" s="873"/>
      <c r="AM32" s="873"/>
      <c r="AN32" s="873"/>
      <c r="AO32" s="873"/>
      <c r="AP32" s="873">
        <v>3390</v>
      </c>
      <c r="AQ32" s="873"/>
      <c r="AR32" s="873"/>
      <c r="AS32" s="873"/>
      <c r="AT32" s="873"/>
      <c r="AU32" s="873">
        <v>2780</v>
      </c>
      <c r="AV32" s="873"/>
      <c r="AW32" s="873"/>
      <c r="AX32" s="873"/>
      <c r="AY32" s="873"/>
      <c r="AZ32" s="874" t="s">
        <v>588</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408</v>
      </c>
      <c r="C33" s="798"/>
      <c r="D33" s="798"/>
      <c r="E33" s="798"/>
      <c r="F33" s="798"/>
      <c r="G33" s="798"/>
      <c r="H33" s="798"/>
      <c r="I33" s="798"/>
      <c r="J33" s="798"/>
      <c r="K33" s="798"/>
      <c r="L33" s="798"/>
      <c r="M33" s="798"/>
      <c r="N33" s="798"/>
      <c r="O33" s="798"/>
      <c r="P33" s="799"/>
      <c r="Q33" s="800">
        <v>193</v>
      </c>
      <c r="R33" s="801"/>
      <c r="S33" s="801"/>
      <c r="T33" s="801"/>
      <c r="U33" s="801"/>
      <c r="V33" s="801">
        <v>193</v>
      </c>
      <c r="W33" s="801"/>
      <c r="X33" s="801"/>
      <c r="Y33" s="801"/>
      <c r="Z33" s="801"/>
      <c r="AA33" s="801" t="s">
        <v>605</v>
      </c>
      <c r="AB33" s="801"/>
      <c r="AC33" s="801"/>
      <c r="AD33" s="801"/>
      <c r="AE33" s="802"/>
      <c r="AF33" s="803" t="s">
        <v>409</v>
      </c>
      <c r="AG33" s="804"/>
      <c r="AH33" s="804"/>
      <c r="AI33" s="804"/>
      <c r="AJ33" s="805"/>
      <c r="AK33" s="873">
        <v>142</v>
      </c>
      <c r="AL33" s="873"/>
      <c r="AM33" s="873"/>
      <c r="AN33" s="873"/>
      <c r="AO33" s="873"/>
      <c r="AP33" s="873">
        <v>1048</v>
      </c>
      <c r="AQ33" s="873"/>
      <c r="AR33" s="873"/>
      <c r="AS33" s="873"/>
      <c r="AT33" s="873"/>
      <c r="AU33" s="873">
        <v>991</v>
      </c>
      <c r="AV33" s="873"/>
      <c r="AW33" s="873"/>
      <c r="AX33" s="873"/>
      <c r="AY33" s="873"/>
      <c r="AZ33" s="874" t="s">
        <v>588</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410</v>
      </c>
      <c r="C34" s="798"/>
      <c r="D34" s="798"/>
      <c r="E34" s="798"/>
      <c r="F34" s="798"/>
      <c r="G34" s="798"/>
      <c r="H34" s="798"/>
      <c r="I34" s="798"/>
      <c r="J34" s="798"/>
      <c r="K34" s="798"/>
      <c r="L34" s="798"/>
      <c r="M34" s="798"/>
      <c r="N34" s="798"/>
      <c r="O34" s="798"/>
      <c r="P34" s="799"/>
      <c r="Q34" s="800">
        <v>33</v>
      </c>
      <c r="R34" s="801"/>
      <c r="S34" s="801"/>
      <c r="T34" s="801"/>
      <c r="U34" s="801"/>
      <c r="V34" s="801">
        <v>33</v>
      </c>
      <c r="W34" s="801"/>
      <c r="X34" s="801"/>
      <c r="Y34" s="801"/>
      <c r="Z34" s="801"/>
      <c r="AA34" s="801" t="s">
        <v>605</v>
      </c>
      <c r="AB34" s="801"/>
      <c r="AC34" s="801"/>
      <c r="AD34" s="801"/>
      <c r="AE34" s="802"/>
      <c r="AF34" s="803" t="s">
        <v>411</v>
      </c>
      <c r="AG34" s="804"/>
      <c r="AH34" s="804"/>
      <c r="AI34" s="804"/>
      <c r="AJ34" s="805"/>
      <c r="AK34" s="873">
        <v>25</v>
      </c>
      <c r="AL34" s="873"/>
      <c r="AM34" s="873"/>
      <c r="AN34" s="873"/>
      <c r="AO34" s="873"/>
      <c r="AP34" s="873">
        <v>170</v>
      </c>
      <c r="AQ34" s="873"/>
      <c r="AR34" s="873"/>
      <c r="AS34" s="873"/>
      <c r="AT34" s="873"/>
      <c r="AU34" s="873">
        <v>152</v>
      </c>
      <c r="AV34" s="873"/>
      <c r="AW34" s="873"/>
      <c r="AX34" s="873"/>
      <c r="AY34" s="873"/>
      <c r="AZ34" s="874" t="s">
        <v>588</v>
      </c>
      <c r="BA34" s="874"/>
      <c r="BB34" s="874"/>
      <c r="BC34" s="874"/>
      <c r="BD34" s="874"/>
      <c r="BE34" s="870" t="s">
        <v>412</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413</v>
      </c>
      <c r="C35" s="798"/>
      <c r="D35" s="798"/>
      <c r="E35" s="798"/>
      <c r="F35" s="798"/>
      <c r="G35" s="798"/>
      <c r="H35" s="798"/>
      <c r="I35" s="798"/>
      <c r="J35" s="798"/>
      <c r="K35" s="798"/>
      <c r="L35" s="798"/>
      <c r="M35" s="798"/>
      <c r="N35" s="798"/>
      <c r="O35" s="798"/>
      <c r="P35" s="799"/>
      <c r="Q35" s="800">
        <v>12</v>
      </c>
      <c r="R35" s="801"/>
      <c r="S35" s="801"/>
      <c r="T35" s="801"/>
      <c r="U35" s="801"/>
      <c r="V35" s="801">
        <v>12</v>
      </c>
      <c r="W35" s="801"/>
      <c r="X35" s="801"/>
      <c r="Y35" s="801"/>
      <c r="Z35" s="801"/>
      <c r="AA35" s="801" t="s">
        <v>605</v>
      </c>
      <c r="AB35" s="801"/>
      <c r="AC35" s="801"/>
      <c r="AD35" s="801"/>
      <c r="AE35" s="802"/>
      <c r="AF35" s="803" t="s">
        <v>411</v>
      </c>
      <c r="AG35" s="804"/>
      <c r="AH35" s="804"/>
      <c r="AI35" s="804"/>
      <c r="AJ35" s="805"/>
      <c r="AK35" s="873">
        <v>11</v>
      </c>
      <c r="AL35" s="873"/>
      <c r="AM35" s="873"/>
      <c r="AN35" s="873"/>
      <c r="AO35" s="873"/>
      <c r="AP35" s="873">
        <v>25</v>
      </c>
      <c r="AQ35" s="873"/>
      <c r="AR35" s="873"/>
      <c r="AS35" s="873"/>
      <c r="AT35" s="873"/>
      <c r="AU35" s="873">
        <v>25</v>
      </c>
      <c r="AV35" s="873"/>
      <c r="AW35" s="873"/>
      <c r="AX35" s="873"/>
      <c r="AY35" s="873"/>
      <c r="AZ35" s="874" t="s">
        <v>588</v>
      </c>
      <c r="BA35" s="874"/>
      <c r="BB35" s="874"/>
      <c r="BC35" s="874"/>
      <c r="BD35" s="874"/>
      <c r="BE35" s="870" t="s">
        <v>414</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416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329</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409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418</v>
      </c>
      <c r="B66" s="783"/>
      <c r="C66" s="783"/>
      <c r="D66" s="783"/>
      <c r="E66" s="783"/>
      <c r="F66" s="783"/>
      <c r="G66" s="783"/>
      <c r="H66" s="783"/>
      <c r="I66" s="783"/>
      <c r="J66" s="783"/>
      <c r="K66" s="783"/>
      <c r="L66" s="783"/>
      <c r="M66" s="783"/>
      <c r="N66" s="783"/>
      <c r="O66" s="783"/>
      <c r="P66" s="784"/>
      <c r="Q66" s="759" t="s">
        <v>419</v>
      </c>
      <c r="R66" s="760"/>
      <c r="S66" s="760"/>
      <c r="T66" s="760"/>
      <c r="U66" s="761"/>
      <c r="V66" s="759" t="s">
        <v>420</v>
      </c>
      <c r="W66" s="760"/>
      <c r="X66" s="760"/>
      <c r="Y66" s="760"/>
      <c r="Z66" s="761"/>
      <c r="AA66" s="759" t="s">
        <v>421</v>
      </c>
      <c r="AB66" s="760"/>
      <c r="AC66" s="760"/>
      <c r="AD66" s="760"/>
      <c r="AE66" s="761"/>
      <c r="AF66" s="894" t="s">
        <v>422</v>
      </c>
      <c r="AG66" s="855"/>
      <c r="AH66" s="855"/>
      <c r="AI66" s="855"/>
      <c r="AJ66" s="895"/>
      <c r="AK66" s="759" t="s">
        <v>423</v>
      </c>
      <c r="AL66" s="783"/>
      <c r="AM66" s="783"/>
      <c r="AN66" s="783"/>
      <c r="AO66" s="784"/>
      <c r="AP66" s="759" t="s">
        <v>424</v>
      </c>
      <c r="AQ66" s="760"/>
      <c r="AR66" s="760"/>
      <c r="AS66" s="760"/>
      <c r="AT66" s="761"/>
      <c r="AU66" s="759" t="s">
        <v>425</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600</v>
      </c>
      <c r="C68" s="912"/>
      <c r="D68" s="912"/>
      <c r="E68" s="912"/>
      <c r="F68" s="912"/>
      <c r="G68" s="912"/>
      <c r="H68" s="912"/>
      <c r="I68" s="912"/>
      <c r="J68" s="912"/>
      <c r="K68" s="912"/>
      <c r="L68" s="912"/>
      <c r="M68" s="912"/>
      <c r="N68" s="912"/>
      <c r="O68" s="912"/>
      <c r="P68" s="913"/>
      <c r="Q68" s="914">
        <v>27</v>
      </c>
      <c r="R68" s="908"/>
      <c r="S68" s="908"/>
      <c r="T68" s="908"/>
      <c r="U68" s="908"/>
      <c r="V68" s="908">
        <v>26</v>
      </c>
      <c r="W68" s="908"/>
      <c r="X68" s="908"/>
      <c r="Y68" s="908"/>
      <c r="Z68" s="908"/>
      <c r="AA68" s="908">
        <v>1</v>
      </c>
      <c r="AB68" s="908"/>
      <c r="AC68" s="908"/>
      <c r="AD68" s="908"/>
      <c r="AE68" s="908"/>
      <c r="AF68" s="908">
        <v>1</v>
      </c>
      <c r="AG68" s="908"/>
      <c r="AH68" s="908"/>
      <c r="AI68" s="908"/>
      <c r="AJ68" s="908"/>
      <c r="AK68" s="908" t="s">
        <v>605</v>
      </c>
      <c r="AL68" s="908"/>
      <c r="AM68" s="908"/>
      <c r="AN68" s="908"/>
      <c r="AO68" s="908"/>
      <c r="AP68" s="908" t="s">
        <v>605</v>
      </c>
      <c r="AQ68" s="908"/>
      <c r="AR68" s="908"/>
      <c r="AS68" s="908"/>
      <c r="AT68" s="908"/>
      <c r="AU68" s="908" t="s">
        <v>606</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601</v>
      </c>
      <c r="C69" s="916"/>
      <c r="D69" s="916"/>
      <c r="E69" s="916"/>
      <c r="F69" s="916"/>
      <c r="G69" s="916"/>
      <c r="H69" s="916"/>
      <c r="I69" s="916"/>
      <c r="J69" s="916"/>
      <c r="K69" s="916"/>
      <c r="L69" s="916"/>
      <c r="M69" s="916"/>
      <c r="N69" s="916"/>
      <c r="O69" s="916"/>
      <c r="P69" s="917"/>
      <c r="Q69" s="918">
        <v>69</v>
      </c>
      <c r="R69" s="873"/>
      <c r="S69" s="873"/>
      <c r="T69" s="873"/>
      <c r="U69" s="873"/>
      <c r="V69" s="873">
        <v>51</v>
      </c>
      <c r="W69" s="873"/>
      <c r="X69" s="873"/>
      <c r="Y69" s="873"/>
      <c r="Z69" s="873"/>
      <c r="AA69" s="873">
        <v>19</v>
      </c>
      <c r="AB69" s="873"/>
      <c r="AC69" s="873"/>
      <c r="AD69" s="873"/>
      <c r="AE69" s="873"/>
      <c r="AF69" s="873">
        <v>19</v>
      </c>
      <c r="AG69" s="873"/>
      <c r="AH69" s="873"/>
      <c r="AI69" s="873"/>
      <c r="AJ69" s="873"/>
      <c r="AK69" s="873" t="s">
        <v>605</v>
      </c>
      <c r="AL69" s="873"/>
      <c r="AM69" s="873"/>
      <c r="AN69" s="873"/>
      <c r="AO69" s="873"/>
      <c r="AP69" s="873" t="s">
        <v>605</v>
      </c>
      <c r="AQ69" s="873"/>
      <c r="AR69" s="873"/>
      <c r="AS69" s="873"/>
      <c r="AT69" s="873"/>
      <c r="AU69" s="873" t="s">
        <v>605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602</v>
      </c>
      <c r="C70" s="916"/>
      <c r="D70" s="916"/>
      <c r="E70" s="916"/>
      <c r="F70" s="916"/>
      <c r="G70" s="916"/>
      <c r="H70" s="916"/>
      <c r="I70" s="916"/>
      <c r="J70" s="916"/>
      <c r="K70" s="916"/>
      <c r="L70" s="916"/>
      <c r="M70" s="916"/>
      <c r="N70" s="916"/>
      <c r="O70" s="916"/>
      <c r="P70" s="917"/>
      <c r="Q70" s="918">
        <v>253</v>
      </c>
      <c r="R70" s="873"/>
      <c r="S70" s="873"/>
      <c r="T70" s="873"/>
      <c r="U70" s="873"/>
      <c r="V70" s="873">
        <v>188</v>
      </c>
      <c r="W70" s="873"/>
      <c r="X70" s="873"/>
      <c r="Y70" s="873"/>
      <c r="Z70" s="873"/>
      <c r="AA70" s="873">
        <v>65</v>
      </c>
      <c r="AB70" s="873"/>
      <c r="AC70" s="873"/>
      <c r="AD70" s="873"/>
      <c r="AE70" s="873"/>
      <c r="AF70" s="873">
        <v>65</v>
      </c>
      <c r="AG70" s="873"/>
      <c r="AH70" s="873"/>
      <c r="AI70" s="873"/>
      <c r="AJ70" s="873"/>
      <c r="AK70" s="873">
        <v>47</v>
      </c>
      <c r="AL70" s="873"/>
      <c r="AM70" s="873"/>
      <c r="AN70" s="873"/>
      <c r="AO70" s="873"/>
      <c r="AP70" s="873" t="s">
        <v>605</v>
      </c>
      <c r="AQ70" s="873"/>
      <c r="AR70" s="873"/>
      <c r="AS70" s="873"/>
      <c r="AT70" s="873"/>
      <c r="AU70" s="873" t="s">
        <v>605</v>
      </c>
      <c r="AV70" s="873"/>
      <c r="AW70" s="873"/>
      <c r="AX70" s="873"/>
      <c r="AY70" s="873"/>
      <c r="AZ70" s="919" t="s">
        <v>607</v>
      </c>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603</v>
      </c>
      <c r="C71" s="916"/>
      <c r="D71" s="916"/>
      <c r="E71" s="916"/>
      <c r="F71" s="916"/>
      <c r="G71" s="916"/>
      <c r="H71" s="916"/>
      <c r="I71" s="916"/>
      <c r="J71" s="916"/>
      <c r="K71" s="916"/>
      <c r="L71" s="916"/>
      <c r="M71" s="916"/>
      <c r="N71" s="916"/>
      <c r="O71" s="916"/>
      <c r="P71" s="917"/>
      <c r="Q71" s="918">
        <v>198218</v>
      </c>
      <c r="R71" s="873"/>
      <c r="S71" s="873"/>
      <c r="T71" s="873"/>
      <c r="U71" s="873"/>
      <c r="V71" s="873">
        <v>189076</v>
      </c>
      <c r="W71" s="873"/>
      <c r="X71" s="873"/>
      <c r="Y71" s="873"/>
      <c r="Z71" s="873"/>
      <c r="AA71" s="873">
        <v>9142</v>
      </c>
      <c r="AB71" s="873"/>
      <c r="AC71" s="873"/>
      <c r="AD71" s="873"/>
      <c r="AE71" s="873"/>
      <c r="AF71" s="873">
        <v>9142</v>
      </c>
      <c r="AG71" s="873"/>
      <c r="AH71" s="873"/>
      <c r="AI71" s="873"/>
      <c r="AJ71" s="873"/>
      <c r="AK71" s="873" t="s">
        <v>605</v>
      </c>
      <c r="AL71" s="873"/>
      <c r="AM71" s="873"/>
      <c r="AN71" s="873"/>
      <c r="AO71" s="873"/>
      <c r="AP71" s="873" t="s">
        <v>605</v>
      </c>
      <c r="AQ71" s="873"/>
      <c r="AR71" s="873"/>
      <c r="AS71" s="873"/>
      <c r="AT71" s="873"/>
      <c r="AU71" s="873" t="s">
        <v>605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604</v>
      </c>
      <c r="C72" s="916"/>
      <c r="D72" s="916"/>
      <c r="E72" s="916"/>
      <c r="F72" s="916"/>
      <c r="G72" s="916"/>
      <c r="H72" s="916"/>
      <c r="I72" s="916"/>
      <c r="J72" s="916"/>
      <c r="K72" s="916"/>
      <c r="L72" s="916"/>
      <c r="M72" s="916"/>
      <c r="N72" s="916"/>
      <c r="O72" s="916"/>
      <c r="P72" s="917"/>
      <c r="Q72" s="918">
        <v>131</v>
      </c>
      <c r="R72" s="873"/>
      <c r="S72" s="873"/>
      <c r="T72" s="873"/>
      <c r="U72" s="873"/>
      <c r="V72" s="873">
        <v>120</v>
      </c>
      <c r="W72" s="873"/>
      <c r="X72" s="873"/>
      <c r="Y72" s="873"/>
      <c r="Z72" s="873"/>
      <c r="AA72" s="873">
        <v>11</v>
      </c>
      <c r="AB72" s="873"/>
      <c r="AC72" s="873"/>
      <c r="AD72" s="873"/>
      <c r="AE72" s="873"/>
      <c r="AF72" s="873">
        <v>11</v>
      </c>
      <c r="AG72" s="873"/>
      <c r="AH72" s="873"/>
      <c r="AI72" s="873"/>
      <c r="AJ72" s="873"/>
      <c r="AK72" s="873" t="s">
        <v>605</v>
      </c>
      <c r="AL72" s="873"/>
      <c r="AM72" s="873"/>
      <c r="AN72" s="873"/>
      <c r="AO72" s="873"/>
      <c r="AP72" s="873" t="s">
        <v>605</v>
      </c>
      <c r="AQ72" s="873"/>
      <c r="AR72" s="873"/>
      <c r="AS72" s="873"/>
      <c r="AT72" s="873"/>
      <c r="AU72" s="873" t="s">
        <v>605</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426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435</v>
      </c>
      <c r="AB109" s="937"/>
      <c r="AC109" s="937"/>
      <c r="AD109" s="937"/>
      <c r="AE109" s="938"/>
      <c r="AF109" s="936" t="s">
        <v>304</v>
      </c>
      <c r="AG109" s="937"/>
      <c r="AH109" s="937"/>
      <c r="AI109" s="937"/>
      <c r="AJ109" s="938"/>
      <c r="AK109" s="936" t="s">
        <v>303</v>
      </c>
      <c r="AL109" s="937"/>
      <c r="AM109" s="937"/>
      <c r="AN109" s="937"/>
      <c r="AO109" s="938"/>
      <c r="AP109" s="936" t="s">
        <v>436</v>
      </c>
      <c r="AQ109" s="937"/>
      <c r="AR109" s="937"/>
      <c r="AS109" s="937"/>
      <c r="AT109" s="939"/>
      <c r="AU109" s="956" t="s">
        <v>434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435</v>
      </c>
      <c r="BR109" s="937"/>
      <c r="BS109" s="937"/>
      <c r="BT109" s="937"/>
      <c r="BU109" s="938"/>
      <c r="BV109" s="936" t="s">
        <v>304</v>
      </c>
      <c r="BW109" s="937"/>
      <c r="BX109" s="937"/>
      <c r="BY109" s="937"/>
      <c r="BZ109" s="938"/>
      <c r="CA109" s="936" t="s">
        <v>303</v>
      </c>
      <c r="CB109" s="937"/>
      <c r="CC109" s="937"/>
      <c r="CD109" s="937"/>
      <c r="CE109" s="938"/>
      <c r="CF109" s="957" t="s">
        <v>436</v>
      </c>
      <c r="CG109" s="957"/>
      <c r="CH109" s="957"/>
      <c r="CI109" s="957"/>
      <c r="CJ109" s="957"/>
      <c r="CK109" s="936" t="s">
        <v>437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435</v>
      </c>
      <c r="DH109" s="937"/>
      <c r="DI109" s="937"/>
      <c r="DJ109" s="937"/>
      <c r="DK109" s="938"/>
      <c r="DL109" s="936" t="s">
        <v>304</v>
      </c>
      <c r="DM109" s="937"/>
      <c r="DN109" s="937"/>
      <c r="DO109" s="937"/>
      <c r="DP109" s="938"/>
      <c r="DQ109" s="936" t="s">
        <v>303</v>
      </c>
      <c r="DR109" s="937"/>
      <c r="DS109" s="937"/>
      <c r="DT109" s="937"/>
      <c r="DU109" s="938"/>
      <c r="DV109" s="936" t="s">
        <v>436</v>
      </c>
      <c r="DW109" s="937"/>
      <c r="DX109" s="937"/>
      <c r="DY109" s="937"/>
      <c r="DZ109" s="939"/>
    </row>
    <row r="110" spans="1:131" s="246" customFormat="1" ht="26.25" customHeight="1" x14ac:dyDescent="0.15">
      <c r="A110" s="940" t="s">
        <v>438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2004013</v>
      </c>
      <c r="AB110" s="944"/>
      <c r="AC110" s="944"/>
      <c r="AD110" s="944"/>
      <c r="AE110" s="945"/>
      <c r="AF110" s="946">
        <v>2166706</v>
      </c>
      <c r="AG110" s="944"/>
      <c r="AH110" s="944"/>
      <c r="AI110" s="944"/>
      <c r="AJ110" s="945"/>
      <c r="AK110" s="946">
        <v>2062261</v>
      </c>
      <c r="AL110" s="944"/>
      <c r="AM110" s="944"/>
      <c r="AN110" s="944"/>
      <c r="AO110" s="945"/>
      <c r="AP110" s="947">
        <v>31.5</v>
      </c>
      <c r="AQ110" s="948"/>
      <c r="AR110" s="948"/>
      <c r="AS110" s="948"/>
      <c r="AT110" s="949"/>
      <c r="AU110" s="950" t="s">
        <v>73</v>
      </c>
      <c r="AV110" s="951"/>
      <c r="AW110" s="951"/>
      <c r="AX110" s="951"/>
      <c r="AY110" s="951"/>
      <c r="AZ110" s="992" t="s">
        <v>439</v>
      </c>
      <c r="BA110" s="941"/>
      <c r="BB110" s="941"/>
      <c r="BC110" s="941"/>
      <c r="BD110" s="941"/>
      <c r="BE110" s="941"/>
      <c r="BF110" s="941"/>
      <c r="BG110" s="941"/>
      <c r="BH110" s="941"/>
      <c r="BI110" s="941"/>
      <c r="BJ110" s="941"/>
      <c r="BK110" s="941"/>
      <c r="BL110" s="941"/>
      <c r="BM110" s="941"/>
      <c r="BN110" s="941"/>
      <c r="BO110" s="941"/>
      <c r="BP110" s="942"/>
      <c r="BQ110" s="978">
        <v>19242274</v>
      </c>
      <c r="BR110" s="979"/>
      <c r="BS110" s="979"/>
      <c r="BT110" s="979"/>
      <c r="BU110" s="979"/>
      <c r="BV110" s="979">
        <v>18554805</v>
      </c>
      <c r="BW110" s="979"/>
      <c r="BX110" s="979"/>
      <c r="BY110" s="979"/>
      <c r="BZ110" s="979"/>
      <c r="CA110" s="979">
        <v>17049536</v>
      </c>
      <c r="CB110" s="979"/>
      <c r="CC110" s="979"/>
      <c r="CD110" s="979"/>
      <c r="CE110" s="979"/>
      <c r="CF110" s="993">
        <v>260.3</v>
      </c>
      <c r="CG110" s="994"/>
      <c r="CH110" s="994"/>
      <c r="CI110" s="994"/>
      <c r="CJ110" s="994"/>
      <c r="CK110" s="995" t="s">
        <v>440</v>
      </c>
      <c r="CL110" s="996"/>
      <c r="CM110" s="975" t="s">
        <v>441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442</v>
      </c>
      <c r="DH110" s="979"/>
      <c r="DI110" s="979"/>
      <c r="DJ110" s="979"/>
      <c r="DK110" s="979"/>
      <c r="DL110" s="979" t="s">
        <v>442</v>
      </c>
      <c r="DM110" s="979"/>
      <c r="DN110" s="979"/>
      <c r="DO110" s="979"/>
      <c r="DP110" s="979"/>
      <c r="DQ110" s="979" t="s">
        <v>442</v>
      </c>
      <c r="DR110" s="979"/>
      <c r="DS110" s="979"/>
      <c r="DT110" s="979"/>
      <c r="DU110" s="979"/>
      <c r="DV110" s="980" t="s">
        <v>442</v>
      </c>
      <c r="DW110" s="980"/>
      <c r="DX110" s="980"/>
      <c r="DY110" s="980"/>
      <c r="DZ110" s="981"/>
    </row>
    <row r="111" spans="1:131" s="246" customFormat="1" ht="26.25" customHeight="1" x14ac:dyDescent="0.15">
      <c r="A111" s="982" t="s">
        <v>443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442</v>
      </c>
      <c r="AB111" s="986"/>
      <c r="AC111" s="986"/>
      <c r="AD111" s="986"/>
      <c r="AE111" s="987"/>
      <c r="AF111" s="988" t="s">
        <v>442</v>
      </c>
      <c r="AG111" s="986"/>
      <c r="AH111" s="986"/>
      <c r="AI111" s="986"/>
      <c r="AJ111" s="987"/>
      <c r="AK111" s="988" t="s">
        <v>442</v>
      </c>
      <c r="AL111" s="986"/>
      <c r="AM111" s="986"/>
      <c r="AN111" s="986"/>
      <c r="AO111" s="987"/>
      <c r="AP111" s="989" t="s">
        <v>442</v>
      </c>
      <c r="AQ111" s="990"/>
      <c r="AR111" s="990"/>
      <c r="AS111" s="990"/>
      <c r="AT111" s="991"/>
      <c r="AU111" s="952"/>
      <c r="AV111" s="953"/>
      <c r="AW111" s="953"/>
      <c r="AX111" s="953"/>
      <c r="AY111" s="953"/>
      <c r="AZ111" s="1001" t="s">
        <v>444</v>
      </c>
      <c r="BA111" s="1002"/>
      <c r="BB111" s="1002"/>
      <c r="BC111" s="1002"/>
      <c r="BD111" s="1002"/>
      <c r="BE111" s="1002"/>
      <c r="BF111" s="1002"/>
      <c r="BG111" s="1002"/>
      <c r="BH111" s="1002"/>
      <c r="BI111" s="1002"/>
      <c r="BJ111" s="1002"/>
      <c r="BK111" s="1002"/>
      <c r="BL111" s="1002"/>
      <c r="BM111" s="1002"/>
      <c r="BN111" s="1002"/>
      <c r="BO111" s="1002"/>
      <c r="BP111" s="1003"/>
      <c r="BQ111" s="971">
        <v>10446</v>
      </c>
      <c r="BR111" s="972"/>
      <c r="BS111" s="972"/>
      <c r="BT111" s="972"/>
      <c r="BU111" s="972"/>
      <c r="BV111" s="972">
        <v>7044</v>
      </c>
      <c r="BW111" s="972"/>
      <c r="BX111" s="972"/>
      <c r="BY111" s="972"/>
      <c r="BZ111" s="972"/>
      <c r="CA111" s="972">
        <v>1445</v>
      </c>
      <c r="CB111" s="972"/>
      <c r="CC111" s="972"/>
      <c r="CD111" s="972"/>
      <c r="CE111" s="972"/>
      <c r="CF111" s="966">
        <v>0</v>
      </c>
      <c r="CG111" s="967"/>
      <c r="CH111" s="967"/>
      <c r="CI111" s="967"/>
      <c r="CJ111" s="967"/>
      <c r="CK111" s="997"/>
      <c r="CL111" s="998"/>
      <c r="CM111" s="968" t="s">
        <v>445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446</v>
      </c>
      <c r="DH111" s="972"/>
      <c r="DI111" s="972"/>
      <c r="DJ111" s="972"/>
      <c r="DK111" s="972"/>
      <c r="DL111" s="972" t="s">
        <v>447</v>
      </c>
      <c r="DM111" s="972"/>
      <c r="DN111" s="972"/>
      <c r="DO111" s="972"/>
      <c r="DP111" s="972"/>
      <c r="DQ111" s="972" t="s">
        <v>411</v>
      </c>
      <c r="DR111" s="972"/>
      <c r="DS111" s="972"/>
      <c r="DT111" s="972"/>
      <c r="DU111" s="972"/>
      <c r="DV111" s="973" t="s">
        <v>411</v>
      </c>
      <c r="DW111" s="973"/>
      <c r="DX111" s="973"/>
      <c r="DY111" s="973"/>
      <c r="DZ111" s="974"/>
    </row>
    <row r="112" spans="1:131" s="246" customFormat="1" ht="26.25" customHeight="1" x14ac:dyDescent="0.15">
      <c r="A112" s="1004" t="s">
        <v>448</v>
      </c>
      <c r="B112" s="1005"/>
      <c r="C112" s="1002" t="s">
        <v>449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446</v>
      </c>
      <c r="AB112" s="1011"/>
      <c r="AC112" s="1011"/>
      <c r="AD112" s="1011"/>
      <c r="AE112" s="1012"/>
      <c r="AF112" s="1013" t="s">
        <v>447</v>
      </c>
      <c r="AG112" s="1011"/>
      <c r="AH112" s="1011"/>
      <c r="AI112" s="1011"/>
      <c r="AJ112" s="1012"/>
      <c r="AK112" s="1013" t="s">
        <v>386</v>
      </c>
      <c r="AL112" s="1011"/>
      <c r="AM112" s="1011"/>
      <c r="AN112" s="1011"/>
      <c r="AO112" s="1012"/>
      <c r="AP112" s="1014" t="s">
        <v>450</v>
      </c>
      <c r="AQ112" s="1015"/>
      <c r="AR112" s="1015"/>
      <c r="AS112" s="1015"/>
      <c r="AT112" s="1016"/>
      <c r="AU112" s="952"/>
      <c r="AV112" s="953"/>
      <c r="AW112" s="953"/>
      <c r="AX112" s="953"/>
      <c r="AY112" s="953"/>
      <c r="AZ112" s="1001" t="s">
        <v>451</v>
      </c>
      <c r="BA112" s="1002"/>
      <c r="BB112" s="1002"/>
      <c r="BC112" s="1002"/>
      <c r="BD112" s="1002"/>
      <c r="BE112" s="1002"/>
      <c r="BF112" s="1002"/>
      <c r="BG112" s="1002"/>
      <c r="BH112" s="1002"/>
      <c r="BI112" s="1002"/>
      <c r="BJ112" s="1002"/>
      <c r="BK112" s="1002"/>
      <c r="BL112" s="1002"/>
      <c r="BM112" s="1002"/>
      <c r="BN112" s="1002"/>
      <c r="BO112" s="1002"/>
      <c r="BP112" s="1003"/>
      <c r="BQ112" s="971">
        <v>4128711</v>
      </c>
      <c r="BR112" s="972"/>
      <c r="BS112" s="972"/>
      <c r="BT112" s="972"/>
      <c r="BU112" s="972"/>
      <c r="BV112" s="972">
        <v>4552558</v>
      </c>
      <c r="BW112" s="972"/>
      <c r="BX112" s="972"/>
      <c r="BY112" s="972"/>
      <c r="BZ112" s="972"/>
      <c r="CA112" s="972">
        <v>4099507</v>
      </c>
      <c r="CB112" s="972"/>
      <c r="CC112" s="972"/>
      <c r="CD112" s="972"/>
      <c r="CE112" s="972"/>
      <c r="CF112" s="966">
        <v>62.6</v>
      </c>
      <c r="CG112" s="967"/>
      <c r="CH112" s="967"/>
      <c r="CI112" s="967"/>
      <c r="CJ112" s="967"/>
      <c r="CK112" s="997"/>
      <c r="CL112" s="998"/>
      <c r="CM112" s="968" t="s">
        <v>452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453</v>
      </c>
      <c r="DH112" s="972"/>
      <c r="DI112" s="972"/>
      <c r="DJ112" s="972"/>
      <c r="DK112" s="972"/>
      <c r="DL112" s="972" t="s">
        <v>454</v>
      </c>
      <c r="DM112" s="972"/>
      <c r="DN112" s="972"/>
      <c r="DO112" s="972"/>
      <c r="DP112" s="972"/>
      <c r="DQ112" s="972" t="s">
        <v>455</v>
      </c>
      <c r="DR112" s="972"/>
      <c r="DS112" s="972"/>
      <c r="DT112" s="972"/>
      <c r="DU112" s="972"/>
      <c r="DV112" s="973" t="s">
        <v>456</v>
      </c>
      <c r="DW112" s="973"/>
      <c r="DX112" s="973"/>
      <c r="DY112" s="973"/>
      <c r="DZ112" s="974"/>
    </row>
    <row r="113" spans="1:130" s="246" customFormat="1" ht="26.25" customHeight="1" x14ac:dyDescent="0.15">
      <c r="A113" s="1006"/>
      <c r="B113" s="1007"/>
      <c r="C113" s="1002" t="s">
        <v>457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446201</v>
      </c>
      <c r="AB113" s="986"/>
      <c r="AC113" s="986"/>
      <c r="AD113" s="986"/>
      <c r="AE113" s="987"/>
      <c r="AF113" s="988">
        <v>394423</v>
      </c>
      <c r="AG113" s="986"/>
      <c r="AH113" s="986"/>
      <c r="AI113" s="986"/>
      <c r="AJ113" s="987"/>
      <c r="AK113" s="988">
        <v>404221</v>
      </c>
      <c r="AL113" s="986"/>
      <c r="AM113" s="986"/>
      <c r="AN113" s="986"/>
      <c r="AO113" s="987"/>
      <c r="AP113" s="989">
        <v>6.2</v>
      </c>
      <c r="AQ113" s="990"/>
      <c r="AR113" s="990"/>
      <c r="AS113" s="990"/>
      <c r="AT113" s="991"/>
      <c r="AU113" s="952"/>
      <c r="AV113" s="953"/>
      <c r="AW113" s="953"/>
      <c r="AX113" s="953"/>
      <c r="AY113" s="953"/>
      <c r="AZ113" s="1001" t="s">
        <v>458</v>
      </c>
      <c r="BA113" s="1002"/>
      <c r="BB113" s="1002"/>
      <c r="BC113" s="1002"/>
      <c r="BD113" s="1002"/>
      <c r="BE113" s="1002"/>
      <c r="BF113" s="1002"/>
      <c r="BG113" s="1002"/>
      <c r="BH113" s="1002"/>
      <c r="BI113" s="1002"/>
      <c r="BJ113" s="1002"/>
      <c r="BK113" s="1002"/>
      <c r="BL113" s="1002"/>
      <c r="BM113" s="1002"/>
      <c r="BN113" s="1002"/>
      <c r="BO113" s="1002"/>
      <c r="BP113" s="1003"/>
      <c r="BQ113" s="971" t="s">
        <v>447</v>
      </c>
      <c r="BR113" s="972"/>
      <c r="BS113" s="972"/>
      <c r="BT113" s="972"/>
      <c r="BU113" s="972"/>
      <c r="BV113" s="972" t="s">
        <v>386</v>
      </c>
      <c r="BW113" s="972"/>
      <c r="BX113" s="972"/>
      <c r="BY113" s="972"/>
      <c r="BZ113" s="972"/>
      <c r="CA113" s="972" t="s">
        <v>454</v>
      </c>
      <c r="CB113" s="972"/>
      <c r="CC113" s="972"/>
      <c r="CD113" s="972"/>
      <c r="CE113" s="972"/>
      <c r="CF113" s="966" t="s">
        <v>454</v>
      </c>
      <c r="CG113" s="967"/>
      <c r="CH113" s="967"/>
      <c r="CI113" s="967"/>
      <c r="CJ113" s="967"/>
      <c r="CK113" s="997"/>
      <c r="CL113" s="998"/>
      <c r="CM113" s="968" t="s">
        <v>459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454</v>
      </c>
      <c r="DH113" s="1011"/>
      <c r="DI113" s="1011"/>
      <c r="DJ113" s="1011"/>
      <c r="DK113" s="1012"/>
      <c r="DL113" s="1013" t="s">
        <v>386</v>
      </c>
      <c r="DM113" s="1011"/>
      <c r="DN113" s="1011"/>
      <c r="DO113" s="1011"/>
      <c r="DP113" s="1012"/>
      <c r="DQ113" s="1013" t="s">
        <v>129</v>
      </c>
      <c r="DR113" s="1011"/>
      <c r="DS113" s="1011"/>
      <c r="DT113" s="1011"/>
      <c r="DU113" s="1012"/>
      <c r="DV113" s="1014" t="s">
        <v>447</v>
      </c>
      <c r="DW113" s="1015"/>
      <c r="DX113" s="1015"/>
      <c r="DY113" s="1015"/>
      <c r="DZ113" s="1016"/>
    </row>
    <row r="114" spans="1:130" s="246" customFormat="1" ht="26.25" customHeight="1" x14ac:dyDescent="0.15">
      <c r="A114" s="1006"/>
      <c r="B114" s="1007"/>
      <c r="C114" s="1002" t="s">
        <v>460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454</v>
      </c>
      <c r="AB114" s="1011"/>
      <c r="AC114" s="1011"/>
      <c r="AD114" s="1011"/>
      <c r="AE114" s="1012"/>
      <c r="AF114" s="1013" t="s">
        <v>386</v>
      </c>
      <c r="AG114" s="1011"/>
      <c r="AH114" s="1011"/>
      <c r="AI114" s="1011"/>
      <c r="AJ114" s="1012"/>
      <c r="AK114" s="1013" t="s">
        <v>386</v>
      </c>
      <c r="AL114" s="1011"/>
      <c r="AM114" s="1011"/>
      <c r="AN114" s="1011"/>
      <c r="AO114" s="1012"/>
      <c r="AP114" s="1014" t="s">
        <v>454</v>
      </c>
      <c r="AQ114" s="1015"/>
      <c r="AR114" s="1015"/>
      <c r="AS114" s="1015"/>
      <c r="AT114" s="1016"/>
      <c r="AU114" s="952"/>
      <c r="AV114" s="953"/>
      <c r="AW114" s="953"/>
      <c r="AX114" s="953"/>
      <c r="AY114" s="953"/>
      <c r="AZ114" s="1001" t="s">
        <v>461</v>
      </c>
      <c r="BA114" s="1002"/>
      <c r="BB114" s="1002"/>
      <c r="BC114" s="1002"/>
      <c r="BD114" s="1002"/>
      <c r="BE114" s="1002"/>
      <c r="BF114" s="1002"/>
      <c r="BG114" s="1002"/>
      <c r="BH114" s="1002"/>
      <c r="BI114" s="1002"/>
      <c r="BJ114" s="1002"/>
      <c r="BK114" s="1002"/>
      <c r="BL114" s="1002"/>
      <c r="BM114" s="1002"/>
      <c r="BN114" s="1002"/>
      <c r="BO114" s="1002"/>
      <c r="BP114" s="1003"/>
      <c r="BQ114" s="971">
        <v>2702675</v>
      </c>
      <c r="BR114" s="972"/>
      <c r="BS114" s="972"/>
      <c r="BT114" s="972"/>
      <c r="BU114" s="972"/>
      <c r="BV114" s="972">
        <v>2647997</v>
      </c>
      <c r="BW114" s="972"/>
      <c r="BX114" s="972"/>
      <c r="BY114" s="972"/>
      <c r="BZ114" s="972"/>
      <c r="CA114" s="972">
        <v>2780174</v>
      </c>
      <c r="CB114" s="972"/>
      <c r="CC114" s="972"/>
      <c r="CD114" s="972"/>
      <c r="CE114" s="972"/>
      <c r="CF114" s="966">
        <v>42.4</v>
      </c>
      <c r="CG114" s="967"/>
      <c r="CH114" s="967"/>
      <c r="CI114" s="967"/>
      <c r="CJ114" s="967"/>
      <c r="CK114" s="997"/>
      <c r="CL114" s="998"/>
      <c r="CM114" s="968" t="s">
        <v>462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454</v>
      </c>
      <c r="DH114" s="1011"/>
      <c r="DI114" s="1011"/>
      <c r="DJ114" s="1011"/>
      <c r="DK114" s="1012"/>
      <c r="DL114" s="1013" t="s">
        <v>454</v>
      </c>
      <c r="DM114" s="1011"/>
      <c r="DN114" s="1011"/>
      <c r="DO114" s="1011"/>
      <c r="DP114" s="1012"/>
      <c r="DQ114" s="1013" t="s">
        <v>386</v>
      </c>
      <c r="DR114" s="1011"/>
      <c r="DS114" s="1011"/>
      <c r="DT114" s="1011"/>
      <c r="DU114" s="1012"/>
      <c r="DV114" s="1014" t="s">
        <v>447</v>
      </c>
      <c r="DW114" s="1015"/>
      <c r="DX114" s="1015"/>
      <c r="DY114" s="1015"/>
      <c r="DZ114" s="1016"/>
    </row>
    <row r="115" spans="1:130" s="246" customFormat="1" ht="26.25" customHeight="1" x14ac:dyDescent="0.15">
      <c r="A115" s="1006"/>
      <c r="B115" s="1007"/>
      <c r="C115" s="1002" t="s">
        <v>463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14885</v>
      </c>
      <c r="AB115" s="986"/>
      <c r="AC115" s="986"/>
      <c r="AD115" s="986"/>
      <c r="AE115" s="987"/>
      <c r="AF115" s="988">
        <v>10446</v>
      </c>
      <c r="AG115" s="986"/>
      <c r="AH115" s="986"/>
      <c r="AI115" s="986"/>
      <c r="AJ115" s="987"/>
      <c r="AK115" s="988">
        <v>5557</v>
      </c>
      <c r="AL115" s="986"/>
      <c r="AM115" s="986"/>
      <c r="AN115" s="986"/>
      <c r="AO115" s="987"/>
      <c r="AP115" s="989">
        <v>0.1</v>
      </c>
      <c r="AQ115" s="990"/>
      <c r="AR115" s="990"/>
      <c r="AS115" s="990"/>
      <c r="AT115" s="991"/>
      <c r="AU115" s="952"/>
      <c r="AV115" s="953"/>
      <c r="AW115" s="953"/>
      <c r="AX115" s="953"/>
      <c r="AY115" s="953"/>
      <c r="AZ115" s="1001" t="s">
        <v>464</v>
      </c>
      <c r="BA115" s="1002"/>
      <c r="BB115" s="1002"/>
      <c r="BC115" s="1002"/>
      <c r="BD115" s="1002"/>
      <c r="BE115" s="1002"/>
      <c r="BF115" s="1002"/>
      <c r="BG115" s="1002"/>
      <c r="BH115" s="1002"/>
      <c r="BI115" s="1002"/>
      <c r="BJ115" s="1002"/>
      <c r="BK115" s="1002"/>
      <c r="BL115" s="1002"/>
      <c r="BM115" s="1002"/>
      <c r="BN115" s="1002"/>
      <c r="BO115" s="1002"/>
      <c r="BP115" s="1003"/>
      <c r="BQ115" s="971" t="s">
        <v>450</v>
      </c>
      <c r="BR115" s="972"/>
      <c r="BS115" s="972"/>
      <c r="BT115" s="972"/>
      <c r="BU115" s="972"/>
      <c r="BV115" s="972" t="s">
        <v>386</v>
      </c>
      <c r="BW115" s="972"/>
      <c r="BX115" s="972"/>
      <c r="BY115" s="972"/>
      <c r="BZ115" s="972"/>
      <c r="CA115" s="972" t="s">
        <v>454</v>
      </c>
      <c r="CB115" s="972"/>
      <c r="CC115" s="972"/>
      <c r="CD115" s="972"/>
      <c r="CE115" s="972"/>
      <c r="CF115" s="966" t="s">
        <v>454</v>
      </c>
      <c r="CG115" s="967"/>
      <c r="CH115" s="967"/>
      <c r="CI115" s="967"/>
      <c r="CJ115" s="967"/>
      <c r="CK115" s="997"/>
      <c r="CL115" s="998"/>
      <c r="CM115" s="1001" t="s">
        <v>465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454</v>
      </c>
      <c r="DH115" s="1011"/>
      <c r="DI115" s="1011"/>
      <c r="DJ115" s="1011"/>
      <c r="DK115" s="1012"/>
      <c r="DL115" s="1013" t="s">
        <v>447</v>
      </c>
      <c r="DM115" s="1011"/>
      <c r="DN115" s="1011"/>
      <c r="DO115" s="1011"/>
      <c r="DP115" s="1012"/>
      <c r="DQ115" s="1013" t="s">
        <v>411</v>
      </c>
      <c r="DR115" s="1011"/>
      <c r="DS115" s="1011"/>
      <c r="DT115" s="1011"/>
      <c r="DU115" s="1012"/>
      <c r="DV115" s="1014" t="s">
        <v>446</v>
      </c>
      <c r="DW115" s="1015"/>
      <c r="DX115" s="1015"/>
      <c r="DY115" s="1015"/>
      <c r="DZ115" s="1016"/>
    </row>
    <row r="116" spans="1:130" s="246" customFormat="1" ht="26.25" customHeight="1" x14ac:dyDescent="0.15">
      <c r="A116" s="1008"/>
      <c r="B116" s="1009"/>
      <c r="C116" s="1017" t="s">
        <v>466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411</v>
      </c>
      <c r="AB116" s="1011"/>
      <c r="AC116" s="1011"/>
      <c r="AD116" s="1011"/>
      <c r="AE116" s="1012"/>
      <c r="AF116" s="1013" t="s">
        <v>386</v>
      </c>
      <c r="AG116" s="1011"/>
      <c r="AH116" s="1011"/>
      <c r="AI116" s="1011"/>
      <c r="AJ116" s="1012"/>
      <c r="AK116" s="1013" t="s">
        <v>454</v>
      </c>
      <c r="AL116" s="1011"/>
      <c r="AM116" s="1011"/>
      <c r="AN116" s="1011"/>
      <c r="AO116" s="1012"/>
      <c r="AP116" s="1014" t="s">
        <v>447</v>
      </c>
      <c r="AQ116" s="1015"/>
      <c r="AR116" s="1015"/>
      <c r="AS116" s="1015"/>
      <c r="AT116" s="1016"/>
      <c r="AU116" s="952"/>
      <c r="AV116" s="953"/>
      <c r="AW116" s="953"/>
      <c r="AX116" s="953"/>
      <c r="AY116" s="953"/>
      <c r="AZ116" s="1019" t="s">
        <v>467</v>
      </c>
      <c r="BA116" s="1020"/>
      <c r="BB116" s="1020"/>
      <c r="BC116" s="1020"/>
      <c r="BD116" s="1020"/>
      <c r="BE116" s="1020"/>
      <c r="BF116" s="1020"/>
      <c r="BG116" s="1020"/>
      <c r="BH116" s="1020"/>
      <c r="BI116" s="1020"/>
      <c r="BJ116" s="1020"/>
      <c r="BK116" s="1020"/>
      <c r="BL116" s="1020"/>
      <c r="BM116" s="1020"/>
      <c r="BN116" s="1020"/>
      <c r="BO116" s="1020"/>
      <c r="BP116" s="1021"/>
      <c r="BQ116" s="971" t="s">
        <v>386</v>
      </c>
      <c r="BR116" s="972"/>
      <c r="BS116" s="972"/>
      <c r="BT116" s="972"/>
      <c r="BU116" s="972"/>
      <c r="BV116" s="972" t="s">
        <v>446</v>
      </c>
      <c r="BW116" s="972"/>
      <c r="BX116" s="972"/>
      <c r="BY116" s="972"/>
      <c r="BZ116" s="972"/>
      <c r="CA116" s="972" t="s">
        <v>447</v>
      </c>
      <c r="CB116" s="972"/>
      <c r="CC116" s="972"/>
      <c r="CD116" s="972"/>
      <c r="CE116" s="972"/>
      <c r="CF116" s="966" t="s">
        <v>411</v>
      </c>
      <c r="CG116" s="967"/>
      <c r="CH116" s="967"/>
      <c r="CI116" s="967"/>
      <c r="CJ116" s="967"/>
      <c r="CK116" s="997"/>
      <c r="CL116" s="998"/>
      <c r="CM116" s="968" t="s">
        <v>468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454</v>
      </c>
      <c r="DH116" s="1011"/>
      <c r="DI116" s="1011"/>
      <c r="DJ116" s="1011"/>
      <c r="DK116" s="1012"/>
      <c r="DL116" s="1013" t="s">
        <v>454</v>
      </c>
      <c r="DM116" s="1011"/>
      <c r="DN116" s="1011"/>
      <c r="DO116" s="1011"/>
      <c r="DP116" s="1012"/>
      <c r="DQ116" s="1013" t="s">
        <v>447</v>
      </c>
      <c r="DR116" s="1011"/>
      <c r="DS116" s="1011"/>
      <c r="DT116" s="1011"/>
      <c r="DU116" s="1012"/>
      <c r="DV116" s="1014" t="s">
        <v>454</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469</v>
      </c>
      <c r="Z117" s="938"/>
      <c r="AA117" s="1028">
        <v>2465099</v>
      </c>
      <c r="AB117" s="1029"/>
      <c r="AC117" s="1029"/>
      <c r="AD117" s="1029"/>
      <c r="AE117" s="1030"/>
      <c r="AF117" s="1031">
        <v>2571575</v>
      </c>
      <c r="AG117" s="1029"/>
      <c r="AH117" s="1029"/>
      <c r="AI117" s="1029"/>
      <c r="AJ117" s="1030"/>
      <c r="AK117" s="1031">
        <v>2472039</v>
      </c>
      <c r="AL117" s="1029"/>
      <c r="AM117" s="1029"/>
      <c r="AN117" s="1029"/>
      <c r="AO117" s="1030"/>
      <c r="AP117" s="1032"/>
      <c r="AQ117" s="1033"/>
      <c r="AR117" s="1033"/>
      <c r="AS117" s="1033"/>
      <c r="AT117" s="1034"/>
      <c r="AU117" s="952"/>
      <c r="AV117" s="953"/>
      <c r="AW117" s="953"/>
      <c r="AX117" s="953"/>
      <c r="AY117" s="953"/>
      <c r="AZ117" s="1019" t="s">
        <v>470</v>
      </c>
      <c r="BA117" s="1020"/>
      <c r="BB117" s="1020"/>
      <c r="BC117" s="1020"/>
      <c r="BD117" s="1020"/>
      <c r="BE117" s="1020"/>
      <c r="BF117" s="1020"/>
      <c r="BG117" s="1020"/>
      <c r="BH117" s="1020"/>
      <c r="BI117" s="1020"/>
      <c r="BJ117" s="1020"/>
      <c r="BK117" s="1020"/>
      <c r="BL117" s="1020"/>
      <c r="BM117" s="1020"/>
      <c r="BN117" s="1020"/>
      <c r="BO117" s="1020"/>
      <c r="BP117" s="1021"/>
      <c r="BQ117" s="971" t="s">
        <v>386</v>
      </c>
      <c r="BR117" s="972"/>
      <c r="BS117" s="972"/>
      <c r="BT117" s="972"/>
      <c r="BU117" s="972"/>
      <c r="BV117" s="972" t="s">
        <v>456</v>
      </c>
      <c r="BW117" s="972"/>
      <c r="BX117" s="972"/>
      <c r="BY117" s="972"/>
      <c r="BZ117" s="972"/>
      <c r="CA117" s="972" t="s">
        <v>446</v>
      </c>
      <c r="CB117" s="972"/>
      <c r="CC117" s="972"/>
      <c r="CD117" s="972"/>
      <c r="CE117" s="972"/>
      <c r="CF117" s="966" t="s">
        <v>129</v>
      </c>
      <c r="CG117" s="967"/>
      <c r="CH117" s="967"/>
      <c r="CI117" s="967"/>
      <c r="CJ117" s="967"/>
      <c r="CK117" s="997"/>
      <c r="CL117" s="998"/>
      <c r="CM117" s="968" t="s">
        <v>471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454</v>
      </c>
      <c r="DH117" s="1011"/>
      <c r="DI117" s="1011"/>
      <c r="DJ117" s="1011"/>
      <c r="DK117" s="1012"/>
      <c r="DL117" s="1013" t="s">
        <v>386</v>
      </c>
      <c r="DM117" s="1011"/>
      <c r="DN117" s="1011"/>
      <c r="DO117" s="1011"/>
      <c r="DP117" s="1012"/>
      <c r="DQ117" s="1013" t="s">
        <v>386</v>
      </c>
      <c r="DR117" s="1011"/>
      <c r="DS117" s="1011"/>
      <c r="DT117" s="1011"/>
      <c r="DU117" s="1012"/>
      <c r="DV117" s="1014" t="s">
        <v>447</v>
      </c>
      <c r="DW117" s="1015"/>
      <c r="DX117" s="1015"/>
      <c r="DY117" s="1015"/>
      <c r="DZ117" s="1016"/>
    </row>
    <row r="118" spans="1:130" s="246" customFormat="1" ht="26.25" customHeight="1" x14ac:dyDescent="0.15">
      <c r="A118" s="956" t="s">
        <v>437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435</v>
      </c>
      <c r="AB118" s="937"/>
      <c r="AC118" s="937"/>
      <c r="AD118" s="937"/>
      <c r="AE118" s="938"/>
      <c r="AF118" s="936" t="s">
        <v>304</v>
      </c>
      <c r="AG118" s="937"/>
      <c r="AH118" s="937"/>
      <c r="AI118" s="937"/>
      <c r="AJ118" s="938"/>
      <c r="AK118" s="936" t="s">
        <v>303</v>
      </c>
      <c r="AL118" s="937"/>
      <c r="AM118" s="937"/>
      <c r="AN118" s="937"/>
      <c r="AO118" s="938"/>
      <c r="AP118" s="1023" t="s">
        <v>436</v>
      </c>
      <c r="AQ118" s="1024"/>
      <c r="AR118" s="1024"/>
      <c r="AS118" s="1024"/>
      <c r="AT118" s="1025"/>
      <c r="AU118" s="952"/>
      <c r="AV118" s="953"/>
      <c r="AW118" s="953"/>
      <c r="AX118" s="953"/>
      <c r="AY118" s="953"/>
      <c r="AZ118" s="1026" t="s">
        <v>472</v>
      </c>
      <c r="BA118" s="1017"/>
      <c r="BB118" s="1017"/>
      <c r="BC118" s="1017"/>
      <c r="BD118" s="1017"/>
      <c r="BE118" s="1017"/>
      <c r="BF118" s="1017"/>
      <c r="BG118" s="1017"/>
      <c r="BH118" s="1017"/>
      <c r="BI118" s="1017"/>
      <c r="BJ118" s="1017"/>
      <c r="BK118" s="1017"/>
      <c r="BL118" s="1017"/>
      <c r="BM118" s="1017"/>
      <c r="BN118" s="1017"/>
      <c r="BO118" s="1017"/>
      <c r="BP118" s="1018"/>
      <c r="BQ118" s="1049" t="s">
        <v>386</v>
      </c>
      <c r="BR118" s="1050"/>
      <c r="BS118" s="1050"/>
      <c r="BT118" s="1050"/>
      <c r="BU118" s="1050"/>
      <c r="BV118" s="1050" t="s">
        <v>386</v>
      </c>
      <c r="BW118" s="1050"/>
      <c r="BX118" s="1050"/>
      <c r="BY118" s="1050"/>
      <c r="BZ118" s="1050"/>
      <c r="CA118" s="1050" t="s">
        <v>473</v>
      </c>
      <c r="CB118" s="1050"/>
      <c r="CC118" s="1050"/>
      <c r="CD118" s="1050"/>
      <c r="CE118" s="1050"/>
      <c r="CF118" s="966" t="s">
        <v>386</v>
      </c>
      <c r="CG118" s="967"/>
      <c r="CH118" s="967"/>
      <c r="CI118" s="967"/>
      <c r="CJ118" s="967"/>
      <c r="CK118" s="997"/>
      <c r="CL118" s="998"/>
      <c r="CM118" s="968" t="s">
        <v>474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447</v>
      </c>
      <c r="DH118" s="1011"/>
      <c r="DI118" s="1011"/>
      <c r="DJ118" s="1011"/>
      <c r="DK118" s="1012"/>
      <c r="DL118" s="1013" t="s">
        <v>454</v>
      </c>
      <c r="DM118" s="1011"/>
      <c r="DN118" s="1011"/>
      <c r="DO118" s="1011"/>
      <c r="DP118" s="1012"/>
      <c r="DQ118" s="1013" t="s">
        <v>386</v>
      </c>
      <c r="DR118" s="1011"/>
      <c r="DS118" s="1011"/>
      <c r="DT118" s="1011"/>
      <c r="DU118" s="1012"/>
      <c r="DV118" s="1014" t="s">
        <v>447</v>
      </c>
      <c r="DW118" s="1015"/>
      <c r="DX118" s="1015"/>
      <c r="DY118" s="1015"/>
      <c r="DZ118" s="1016"/>
    </row>
    <row r="119" spans="1:130" s="246" customFormat="1" ht="26.25" customHeight="1" x14ac:dyDescent="0.15">
      <c r="A119" s="1110" t="s">
        <v>440</v>
      </c>
      <c r="B119" s="996"/>
      <c r="C119" s="975" t="s">
        <v>441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386</v>
      </c>
      <c r="AB119" s="944"/>
      <c r="AC119" s="944"/>
      <c r="AD119" s="944"/>
      <c r="AE119" s="945"/>
      <c r="AF119" s="946" t="s">
        <v>454</v>
      </c>
      <c r="AG119" s="944"/>
      <c r="AH119" s="944"/>
      <c r="AI119" s="944"/>
      <c r="AJ119" s="945"/>
      <c r="AK119" s="946" t="s">
        <v>386</v>
      </c>
      <c r="AL119" s="944"/>
      <c r="AM119" s="944"/>
      <c r="AN119" s="944"/>
      <c r="AO119" s="945"/>
      <c r="AP119" s="947" t="s">
        <v>454</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475</v>
      </c>
      <c r="BP119" s="1058"/>
      <c r="BQ119" s="1049">
        <v>26084106</v>
      </c>
      <c r="BR119" s="1050"/>
      <c r="BS119" s="1050"/>
      <c r="BT119" s="1050"/>
      <c r="BU119" s="1050"/>
      <c r="BV119" s="1050">
        <v>25762404</v>
      </c>
      <c r="BW119" s="1050"/>
      <c r="BX119" s="1050"/>
      <c r="BY119" s="1050"/>
      <c r="BZ119" s="1050"/>
      <c r="CA119" s="1050">
        <v>23930662</v>
      </c>
      <c r="CB119" s="1050"/>
      <c r="CC119" s="1050"/>
      <c r="CD119" s="1050"/>
      <c r="CE119" s="1050"/>
      <c r="CF119" s="1051"/>
      <c r="CG119" s="1052"/>
      <c r="CH119" s="1052"/>
      <c r="CI119" s="1052"/>
      <c r="CJ119" s="1053"/>
      <c r="CK119" s="999"/>
      <c r="CL119" s="1000"/>
      <c r="CM119" s="1054" t="s">
        <v>476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10446</v>
      </c>
      <c r="DH119" s="1036"/>
      <c r="DI119" s="1036"/>
      <c r="DJ119" s="1036"/>
      <c r="DK119" s="1037"/>
      <c r="DL119" s="1035">
        <v>7044</v>
      </c>
      <c r="DM119" s="1036"/>
      <c r="DN119" s="1036"/>
      <c r="DO119" s="1036"/>
      <c r="DP119" s="1037"/>
      <c r="DQ119" s="1035">
        <v>1445</v>
      </c>
      <c r="DR119" s="1036"/>
      <c r="DS119" s="1036"/>
      <c r="DT119" s="1036"/>
      <c r="DU119" s="1037"/>
      <c r="DV119" s="1038">
        <v>0</v>
      </c>
      <c r="DW119" s="1039"/>
      <c r="DX119" s="1039"/>
      <c r="DY119" s="1039"/>
      <c r="DZ119" s="1040"/>
    </row>
    <row r="120" spans="1:130" s="246" customFormat="1" ht="26.25" customHeight="1" x14ac:dyDescent="0.15">
      <c r="A120" s="1111"/>
      <c r="B120" s="998"/>
      <c r="C120" s="968" t="s">
        <v>445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411</v>
      </c>
      <c r="AB120" s="1011"/>
      <c r="AC120" s="1011"/>
      <c r="AD120" s="1011"/>
      <c r="AE120" s="1012"/>
      <c r="AF120" s="1013" t="s">
        <v>455</v>
      </c>
      <c r="AG120" s="1011"/>
      <c r="AH120" s="1011"/>
      <c r="AI120" s="1011"/>
      <c r="AJ120" s="1012"/>
      <c r="AK120" s="1013" t="s">
        <v>386</v>
      </c>
      <c r="AL120" s="1011"/>
      <c r="AM120" s="1011"/>
      <c r="AN120" s="1011"/>
      <c r="AO120" s="1012"/>
      <c r="AP120" s="1014" t="s">
        <v>454</v>
      </c>
      <c r="AQ120" s="1015"/>
      <c r="AR120" s="1015"/>
      <c r="AS120" s="1015"/>
      <c r="AT120" s="1016"/>
      <c r="AU120" s="1041" t="s">
        <v>477</v>
      </c>
      <c r="AV120" s="1042"/>
      <c r="AW120" s="1042"/>
      <c r="AX120" s="1042"/>
      <c r="AY120" s="1043"/>
      <c r="AZ120" s="992" t="s">
        <v>478</v>
      </c>
      <c r="BA120" s="941"/>
      <c r="BB120" s="941"/>
      <c r="BC120" s="941"/>
      <c r="BD120" s="941"/>
      <c r="BE120" s="941"/>
      <c r="BF120" s="941"/>
      <c r="BG120" s="941"/>
      <c r="BH120" s="941"/>
      <c r="BI120" s="941"/>
      <c r="BJ120" s="941"/>
      <c r="BK120" s="941"/>
      <c r="BL120" s="941"/>
      <c r="BM120" s="941"/>
      <c r="BN120" s="941"/>
      <c r="BO120" s="941"/>
      <c r="BP120" s="942"/>
      <c r="BQ120" s="978">
        <v>12255396</v>
      </c>
      <c r="BR120" s="979"/>
      <c r="BS120" s="979"/>
      <c r="BT120" s="979"/>
      <c r="BU120" s="979"/>
      <c r="BV120" s="979">
        <v>11230404</v>
      </c>
      <c r="BW120" s="979"/>
      <c r="BX120" s="979"/>
      <c r="BY120" s="979"/>
      <c r="BZ120" s="979"/>
      <c r="CA120" s="979">
        <v>10595211</v>
      </c>
      <c r="CB120" s="979"/>
      <c r="CC120" s="979"/>
      <c r="CD120" s="979"/>
      <c r="CE120" s="979"/>
      <c r="CF120" s="993">
        <v>161.80000000000001</v>
      </c>
      <c r="CG120" s="994"/>
      <c r="CH120" s="994"/>
      <c r="CI120" s="994"/>
      <c r="CJ120" s="994"/>
      <c r="CK120" s="1059" t="s">
        <v>479</v>
      </c>
      <c r="CL120" s="1060"/>
      <c r="CM120" s="1060"/>
      <c r="CN120" s="1060"/>
      <c r="CO120" s="1061"/>
      <c r="CP120" s="1067" t="s">
        <v>406</v>
      </c>
      <c r="CQ120" s="1068"/>
      <c r="CR120" s="1068"/>
      <c r="CS120" s="1068"/>
      <c r="CT120" s="1068"/>
      <c r="CU120" s="1068"/>
      <c r="CV120" s="1068"/>
      <c r="CW120" s="1068"/>
      <c r="CX120" s="1068"/>
      <c r="CY120" s="1068"/>
      <c r="CZ120" s="1068"/>
      <c r="DA120" s="1068"/>
      <c r="DB120" s="1068"/>
      <c r="DC120" s="1068"/>
      <c r="DD120" s="1068"/>
      <c r="DE120" s="1068"/>
      <c r="DF120" s="1069"/>
      <c r="DG120" s="978">
        <v>2558557</v>
      </c>
      <c r="DH120" s="979"/>
      <c r="DI120" s="979"/>
      <c r="DJ120" s="979"/>
      <c r="DK120" s="979"/>
      <c r="DL120" s="979">
        <v>2934576</v>
      </c>
      <c r="DM120" s="979"/>
      <c r="DN120" s="979"/>
      <c r="DO120" s="979"/>
      <c r="DP120" s="979"/>
      <c r="DQ120" s="979">
        <v>2780032</v>
      </c>
      <c r="DR120" s="979"/>
      <c r="DS120" s="979"/>
      <c r="DT120" s="979"/>
      <c r="DU120" s="979"/>
      <c r="DV120" s="980">
        <v>42.4</v>
      </c>
      <c r="DW120" s="980"/>
      <c r="DX120" s="980"/>
      <c r="DY120" s="980"/>
      <c r="DZ120" s="981"/>
    </row>
    <row r="121" spans="1:130" s="246" customFormat="1" ht="26.25" customHeight="1" x14ac:dyDescent="0.15">
      <c r="A121" s="1111"/>
      <c r="B121" s="998"/>
      <c r="C121" s="1019" t="s">
        <v>480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453</v>
      </c>
      <c r="AB121" s="1011"/>
      <c r="AC121" s="1011"/>
      <c r="AD121" s="1011"/>
      <c r="AE121" s="1012"/>
      <c r="AF121" s="1013" t="s">
        <v>447</v>
      </c>
      <c r="AG121" s="1011"/>
      <c r="AH121" s="1011"/>
      <c r="AI121" s="1011"/>
      <c r="AJ121" s="1012"/>
      <c r="AK121" s="1013" t="s">
        <v>446</v>
      </c>
      <c r="AL121" s="1011"/>
      <c r="AM121" s="1011"/>
      <c r="AN121" s="1011"/>
      <c r="AO121" s="1012"/>
      <c r="AP121" s="1014" t="s">
        <v>473</v>
      </c>
      <c r="AQ121" s="1015"/>
      <c r="AR121" s="1015"/>
      <c r="AS121" s="1015"/>
      <c r="AT121" s="1016"/>
      <c r="AU121" s="1044"/>
      <c r="AV121" s="1045"/>
      <c r="AW121" s="1045"/>
      <c r="AX121" s="1045"/>
      <c r="AY121" s="1046"/>
      <c r="AZ121" s="1001" t="s">
        <v>481</v>
      </c>
      <c r="BA121" s="1002"/>
      <c r="BB121" s="1002"/>
      <c r="BC121" s="1002"/>
      <c r="BD121" s="1002"/>
      <c r="BE121" s="1002"/>
      <c r="BF121" s="1002"/>
      <c r="BG121" s="1002"/>
      <c r="BH121" s="1002"/>
      <c r="BI121" s="1002"/>
      <c r="BJ121" s="1002"/>
      <c r="BK121" s="1002"/>
      <c r="BL121" s="1002"/>
      <c r="BM121" s="1002"/>
      <c r="BN121" s="1002"/>
      <c r="BO121" s="1002"/>
      <c r="BP121" s="1003"/>
      <c r="BQ121" s="971">
        <v>318895</v>
      </c>
      <c r="BR121" s="972"/>
      <c r="BS121" s="972"/>
      <c r="BT121" s="972"/>
      <c r="BU121" s="972"/>
      <c r="BV121" s="972">
        <v>300238</v>
      </c>
      <c r="BW121" s="972"/>
      <c r="BX121" s="972"/>
      <c r="BY121" s="972"/>
      <c r="BZ121" s="972"/>
      <c r="CA121" s="972">
        <v>225331</v>
      </c>
      <c r="CB121" s="972"/>
      <c r="CC121" s="972"/>
      <c r="CD121" s="972"/>
      <c r="CE121" s="972"/>
      <c r="CF121" s="966">
        <v>3.4</v>
      </c>
      <c r="CG121" s="967"/>
      <c r="CH121" s="967"/>
      <c r="CI121" s="967"/>
      <c r="CJ121" s="967"/>
      <c r="CK121" s="1062"/>
      <c r="CL121" s="1063"/>
      <c r="CM121" s="1063"/>
      <c r="CN121" s="1063"/>
      <c r="CO121" s="1064"/>
      <c r="CP121" s="1072" t="s">
        <v>482</v>
      </c>
      <c r="CQ121" s="1073"/>
      <c r="CR121" s="1073"/>
      <c r="CS121" s="1073"/>
      <c r="CT121" s="1073"/>
      <c r="CU121" s="1073"/>
      <c r="CV121" s="1073"/>
      <c r="CW121" s="1073"/>
      <c r="CX121" s="1073"/>
      <c r="CY121" s="1073"/>
      <c r="CZ121" s="1073"/>
      <c r="DA121" s="1073"/>
      <c r="DB121" s="1073"/>
      <c r="DC121" s="1073"/>
      <c r="DD121" s="1073"/>
      <c r="DE121" s="1073"/>
      <c r="DF121" s="1074"/>
      <c r="DG121" s="971">
        <v>1064287</v>
      </c>
      <c r="DH121" s="972"/>
      <c r="DI121" s="972"/>
      <c r="DJ121" s="972"/>
      <c r="DK121" s="972"/>
      <c r="DL121" s="972">
        <v>1088210</v>
      </c>
      <c r="DM121" s="972"/>
      <c r="DN121" s="972"/>
      <c r="DO121" s="972"/>
      <c r="DP121" s="972"/>
      <c r="DQ121" s="972">
        <v>991247</v>
      </c>
      <c r="DR121" s="972"/>
      <c r="DS121" s="972"/>
      <c r="DT121" s="972"/>
      <c r="DU121" s="972"/>
      <c r="DV121" s="973">
        <v>15.1</v>
      </c>
      <c r="DW121" s="973"/>
      <c r="DX121" s="973"/>
      <c r="DY121" s="973"/>
      <c r="DZ121" s="974"/>
    </row>
    <row r="122" spans="1:130" s="246" customFormat="1" ht="26.25" customHeight="1" x14ac:dyDescent="0.15">
      <c r="A122" s="1111"/>
      <c r="B122" s="998"/>
      <c r="C122" s="968" t="s">
        <v>462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456</v>
      </c>
      <c r="AB122" s="1011"/>
      <c r="AC122" s="1011"/>
      <c r="AD122" s="1011"/>
      <c r="AE122" s="1012"/>
      <c r="AF122" s="1013" t="s">
        <v>446</v>
      </c>
      <c r="AG122" s="1011"/>
      <c r="AH122" s="1011"/>
      <c r="AI122" s="1011"/>
      <c r="AJ122" s="1012"/>
      <c r="AK122" s="1013" t="s">
        <v>129</v>
      </c>
      <c r="AL122" s="1011"/>
      <c r="AM122" s="1011"/>
      <c r="AN122" s="1011"/>
      <c r="AO122" s="1012"/>
      <c r="AP122" s="1014" t="s">
        <v>455</v>
      </c>
      <c r="AQ122" s="1015"/>
      <c r="AR122" s="1015"/>
      <c r="AS122" s="1015"/>
      <c r="AT122" s="1016"/>
      <c r="AU122" s="1044"/>
      <c r="AV122" s="1045"/>
      <c r="AW122" s="1045"/>
      <c r="AX122" s="1045"/>
      <c r="AY122" s="1046"/>
      <c r="AZ122" s="1026" t="s">
        <v>483</v>
      </c>
      <c r="BA122" s="1017"/>
      <c r="BB122" s="1017"/>
      <c r="BC122" s="1017"/>
      <c r="BD122" s="1017"/>
      <c r="BE122" s="1017"/>
      <c r="BF122" s="1017"/>
      <c r="BG122" s="1017"/>
      <c r="BH122" s="1017"/>
      <c r="BI122" s="1017"/>
      <c r="BJ122" s="1017"/>
      <c r="BK122" s="1017"/>
      <c r="BL122" s="1017"/>
      <c r="BM122" s="1017"/>
      <c r="BN122" s="1017"/>
      <c r="BO122" s="1017"/>
      <c r="BP122" s="1018"/>
      <c r="BQ122" s="1049">
        <v>18246682</v>
      </c>
      <c r="BR122" s="1050"/>
      <c r="BS122" s="1050"/>
      <c r="BT122" s="1050"/>
      <c r="BU122" s="1050"/>
      <c r="BV122" s="1050">
        <v>17629499</v>
      </c>
      <c r="BW122" s="1050"/>
      <c r="BX122" s="1050"/>
      <c r="BY122" s="1050"/>
      <c r="BZ122" s="1050"/>
      <c r="CA122" s="1050">
        <v>17102108</v>
      </c>
      <c r="CB122" s="1050"/>
      <c r="CC122" s="1050"/>
      <c r="CD122" s="1050"/>
      <c r="CE122" s="1050"/>
      <c r="CF122" s="1070">
        <v>261.10000000000002</v>
      </c>
      <c r="CG122" s="1071"/>
      <c r="CH122" s="1071"/>
      <c r="CI122" s="1071"/>
      <c r="CJ122" s="1071"/>
      <c r="CK122" s="1062"/>
      <c r="CL122" s="1063"/>
      <c r="CM122" s="1063"/>
      <c r="CN122" s="1063"/>
      <c r="CO122" s="1064"/>
      <c r="CP122" s="1072" t="s">
        <v>484</v>
      </c>
      <c r="CQ122" s="1073"/>
      <c r="CR122" s="1073"/>
      <c r="CS122" s="1073"/>
      <c r="CT122" s="1073"/>
      <c r="CU122" s="1073"/>
      <c r="CV122" s="1073"/>
      <c r="CW122" s="1073"/>
      <c r="CX122" s="1073"/>
      <c r="CY122" s="1073"/>
      <c r="CZ122" s="1073"/>
      <c r="DA122" s="1073"/>
      <c r="DB122" s="1073"/>
      <c r="DC122" s="1073"/>
      <c r="DD122" s="1073"/>
      <c r="DE122" s="1073"/>
      <c r="DF122" s="1074"/>
      <c r="DG122" s="971">
        <v>179279</v>
      </c>
      <c r="DH122" s="972"/>
      <c r="DI122" s="972"/>
      <c r="DJ122" s="972"/>
      <c r="DK122" s="972"/>
      <c r="DL122" s="972">
        <v>164874</v>
      </c>
      <c r="DM122" s="972"/>
      <c r="DN122" s="972"/>
      <c r="DO122" s="972"/>
      <c r="DP122" s="972"/>
      <c r="DQ122" s="972">
        <v>151749</v>
      </c>
      <c r="DR122" s="972"/>
      <c r="DS122" s="972"/>
      <c r="DT122" s="972"/>
      <c r="DU122" s="972"/>
      <c r="DV122" s="973">
        <v>2.2999999999999998</v>
      </c>
      <c r="DW122" s="973"/>
      <c r="DX122" s="973"/>
      <c r="DY122" s="973"/>
      <c r="DZ122" s="974"/>
    </row>
    <row r="123" spans="1:130" s="246" customFormat="1" ht="26.25" customHeight="1" x14ac:dyDescent="0.15">
      <c r="A123" s="1111"/>
      <c r="B123" s="998"/>
      <c r="C123" s="968" t="s">
        <v>468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447</v>
      </c>
      <c r="AB123" s="1011"/>
      <c r="AC123" s="1011"/>
      <c r="AD123" s="1011"/>
      <c r="AE123" s="1012"/>
      <c r="AF123" s="1013" t="s">
        <v>446</v>
      </c>
      <c r="AG123" s="1011"/>
      <c r="AH123" s="1011"/>
      <c r="AI123" s="1011"/>
      <c r="AJ123" s="1012"/>
      <c r="AK123" s="1013" t="s">
        <v>454</v>
      </c>
      <c r="AL123" s="1011"/>
      <c r="AM123" s="1011"/>
      <c r="AN123" s="1011"/>
      <c r="AO123" s="1012"/>
      <c r="AP123" s="1014" t="s">
        <v>455</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485</v>
      </c>
      <c r="BP123" s="1058"/>
      <c r="BQ123" s="1117">
        <v>30820973</v>
      </c>
      <c r="BR123" s="1118"/>
      <c r="BS123" s="1118"/>
      <c r="BT123" s="1118"/>
      <c r="BU123" s="1118"/>
      <c r="BV123" s="1118">
        <v>29160141</v>
      </c>
      <c r="BW123" s="1118"/>
      <c r="BX123" s="1118"/>
      <c r="BY123" s="1118"/>
      <c r="BZ123" s="1118"/>
      <c r="CA123" s="1118">
        <v>27922650</v>
      </c>
      <c r="CB123" s="1118"/>
      <c r="CC123" s="1118"/>
      <c r="CD123" s="1118"/>
      <c r="CE123" s="1118"/>
      <c r="CF123" s="1051"/>
      <c r="CG123" s="1052"/>
      <c r="CH123" s="1052"/>
      <c r="CI123" s="1052"/>
      <c r="CJ123" s="1053"/>
      <c r="CK123" s="1062"/>
      <c r="CL123" s="1063"/>
      <c r="CM123" s="1063"/>
      <c r="CN123" s="1063"/>
      <c r="CO123" s="1064"/>
      <c r="CP123" s="1072" t="s">
        <v>404</v>
      </c>
      <c r="CQ123" s="1073"/>
      <c r="CR123" s="1073"/>
      <c r="CS123" s="1073"/>
      <c r="CT123" s="1073"/>
      <c r="CU123" s="1073"/>
      <c r="CV123" s="1073"/>
      <c r="CW123" s="1073"/>
      <c r="CX123" s="1073"/>
      <c r="CY123" s="1073"/>
      <c r="CZ123" s="1073"/>
      <c r="DA123" s="1073"/>
      <c r="DB123" s="1073"/>
      <c r="DC123" s="1073"/>
      <c r="DD123" s="1073"/>
      <c r="DE123" s="1073"/>
      <c r="DF123" s="1074"/>
      <c r="DG123" s="1010">
        <v>27778</v>
      </c>
      <c r="DH123" s="1011"/>
      <c r="DI123" s="1011"/>
      <c r="DJ123" s="1011"/>
      <c r="DK123" s="1012"/>
      <c r="DL123" s="1013">
        <v>24241</v>
      </c>
      <c r="DM123" s="1011"/>
      <c r="DN123" s="1011"/>
      <c r="DO123" s="1011"/>
      <c r="DP123" s="1012"/>
      <c r="DQ123" s="1013">
        <v>151437</v>
      </c>
      <c r="DR123" s="1011"/>
      <c r="DS123" s="1011"/>
      <c r="DT123" s="1011"/>
      <c r="DU123" s="1012"/>
      <c r="DV123" s="1014">
        <v>2.2999999999999998</v>
      </c>
      <c r="DW123" s="1015"/>
      <c r="DX123" s="1015"/>
      <c r="DY123" s="1015"/>
      <c r="DZ123" s="1016"/>
    </row>
    <row r="124" spans="1:130" s="246" customFormat="1" ht="26.25" customHeight="1" thickBot="1" x14ac:dyDescent="0.2">
      <c r="A124" s="1111"/>
      <c r="B124" s="998"/>
      <c r="C124" s="968" t="s">
        <v>471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454</v>
      </c>
      <c r="AB124" s="1011"/>
      <c r="AC124" s="1011"/>
      <c r="AD124" s="1011"/>
      <c r="AE124" s="1012"/>
      <c r="AF124" s="1013" t="s">
        <v>450</v>
      </c>
      <c r="AG124" s="1011"/>
      <c r="AH124" s="1011"/>
      <c r="AI124" s="1011"/>
      <c r="AJ124" s="1012"/>
      <c r="AK124" s="1013" t="s">
        <v>386</v>
      </c>
      <c r="AL124" s="1011"/>
      <c r="AM124" s="1011"/>
      <c r="AN124" s="1011"/>
      <c r="AO124" s="1012"/>
      <c r="AP124" s="1014" t="s">
        <v>454</v>
      </c>
      <c r="AQ124" s="1015"/>
      <c r="AR124" s="1015"/>
      <c r="AS124" s="1015"/>
      <c r="AT124" s="1016"/>
      <c r="AU124" s="1113" t="s">
        <v>486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454</v>
      </c>
      <c r="BR124" s="1080"/>
      <c r="BS124" s="1080"/>
      <c r="BT124" s="1080"/>
      <c r="BU124" s="1080"/>
      <c r="BV124" s="1080" t="s">
        <v>411</v>
      </c>
      <c r="BW124" s="1080"/>
      <c r="BX124" s="1080"/>
      <c r="BY124" s="1080"/>
      <c r="BZ124" s="1080"/>
      <c r="CA124" s="1080" t="s">
        <v>454</v>
      </c>
      <c r="CB124" s="1080"/>
      <c r="CC124" s="1080"/>
      <c r="CD124" s="1080"/>
      <c r="CE124" s="1080"/>
      <c r="CF124" s="1081"/>
      <c r="CG124" s="1082"/>
      <c r="CH124" s="1082"/>
      <c r="CI124" s="1082"/>
      <c r="CJ124" s="1083"/>
      <c r="CK124" s="1065"/>
      <c r="CL124" s="1065"/>
      <c r="CM124" s="1065"/>
      <c r="CN124" s="1065"/>
      <c r="CO124" s="1066"/>
      <c r="CP124" s="1072" t="s">
        <v>487</v>
      </c>
      <c r="CQ124" s="1073"/>
      <c r="CR124" s="1073"/>
      <c r="CS124" s="1073"/>
      <c r="CT124" s="1073"/>
      <c r="CU124" s="1073"/>
      <c r="CV124" s="1073"/>
      <c r="CW124" s="1073"/>
      <c r="CX124" s="1073"/>
      <c r="CY124" s="1073"/>
      <c r="CZ124" s="1073"/>
      <c r="DA124" s="1073"/>
      <c r="DB124" s="1073"/>
      <c r="DC124" s="1073"/>
      <c r="DD124" s="1073"/>
      <c r="DE124" s="1073"/>
      <c r="DF124" s="1074"/>
      <c r="DG124" s="1057">
        <v>298810</v>
      </c>
      <c r="DH124" s="1036"/>
      <c r="DI124" s="1036"/>
      <c r="DJ124" s="1036"/>
      <c r="DK124" s="1037"/>
      <c r="DL124" s="1035">
        <v>340657</v>
      </c>
      <c r="DM124" s="1036"/>
      <c r="DN124" s="1036"/>
      <c r="DO124" s="1036"/>
      <c r="DP124" s="1037"/>
      <c r="DQ124" s="1035">
        <v>25042</v>
      </c>
      <c r="DR124" s="1036"/>
      <c r="DS124" s="1036"/>
      <c r="DT124" s="1036"/>
      <c r="DU124" s="1037"/>
      <c r="DV124" s="1038">
        <v>0.4</v>
      </c>
      <c r="DW124" s="1039"/>
      <c r="DX124" s="1039"/>
      <c r="DY124" s="1039"/>
      <c r="DZ124" s="1040"/>
    </row>
    <row r="125" spans="1:130" s="246" customFormat="1" ht="26.25" customHeight="1" x14ac:dyDescent="0.15">
      <c r="A125" s="1111"/>
      <c r="B125" s="998"/>
      <c r="C125" s="968" t="s">
        <v>474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453</v>
      </c>
      <c r="AB125" s="1011"/>
      <c r="AC125" s="1011"/>
      <c r="AD125" s="1011"/>
      <c r="AE125" s="1012"/>
      <c r="AF125" s="1013" t="s">
        <v>386</v>
      </c>
      <c r="AG125" s="1011"/>
      <c r="AH125" s="1011"/>
      <c r="AI125" s="1011"/>
      <c r="AJ125" s="1012"/>
      <c r="AK125" s="1013" t="s">
        <v>453</v>
      </c>
      <c r="AL125" s="1011"/>
      <c r="AM125" s="1011"/>
      <c r="AN125" s="1011"/>
      <c r="AO125" s="1012"/>
      <c r="AP125" s="1014" t="s">
        <v>386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488</v>
      </c>
      <c r="CL125" s="1060"/>
      <c r="CM125" s="1060"/>
      <c r="CN125" s="1060"/>
      <c r="CO125" s="1061"/>
      <c r="CP125" s="992" t="s">
        <v>489</v>
      </c>
      <c r="CQ125" s="941"/>
      <c r="CR125" s="941"/>
      <c r="CS125" s="941"/>
      <c r="CT125" s="941"/>
      <c r="CU125" s="941"/>
      <c r="CV125" s="941"/>
      <c r="CW125" s="941"/>
      <c r="CX125" s="941"/>
      <c r="CY125" s="941"/>
      <c r="CZ125" s="941"/>
      <c r="DA125" s="941"/>
      <c r="DB125" s="941"/>
      <c r="DC125" s="941"/>
      <c r="DD125" s="941"/>
      <c r="DE125" s="941"/>
      <c r="DF125" s="942"/>
      <c r="DG125" s="978" t="s">
        <v>386</v>
      </c>
      <c r="DH125" s="979"/>
      <c r="DI125" s="979"/>
      <c r="DJ125" s="979"/>
      <c r="DK125" s="979"/>
      <c r="DL125" s="979" t="s">
        <v>453</v>
      </c>
      <c r="DM125" s="979"/>
      <c r="DN125" s="979"/>
      <c r="DO125" s="979"/>
      <c r="DP125" s="979"/>
      <c r="DQ125" s="979" t="s">
        <v>446</v>
      </c>
      <c r="DR125" s="979"/>
      <c r="DS125" s="979"/>
      <c r="DT125" s="979"/>
      <c r="DU125" s="979"/>
      <c r="DV125" s="980" t="s">
        <v>386</v>
      </c>
      <c r="DW125" s="980"/>
      <c r="DX125" s="980"/>
      <c r="DY125" s="980"/>
      <c r="DZ125" s="981"/>
    </row>
    <row r="126" spans="1:130" s="246" customFormat="1" ht="26.25" customHeight="1" thickBot="1" x14ac:dyDescent="0.2">
      <c r="A126" s="1111"/>
      <c r="B126" s="998"/>
      <c r="C126" s="968" t="s">
        <v>476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14885</v>
      </c>
      <c r="AB126" s="1011"/>
      <c r="AC126" s="1011"/>
      <c r="AD126" s="1011"/>
      <c r="AE126" s="1012"/>
      <c r="AF126" s="1013">
        <v>10446</v>
      </c>
      <c r="AG126" s="1011"/>
      <c r="AH126" s="1011"/>
      <c r="AI126" s="1011"/>
      <c r="AJ126" s="1012"/>
      <c r="AK126" s="1013">
        <v>5557</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490</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453</v>
      </c>
      <c r="DM126" s="972"/>
      <c r="DN126" s="972"/>
      <c r="DO126" s="972"/>
      <c r="DP126" s="972"/>
      <c r="DQ126" s="972" t="s">
        <v>446</v>
      </c>
      <c r="DR126" s="972"/>
      <c r="DS126" s="972"/>
      <c r="DT126" s="972"/>
      <c r="DU126" s="972"/>
      <c r="DV126" s="973" t="s">
        <v>386</v>
      </c>
      <c r="DW126" s="973"/>
      <c r="DX126" s="973"/>
      <c r="DY126" s="973"/>
      <c r="DZ126" s="974"/>
    </row>
    <row r="127" spans="1:130" s="246" customFormat="1" ht="26.25" customHeight="1" x14ac:dyDescent="0.15">
      <c r="A127" s="1112"/>
      <c r="B127" s="1000"/>
      <c r="C127" s="1054" t="s">
        <v>491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129</v>
      </c>
      <c r="AB127" s="1011"/>
      <c r="AC127" s="1011"/>
      <c r="AD127" s="1011"/>
      <c r="AE127" s="1012"/>
      <c r="AF127" s="1013" t="s">
        <v>129</v>
      </c>
      <c r="AG127" s="1011"/>
      <c r="AH127" s="1011"/>
      <c r="AI127" s="1011"/>
      <c r="AJ127" s="1012"/>
      <c r="AK127" s="1013" t="s">
        <v>386</v>
      </c>
      <c r="AL127" s="1011"/>
      <c r="AM127" s="1011"/>
      <c r="AN127" s="1011"/>
      <c r="AO127" s="1012"/>
      <c r="AP127" s="1014" t="s">
        <v>450</v>
      </c>
      <c r="AQ127" s="1015"/>
      <c r="AR127" s="1015"/>
      <c r="AS127" s="1015"/>
      <c r="AT127" s="1016"/>
      <c r="AU127" s="282"/>
      <c r="AV127" s="282"/>
      <c r="AW127" s="282"/>
      <c r="AX127" s="1084" t="s">
        <v>492</v>
      </c>
      <c r="AY127" s="1085"/>
      <c r="AZ127" s="1085"/>
      <c r="BA127" s="1085"/>
      <c r="BB127" s="1085"/>
      <c r="BC127" s="1085"/>
      <c r="BD127" s="1085"/>
      <c r="BE127" s="1086"/>
      <c r="BF127" s="1087" t="s">
        <v>493</v>
      </c>
      <c r="BG127" s="1085"/>
      <c r="BH127" s="1085"/>
      <c r="BI127" s="1085"/>
      <c r="BJ127" s="1085"/>
      <c r="BK127" s="1085"/>
      <c r="BL127" s="1086"/>
      <c r="BM127" s="1087" t="s">
        <v>494</v>
      </c>
      <c r="BN127" s="1085"/>
      <c r="BO127" s="1085"/>
      <c r="BP127" s="1085"/>
      <c r="BQ127" s="1085"/>
      <c r="BR127" s="1085"/>
      <c r="BS127" s="1086"/>
      <c r="BT127" s="1087" t="s">
        <v>495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496</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386</v>
      </c>
      <c r="DM127" s="972"/>
      <c r="DN127" s="972"/>
      <c r="DO127" s="972"/>
      <c r="DP127" s="972"/>
      <c r="DQ127" s="972" t="s">
        <v>386</v>
      </c>
      <c r="DR127" s="972"/>
      <c r="DS127" s="972"/>
      <c r="DT127" s="972"/>
      <c r="DU127" s="972"/>
      <c r="DV127" s="973" t="s">
        <v>447</v>
      </c>
      <c r="DW127" s="973"/>
      <c r="DX127" s="973"/>
      <c r="DY127" s="973"/>
      <c r="DZ127" s="974"/>
    </row>
    <row r="128" spans="1:130" s="246" customFormat="1" ht="26.25" customHeight="1" thickBot="1" x14ac:dyDescent="0.2">
      <c r="A128" s="1095" t="s">
        <v>497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498</v>
      </c>
      <c r="X128" s="1097"/>
      <c r="Y128" s="1097"/>
      <c r="Z128" s="1098"/>
      <c r="AA128" s="1099">
        <v>106827</v>
      </c>
      <c r="AB128" s="1100"/>
      <c r="AC128" s="1100"/>
      <c r="AD128" s="1100"/>
      <c r="AE128" s="1101"/>
      <c r="AF128" s="1102">
        <v>88140</v>
      </c>
      <c r="AG128" s="1100"/>
      <c r="AH128" s="1100"/>
      <c r="AI128" s="1100"/>
      <c r="AJ128" s="1101"/>
      <c r="AK128" s="1102">
        <v>75280</v>
      </c>
      <c r="AL128" s="1100"/>
      <c r="AM128" s="1100"/>
      <c r="AN128" s="1100"/>
      <c r="AO128" s="1101"/>
      <c r="AP128" s="1103"/>
      <c r="AQ128" s="1104"/>
      <c r="AR128" s="1104"/>
      <c r="AS128" s="1104"/>
      <c r="AT128" s="1105"/>
      <c r="AU128" s="282"/>
      <c r="AV128" s="282"/>
      <c r="AW128" s="282"/>
      <c r="AX128" s="940" t="s">
        <v>499</v>
      </c>
      <c r="AY128" s="941"/>
      <c r="AZ128" s="941"/>
      <c r="BA128" s="941"/>
      <c r="BB128" s="941"/>
      <c r="BC128" s="941"/>
      <c r="BD128" s="941"/>
      <c r="BE128" s="942"/>
      <c r="BF128" s="1106" t="s">
        <v>386</v>
      </c>
      <c r="BG128" s="1107"/>
      <c r="BH128" s="1107"/>
      <c r="BI128" s="1107"/>
      <c r="BJ128" s="1107"/>
      <c r="BK128" s="1107"/>
      <c r="BL128" s="1108"/>
      <c r="BM128" s="1106">
        <v>13.65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500</v>
      </c>
      <c r="CQ128" s="1089"/>
      <c r="CR128" s="1089"/>
      <c r="CS128" s="1089"/>
      <c r="CT128" s="1089"/>
      <c r="CU128" s="1089"/>
      <c r="CV128" s="1089"/>
      <c r="CW128" s="1089"/>
      <c r="CX128" s="1089"/>
      <c r="CY128" s="1089"/>
      <c r="CZ128" s="1089"/>
      <c r="DA128" s="1089"/>
      <c r="DB128" s="1089"/>
      <c r="DC128" s="1089"/>
      <c r="DD128" s="1089"/>
      <c r="DE128" s="1089"/>
      <c r="DF128" s="1090"/>
      <c r="DG128" s="1091" t="s">
        <v>386</v>
      </c>
      <c r="DH128" s="1092"/>
      <c r="DI128" s="1092"/>
      <c r="DJ128" s="1092"/>
      <c r="DK128" s="1092"/>
      <c r="DL128" s="1092" t="s">
        <v>386</v>
      </c>
      <c r="DM128" s="1092"/>
      <c r="DN128" s="1092"/>
      <c r="DO128" s="1092"/>
      <c r="DP128" s="1092"/>
      <c r="DQ128" s="1092" t="s">
        <v>386</v>
      </c>
      <c r="DR128" s="1092"/>
      <c r="DS128" s="1092"/>
      <c r="DT128" s="1092"/>
      <c r="DU128" s="1092"/>
      <c r="DV128" s="1093" t="s">
        <v>386</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501</v>
      </c>
      <c r="X129" s="1126"/>
      <c r="Y129" s="1126"/>
      <c r="Z129" s="1127"/>
      <c r="AA129" s="1010">
        <v>8732011</v>
      </c>
      <c r="AB129" s="1011"/>
      <c r="AC129" s="1011"/>
      <c r="AD129" s="1011"/>
      <c r="AE129" s="1012"/>
      <c r="AF129" s="1013">
        <v>8407889</v>
      </c>
      <c r="AG129" s="1011"/>
      <c r="AH129" s="1011"/>
      <c r="AI129" s="1011"/>
      <c r="AJ129" s="1012"/>
      <c r="AK129" s="1013">
        <v>8416372</v>
      </c>
      <c r="AL129" s="1011"/>
      <c r="AM129" s="1011"/>
      <c r="AN129" s="1011"/>
      <c r="AO129" s="1012"/>
      <c r="AP129" s="1128"/>
      <c r="AQ129" s="1129"/>
      <c r="AR129" s="1129"/>
      <c r="AS129" s="1129"/>
      <c r="AT129" s="1130"/>
      <c r="AU129" s="284"/>
      <c r="AV129" s="284"/>
      <c r="AW129" s="284"/>
      <c r="AX129" s="1119" t="s">
        <v>502</v>
      </c>
      <c r="AY129" s="1002"/>
      <c r="AZ129" s="1002"/>
      <c r="BA129" s="1002"/>
      <c r="BB129" s="1002"/>
      <c r="BC129" s="1002"/>
      <c r="BD129" s="1002"/>
      <c r="BE129" s="1003"/>
      <c r="BF129" s="1120" t="s">
        <v>503</v>
      </c>
      <c r="BG129" s="1121"/>
      <c r="BH129" s="1121"/>
      <c r="BI129" s="1121"/>
      <c r="BJ129" s="1121"/>
      <c r="BK129" s="1121"/>
      <c r="BL129" s="1122"/>
      <c r="BM129" s="1120">
        <v>18.649999999999999</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505</v>
      </c>
      <c r="X130" s="1126"/>
      <c r="Y130" s="1126"/>
      <c r="Z130" s="1127"/>
      <c r="AA130" s="1010">
        <v>1876149</v>
      </c>
      <c r="AB130" s="1011"/>
      <c r="AC130" s="1011"/>
      <c r="AD130" s="1011"/>
      <c r="AE130" s="1012"/>
      <c r="AF130" s="1013">
        <v>1828913</v>
      </c>
      <c r="AG130" s="1011"/>
      <c r="AH130" s="1011"/>
      <c r="AI130" s="1011"/>
      <c r="AJ130" s="1012"/>
      <c r="AK130" s="1013">
        <v>1866105</v>
      </c>
      <c r="AL130" s="1011"/>
      <c r="AM130" s="1011"/>
      <c r="AN130" s="1011"/>
      <c r="AO130" s="1012"/>
      <c r="AP130" s="1128"/>
      <c r="AQ130" s="1129"/>
      <c r="AR130" s="1129"/>
      <c r="AS130" s="1129"/>
      <c r="AT130" s="1130"/>
      <c r="AU130" s="284"/>
      <c r="AV130" s="284"/>
      <c r="AW130" s="284"/>
      <c r="AX130" s="1119" t="s">
        <v>506</v>
      </c>
      <c r="AY130" s="1002"/>
      <c r="AZ130" s="1002"/>
      <c r="BA130" s="1002"/>
      <c r="BB130" s="1002"/>
      <c r="BC130" s="1002"/>
      <c r="BD130" s="1002"/>
      <c r="BE130" s="1003"/>
      <c r="BF130" s="1156">
        <v>8.3000000000000007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507</v>
      </c>
      <c r="X131" s="1164"/>
      <c r="Y131" s="1164"/>
      <c r="Z131" s="1165"/>
      <c r="AA131" s="1057">
        <v>6855862</v>
      </c>
      <c r="AB131" s="1036"/>
      <c r="AC131" s="1036"/>
      <c r="AD131" s="1036"/>
      <c r="AE131" s="1037"/>
      <c r="AF131" s="1035">
        <v>6578976</v>
      </c>
      <c r="AG131" s="1036"/>
      <c r="AH131" s="1036"/>
      <c r="AI131" s="1036"/>
      <c r="AJ131" s="1037"/>
      <c r="AK131" s="1035">
        <v>6550267</v>
      </c>
      <c r="AL131" s="1036"/>
      <c r="AM131" s="1036"/>
      <c r="AN131" s="1036"/>
      <c r="AO131" s="1037"/>
      <c r="AP131" s="1166"/>
      <c r="AQ131" s="1167"/>
      <c r="AR131" s="1167"/>
      <c r="AS131" s="1167"/>
      <c r="AT131" s="1168"/>
      <c r="AU131" s="284"/>
      <c r="AV131" s="284"/>
      <c r="AW131" s="284"/>
      <c r="AX131" s="1138" t="s">
        <v>508</v>
      </c>
      <c r="AY131" s="1089"/>
      <c r="AZ131" s="1089"/>
      <c r="BA131" s="1089"/>
      <c r="BB131" s="1089"/>
      <c r="BC131" s="1089"/>
      <c r="BD131" s="1089"/>
      <c r="BE131" s="1090"/>
      <c r="BF131" s="1139" t="s">
        <v>509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510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511</v>
      </c>
      <c r="W132" s="1149"/>
      <c r="X132" s="1149"/>
      <c r="Y132" s="1149"/>
      <c r="Z132" s="1150"/>
      <c r="AA132" s="1151">
        <v>7.0322739869999999</v>
      </c>
      <c r="AB132" s="1152"/>
      <c r="AC132" s="1152"/>
      <c r="AD132" s="1152"/>
      <c r="AE132" s="1153"/>
      <c r="AF132" s="1154">
        <v>9.948697374</v>
      </c>
      <c r="AG132" s="1152"/>
      <c r="AH132" s="1152"/>
      <c r="AI132" s="1152"/>
      <c r="AJ132" s="1153"/>
      <c r="AK132" s="1154">
        <v>8.1012615459999999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512</v>
      </c>
      <c r="W133" s="1132"/>
      <c r="X133" s="1132"/>
      <c r="Y133" s="1132"/>
      <c r="Z133" s="1133"/>
      <c r="AA133" s="1134">
        <v>7.5</v>
      </c>
      <c r="AB133" s="1135"/>
      <c r="AC133" s="1135"/>
      <c r="AD133" s="1135"/>
      <c r="AE133" s="1136"/>
      <c r="AF133" s="1134">
        <v>8</v>
      </c>
      <c r="AG133" s="1135"/>
      <c r="AH133" s="1135"/>
      <c r="AI133" s="1135"/>
      <c r="AJ133" s="1136"/>
      <c r="AK133" s="1134">
        <v>8.3000000000000007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SPoZvEQ9YkuZlLNRc81b9IRUMxTlWZ1yDBRUq/iXWnHnYbuuDugqbm4idgbmd/Y/9erEl4hH9dcTKrwWn2nkQ==" saltValue="fbhxrVdZnfEX/+WaL7jl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9UxTevonuFsPsnDDe9ZBM93r4ksu85aD3xp526PCXcl5X8oqFmQ/gXJSiTp+UDllgrFjU/V+Ppfvnbh06SZxA==" saltValue="U3cZVego/iL+YoD61d1iq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lYMoVlN1HpiMBoujYdUjLhlkWhmDVnT/p4XoRTcJJ0LdDMUvkEubEhMsTP77E+0tOIVMB++wC7pZPEAkgwaA==" saltValue="eFQ1f5SMt+gj/DAPkHBUk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521</v>
      </c>
      <c r="AL9" s="1175"/>
      <c r="AM9" s="1175"/>
      <c r="AN9" s="1176"/>
      <c r="AO9" s="312">
        <v>2463766</v>
      </c>
      <c r="AP9" s="312">
        <v>108017</v>
      </c>
      <c r="AQ9" s="313">
        <v>83394</v>
      </c>
      <c r="AR9" s="314">
        <v>29.5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522</v>
      </c>
      <c r="AL10" s="1175"/>
      <c r="AM10" s="1175"/>
      <c r="AN10" s="1176"/>
      <c r="AO10" s="315">
        <v>172038</v>
      </c>
      <c r="AP10" s="315">
        <v>7543</v>
      </c>
      <c r="AQ10" s="316">
        <v>6219</v>
      </c>
      <c r="AR10" s="317">
        <v>21.3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523</v>
      </c>
      <c r="AL11" s="1175"/>
      <c r="AM11" s="1175"/>
      <c r="AN11" s="1176"/>
      <c r="AO11" s="315">
        <v>114</v>
      </c>
      <c r="AP11" s="315">
        <v>5</v>
      </c>
      <c r="AQ11" s="316">
        <v>9118</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524</v>
      </c>
      <c r="AL12" s="1175"/>
      <c r="AM12" s="1175"/>
      <c r="AN12" s="1176"/>
      <c r="AO12" s="315" t="s">
        <v>525</v>
      </c>
      <c r="AP12" s="315" t="s">
        <v>525</v>
      </c>
      <c r="AQ12" s="316">
        <v>987</v>
      </c>
      <c r="AR12" s="317" t="s">
        <v>525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526</v>
      </c>
      <c r="AL13" s="1175"/>
      <c r="AM13" s="1175"/>
      <c r="AN13" s="1176"/>
      <c r="AO13" s="315" t="s">
        <v>525</v>
      </c>
      <c r="AP13" s="315" t="s">
        <v>525</v>
      </c>
      <c r="AQ13" s="316">
        <v>9</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527</v>
      </c>
      <c r="AL14" s="1175"/>
      <c r="AM14" s="1175"/>
      <c r="AN14" s="1176"/>
      <c r="AO14" s="315">
        <v>132011</v>
      </c>
      <c r="AP14" s="315">
        <v>5788</v>
      </c>
      <c r="AQ14" s="316">
        <v>3664</v>
      </c>
      <c r="AR14" s="317">
        <v>58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528</v>
      </c>
      <c r="AL15" s="1175"/>
      <c r="AM15" s="1175"/>
      <c r="AN15" s="1176"/>
      <c r="AO15" s="315">
        <v>32733</v>
      </c>
      <c r="AP15" s="315">
        <v>1435</v>
      </c>
      <c r="AQ15" s="316">
        <v>1887</v>
      </c>
      <c r="AR15" s="317">
        <v>-24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529</v>
      </c>
      <c r="AL16" s="1178"/>
      <c r="AM16" s="1178"/>
      <c r="AN16" s="1179"/>
      <c r="AO16" s="315">
        <v>-116821</v>
      </c>
      <c r="AP16" s="315">
        <v>-5122</v>
      </c>
      <c r="AQ16" s="316">
        <v>-7696</v>
      </c>
      <c r="AR16" s="317">
        <v>-33.4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2683841</v>
      </c>
      <c r="AP17" s="315">
        <v>117666</v>
      </c>
      <c r="AQ17" s="316">
        <v>97581</v>
      </c>
      <c r="AR17" s="317">
        <v>20.6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534</v>
      </c>
      <c r="AL21" s="1170"/>
      <c r="AM21" s="1170"/>
      <c r="AN21" s="1171"/>
      <c r="AO21" s="327">
        <v>12.41</v>
      </c>
      <c r="AP21" s="328">
        <v>9.5399999999999991</v>
      </c>
      <c r="AQ21" s="329">
        <v>2.87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535</v>
      </c>
      <c r="AL22" s="1170"/>
      <c r="AM22" s="1170"/>
      <c r="AN22" s="1171"/>
      <c r="AO22" s="332">
        <v>100.1</v>
      </c>
      <c r="AP22" s="333">
        <v>97.4</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539</v>
      </c>
      <c r="AL32" s="1186"/>
      <c r="AM32" s="1186"/>
      <c r="AN32" s="1187"/>
      <c r="AO32" s="342">
        <v>2062261</v>
      </c>
      <c r="AP32" s="342">
        <v>90414</v>
      </c>
      <c r="AQ32" s="343">
        <v>62676</v>
      </c>
      <c r="AR32" s="344">
        <v>44.3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540</v>
      </c>
      <c r="AL33" s="1186"/>
      <c r="AM33" s="1186"/>
      <c r="AN33" s="1187"/>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541</v>
      </c>
      <c r="AL34" s="1186"/>
      <c r="AM34" s="1186"/>
      <c r="AN34" s="1187"/>
      <c r="AO34" s="342" t="s">
        <v>525</v>
      </c>
      <c r="AP34" s="342" t="s">
        <v>525</v>
      </c>
      <c r="AQ34" s="343">
        <v>16</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542</v>
      </c>
      <c r="AL35" s="1186"/>
      <c r="AM35" s="1186"/>
      <c r="AN35" s="1187"/>
      <c r="AO35" s="342">
        <v>404221</v>
      </c>
      <c r="AP35" s="342">
        <v>17722</v>
      </c>
      <c r="AQ35" s="343">
        <v>17882</v>
      </c>
      <c r="AR35" s="344">
        <v>-0.9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543</v>
      </c>
      <c r="AL36" s="1186"/>
      <c r="AM36" s="1186"/>
      <c r="AN36" s="1187"/>
      <c r="AO36" s="342" t="s">
        <v>525</v>
      </c>
      <c r="AP36" s="342" t="s">
        <v>525</v>
      </c>
      <c r="AQ36" s="343">
        <v>3809</v>
      </c>
      <c r="AR36" s="344" t="s">
        <v>525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544</v>
      </c>
      <c r="AL37" s="1186"/>
      <c r="AM37" s="1186"/>
      <c r="AN37" s="1187"/>
      <c r="AO37" s="342">
        <v>5557</v>
      </c>
      <c r="AP37" s="342">
        <v>244</v>
      </c>
      <c r="AQ37" s="343">
        <v>679</v>
      </c>
      <c r="AR37" s="344">
        <v>-64.099999999999994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545</v>
      </c>
      <c r="AL38" s="1189"/>
      <c r="AM38" s="1189"/>
      <c r="AN38" s="1190"/>
      <c r="AO38" s="345" t="s">
        <v>525</v>
      </c>
      <c r="AP38" s="345" t="s">
        <v>525</v>
      </c>
      <c r="AQ38" s="346">
        <v>2</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546</v>
      </c>
      <c r="AL39" s="1189"/>
      <c r="AM39" s="1189"/>
      <c r="AN39" s="1190"/>
      <c r="AO39" s="342">
        <v>-75280</v>
      </c>
      <c r="AP39" s="342">
        <v>-3300</v>
      </c>
      <c r="AQ39" s="343">
        <v>-2913</v>
      </c>
      <c r="AR39" s="344">
        <v>13.3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547</v>
      </c>
      <c r="AL40" s="1186"/>
      <c r="AM40" s="1186"/>
      <c r="AN40" s="1187"/>
      <c r="AO40" s="342">
        <v>-1866105</v>
      </c>
      <c r="AP40" s="342">
        <v>-81814</v>
      </c>
      <c r="AQ40" s="343">
        <v>-59622</v>
      </c>
      <c r="AR40" s="344">
        <v>37.200000000000003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530654</v>
      </c>
      <c r="AP41" s="342">
        <v>23265</v>
      </c>
      <c r="AQ41" s="343">
        <v>22530</v>
      </c>
      <c r="AR41" s="344">
        <v>3.3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516</v>
      </c>
      <c r="AN49" s="1182" t="s">
        <v>551</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2823231</v>
      </c>
      <c r="AN51" s="364">
        <v>119857</v>
      </c>
      <c r="AO51" s="365">
        <v>49</v>
      </c>
      <c r="AP51" s="366">
        <v>106614</v>
      </c>
      <c r="AQ51" s="367">
        <v>17.2</v>
      </c>
      <c r="AR51" s="368">
        <v>31.8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1591357</v>
      </c>
      <c r="AN52" s="372">
        <v>67559</v>
      </c>
      <c r="AO52" s="373">
        <v>102.2</v>
      </c>
      <c r="AP52" s="374">
        <v>45545</v>
      </c>
      <c r="AQ52" s="375">
        <v>20.7</v>
      </c>
      <c r="AR52" s="376">
        <v>81.5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4285761</v>
      </c>
      <c r="AN53" s="364">
        <v>183607</v>
      </c>
      <c r="AO53" s="365">
        <v>53.2</v>
      </c>
      <c r="AP53" s="366">
        <v>85459</v>
      </c>
      <c r="AQ53" s="367">
        <v>-19.8</v>
      </c>
      <c r="AR53" s="368">
        <v>73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3121585</v>
      </c>
      <c r="AN54" s="372">
        <v>133733</v>
      </c>
      <c r="AO54" s="373">
        <v>97.9</v>
      </c>
      <c r="AP54" s="374">
        <v>44378</v>
      </c>
      <c r="AQ54" s="375">
        <v>-2.6</v>
      </c>
      <c r="AR54" s="376">
        <v>100.5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2258122</v>
      </c>
      <c r="AN55" s="364">
        <v>97568</v>
      </c>
      <c r="AO55" s="365">
        <v>-46.9</v>
      </c>
      <c r="AP55" s="366">
        <v>78864</v>
      </c>
      <c r="AQ55" s="367">
        <v>-7.7</v>
      </c>
      <c r="AR55" s="368">
        <v>-39.200000000000003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631161</v>
      </c>
      <c r="AN56" s="372">
        <v>27271</v>
      </c>
      <c r="AO56" s="373">
        <v>-79.599999999999994</v>
      </c>
      <c r="AP56" s="374">
        <v>46136</v>
      </c>
      <c r="AQ56" s="375">
        <v>4</v>
      </c>
      <c r="AR56" s="376">
        <v>-83.6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1834738</v>
      </c>
      <c r="AN57" s="364">
        <v>79875</v>
      </c>
      <c r="AO57" s="365">
        <v>-18.100000000000001</v>
      </c>
      <c r="AP57" s="366">
        <v>85042</v>
      </c>
      <c r="AQ57" s="367">
        <v>7.8</v>
      </c>
      <c r="AR57" s="368">
        <v>-25.9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810134</v>
      </c>
      <c r="AN58" s="372">
        <v>35269</v>
      </c>
      <c r="AO58" s="373">
        <v>29.3</v>
      </c>
      <c r="AP58" s="374">
        <v>50806</v>
      </c>
      <c r="AQ58" s="375">
        <v>10.1</v>
      </c>
      <c r="AR58" s="376">
        <v>19.2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2049454</v>
      </c>
      <c r="AN59" s="364">
        <v>89853</v>
      </c>
      <c r="AO59" s="365">
        <v>12.5</v>
      </c>
      <c r="AP59" s="366">
        <v>83774</v>
      </c>
      <c r="AQ59" s="367">
        <v>-1.5</v>
      </c>
      <c r="AR59" s="368">
        <v>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1214410</v>
      </c>
      <c r="AN60" s="372">
        <v>53243</v>
      </c>
      <c r="AO60" s="373">
        <v>51</v>
      </c>
      <c r="AP60" s="374">
        <v>52179</v>
      </c>
      <c r="AQ60" s="375">
        <v>2.7</v>
      </c>
      <c r="AR60" s="376">
        <v>48.3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2650261</v>
      </c>
      <c r="AN61" s="379">
        <v>114152</v>
      </c>
      <c r="AO61" s="380">
        <v>9.9</v>
      </c>
      <c r="AP61" s="381">
        <v>87951</v>
      </c>
      <c r="AQ61" s="382">
        <v>-0.8</v>
      </c>
      <c r="AR61" s="368">
        <v>10.7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1473729</v>
      </c>
      <c r="AN62" s="372">
        <v>63415</v>
      </c>
      <c r="AO62" s="373">
        <v>40.200000000000003</v>
      </c>
      <c r="AP62" s="374">
        <v>47809</v>
      </c>
      <c r="AQ62" s="375">
        <v>7</v>
      </c>
      <c r="AR62" s="376">
        <v>33.200000000000003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RQNOORe8N9rsX3TjIR0UJwt8WXBpguXXq1n8KTuIdaZD5JAhG4cFgFQWOkdoi9w69kP4jrrTep8tiTCA99XmA==" saltValue="M8sqGuo0rk6jUXeIznd7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yG0IPwBg7n7expcHGHsJyKDIbLlkw9RC/maWFtwyQD2l4kweNtre9vKg8FT0MoHgxuIL5xzSAeaGiDMAWiwOA==" saltValue="ymslj88N2shzpZQDY+I6I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AeFbiqq2g34D4u/OM7TCZ90DJIHrgVc6Ootz1LBbykFXf7fMPnt82bzlU01Fq8NZVmLGGYANTA0QYd6KlBZTg==" saltValue="MxJlC/8my7ET0qsxMZ9nM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4" t="s">
        <v>3</v>
      </c>
      <c r="D47" s="1194"/>
      <c r="E47" s="1195"/>
      <c r="F47" s="11">
        <v>28.52</v>
      </c>
      <c r="G47" s="12">
        <v>33.090000000000003</v>
      </c>
      <c r="H47" s="12">
        <v>34.42</v>
      </c>
      <c r="I47" s="12">
        <v>34.78</v>
      </c>
      <c r="J47" s="13">
        <v>33.950000000000003</v>
      </c>
    </row>
    <row r="48" spans="2:10" ht="57.75" customHeight="1" x14ac:dyDescent="0.15">
      <c r="B48" s="14"/>
      <c r="C48" s="1196" t="s">
        <v>4</v>
      </c>
      <c r="D48" s="1196"/>
      <c r="E48" s="1197"/>
      <c r="F48" s="15">
        <v>5.81</v>
      </c>
      <c r="G48" s="16">
        <v>4.2300000000000004</v>
      </c>
      <c r="H48" s="16">
        <v>6.17</v>
      </c>
      <c r="I48" s="16">
        <v>3.26</v>
      </c>
      <c r="J48" s="17">
        <v>1.27</v>
      </c>
    </row>
    <row r="49" spans="2:10" ht="57.75" customHeight="1" thickBot="1" x14ac:dyDescent="0.2">
      <c r="B49" s="18"/>
      <c r="C49" s="1198" t="s">
        <v>5</v>
      </c>
      <c r="D49" s="1198"/>
      <c r="E49" s="1199"/>
      <c r="F49" s="19">
        <v>5.79</v>
      </c>
      <c r="G49" s="20">
        <v>2.66</v>
      </c>
      <c r="H49" s="20">
        <v>2.09</v>
      </c>
      <c r="I49" s="20" t="s">
        <v>572</v>
      </c>
      <c r="J49" s="21">
        <v>9.1999999999999993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TYvYNAvhaWyAhHNk2+Ndhr5mrz9+FkuA0ZB0lelDbYdVvZkNsNqhK2KYBJ9Jz21xkU95JeBI8h4gsA/tx6fsg==" saltValue="prPUdUZFoTZtjtzaL5Ydi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zaisei04</cp:lastModifiedBy>
  <cp:lastPrinted>2020-03-04T04:38:57Z</cp:lastPrinted>
  <dcterms:created xsi:type="dcterms:W3CDTF">2020-02-10T06:19:35Z</dcterms:created>
  <dcterms:modified xsi:type="dcterms:W3CDTF">2021-10-08T02:37:38Z</dcterms:modified>
  <cp:category/>
</cp:coreProperties>
</file>