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0.6\財政課\03財務\02決算\000 諸務\01決算事務照会回答関係書\R03\030915【御照会】令和元年度財政状況資料集の追加作成及び提出について\03HPに公開\"/>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W36" i="10"/>
  <c r="BW37" i="10" s="1"/>
  <c r="BW38" i="10" s="1"/>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<sst xmlns="http://schemas.openxmlformats.org/spreadsheetml/2006/main" count="1156" uniqueCount="627">
  <si>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</si>
  <si>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</si>
  <si>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</si>
  <si>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</si>
  <si>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</si>
  <si>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</si>
  <si>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</si>
  <si>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</si>
  <si>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</si>
  <si>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</si>
  <si>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</si>
  <si>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</si>
  <si>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</si>
  <si>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</si>
  <si>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</si>
  <si>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</si>
  <si>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</si>
  <si>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</si>
  <si>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</si>
  <si>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</si>
  <si>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</si>
  <si>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</si>
  <si>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</si>
  <si>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</si>
  <si>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</si>
  <si>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</si>
  <si>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</si>
  <si>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</si>
  <si>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</si>
  <si>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</si>
  <si>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</si>
  <si>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</si>
  <si>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</si>
  <si>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</si>
  <si>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</si>
  <si>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</si>
  <si>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</si>
  <si>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</si>
  <si>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</si>
  <si>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</si>
  <si>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</si>
  <si>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</si>
  <si>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</si>
  <si>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</si>
  <si>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</si>
  <si>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</si>
  <si>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</si>
  <si>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</si>
  <si>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</si>
  <si>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</si>
  <si>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</si>
  <si>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</si>
  <si>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</si>
  <si>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</si>
  <si>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</si>
  <si>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</si>
  <si>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</si>
  <si>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</si>
  <si>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</si>
  <si>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</si>
  <si>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</si>
  <si>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</si>
  <si>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</si>
  <si>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</si>
  <si>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</si>
  <si>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</si>
  <si>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</si>
  <si>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</si>
  <si>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</si>
  <si>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</si>
  <si>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</si>
  <si>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</si>
  <si>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</si>
  <si>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</si>
  <si>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</si>
  <si>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</si>
  <si>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</si>
  <si>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</si>
  <si>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</si>
  <si>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</si>
  <si>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</si>
  <si>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</si>
  <si>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</si>
  <si>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</si>
  <si>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</si>
  <si>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</si>
  <si>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</si>
  <si>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</si>
  <si>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</si>
  <si>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</si>
  <si>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</si>
  <si>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</si>
  <si>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</si>
  <si>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</si>
  <si>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</si>
  <si>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</si>
  <si>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</si>
  <si>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</si>
  <si>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</si>
  <si>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</si>
  <si>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</si>
  <si>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</si>
  <si>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</si>
  <si>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</si>
  <si>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</si>
  <si>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</si>
  <si>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</si>
  <si>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</si>
  <si>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</si>
  <si>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</si>
  <si>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</si>
  <si>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</si>
  <si>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</si>
  <si>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</si>
  <si>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</si>
  <si>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</si>
  <si>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</si>
  <si>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</si>
  <si>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</si>
  <si>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</si>
  <si>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</si>
  <si>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</si>
  <si>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</si>
  <si>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</si>
  <si>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</si>
  <si>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</si>
  <si>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</si>
  <si>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</si>
  <si>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</si>
  <si>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</si>
  <si>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</si>
  <si>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</si>
  <si>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</si>
  <si>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</si>
  <si>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</si>
  <si>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</si>
  <si>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</si>
  <si>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</si>
  <si>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</si>
  <si>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</si>
  <si>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</si>
  <si>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</si>
  <si>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</si>
  <si>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</si>
  <si>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</si>
  <si>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</si>
  <si>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</si>
  <si>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</si>
  <si>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</si>
  <si>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</si>
  <si>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</si>
  <si>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</si>
  <si>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</si>
  <si>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</si>
  <si>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</si>
  <si>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</si>
  <si>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</si>
  <si>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</si>
  <si>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</si>
  <si>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</si>
  <si>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</si>
  <si>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</si>
  <si>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</si>
  <si>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</si>
  <si>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</si>
  <si>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</si>
  <si>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</si>
  <si>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</si>
  <si>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</si>
  <si>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</si>
  <si>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</si>
  <si>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</si>
  <si>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</si>
  <si>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</si>
  <si>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</si>
  <si>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</si>
  <si>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</si>
  <si>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</si>
  <si>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</si>
  <si>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</si>
  <si>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</si>
  <si>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</si>
  <si>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</si>
  <si>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</si>
  <si>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</si>
  <si>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</si>
  <si>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</si>
  <si>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</si>
  <si>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</si>
  <si>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</si>
  <si>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</si>
  <si>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</si>
  <si>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</si>
  <si>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</si>
  <si>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</si>
  <si>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</si>
  <si>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</si>
  <si>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</si>
  <si>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</si>
  <si>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</si>
  <si>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</si>
  <si>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</si>
  <si>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</si>
  <si>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</si>
  <si>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</si>
  <si>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</si>
  <si>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</si>
  <si>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</si>
  <si>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</si>
  <si>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</si>
  <si>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</si>
  <si>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</si>
  <si>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</si>
  <si>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</si>
  <si>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</si>
  <si>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</si>
  <si>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</si>
  <si>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</si>
  <si>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</si>
  <si>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</si>
  <si>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</si>
  <si>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</si>
  <si>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</si>
  <si>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</si>
  <si>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</si>
  <si>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</si>
  <si>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</si>
  <si>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</si>
  <si>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</si>
  <si>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</si>
  <si>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</si>
  <si>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</si>
  <si>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</si>
  <si>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</si>
  <si>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</si>
  <si>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</si>
  <si>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</si>
  <si>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</si>
  <si>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</si>
  <si>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</si>
  <si>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</si>
  <si>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</si>
  <si>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</si>
  <si>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</si>
  <si>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</si>
  <si>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</si>
  <si>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</si>
  <si>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</si>
  <si>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</si>
  <si>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</si>
  <si>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</si>
  <si>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</si>
  <si>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</si>
  <si>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</si>
  <si>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</si>
  <si>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</si>
  <si>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</si>
  <si>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</si>
  <si>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</si>
  <si>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</si>
  <si>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</si>
  <si>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</si>
  <si>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</si>
  <si>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</si>
  <si>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</si>
  <si>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</si>
  <si>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</si>
  <si>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</si>
  <si>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</si>
  <si>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</si>
  <si>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</si>
  <si>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</si>
  <si>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</si>
  <si>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</si>
  <si>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</si>
  <si>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</si>
  <si>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</si>
  <si>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</si>
  <si>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</si>
  <si>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</si>
  <si>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</si>
  <si>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</si>
  <si>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</si>
  <si>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</si>
  <si>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</si>
  <si>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</si>
  <si>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</si>
  <si>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</si>
  <si>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</si>
  <si>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</si>
  <si>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</si>
  <si>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</si>
  <si>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</si>
  <si>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</si>
  <si>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</si>
  <si>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</si>
  <si>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</si>
  <si>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</si>
  <si>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</si>
  <si>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</si>
  <si>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</si>
  <si>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</si>
  <si>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</si>
  <si>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</si>
  <si>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</si>
  <si>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</si>
  <si>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</si>
  <si>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</si>
  <si>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</si>
  <si>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</si>
  <si>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</si>
  <si>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</si>
  <si>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</si>
  <si>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</si>
  <si>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</si>
  <si>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</si>
  <si>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</si>
  <si>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</si>
  <si>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</si>
  <si>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</si>
  <si>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</si>
  <si>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</si>
  <si>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</si>
  <si>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</si>
  <si>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</si>
  <si>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</si>
  <si>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</si>
  <si>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</si>
  <si>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</si>
  <si>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</si>
  <si>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</si>
  <si>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</si>
  <si>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</si>
  <si>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</si>
  <si>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</si>
  <si>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</si>
  <si>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</si>
  <si>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</si>
  <si>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</si>
  <si>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</si>
  <si>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</si>
  <si>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</si>
  <si>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</si>
  <si>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</si>
  <si>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</si>
  <si>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</si>
  <si>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</si>
  <si>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</si>
  <si>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</si>
  <si>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</si>
  <si>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</si>
  <si>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</si>
  <si>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</si>
  <si>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</si>
  <si>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</si>
  <si>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</si>
  <si>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</si>
  <si>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</si>
  <si>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</si>
  <si>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</si>
  <si>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</si>
  <si>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</si>
  <si>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</si>
  <si>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</si>
  <si>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</si>
  <si>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</si>
  <si>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</si>
  <si>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</si>
  <si>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</si>
  <si>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</si>
  <si>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</si>
  <si>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</si>
  <si>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</si>
  <si>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</si>
  <si>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</si>
  <si>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</si>
  <si>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</si>
  <si>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</si>
  <si>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</si>
  <si>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</si>
  <si>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</si>
  <si>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</si>
  <si>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</si>
  <si>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</si>
  <si>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</si>
  <si>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</si>
  <si>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</si>
  <si>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</si>
  <si>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</si>
  <si>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</si>
  <si>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</si>
  <si>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</si>
  <si>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</si>
  <si>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</si>
  <si>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</si>
  <si>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</si>
  <si>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</si>
  <si>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</si>
  <si>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</si>
  <si>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</si>
  <si>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</si>
  <si>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</si>
  <si>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</si>
  <si>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</si>
  <si>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</si>
  <si>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</si>
  <si>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</si>
  <si>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</si>
  <si>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</si>
  <si>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</si>
  <si>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</si>
  <si>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</si>
  <si>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</si>
  <si>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</si>
  <si>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</si>
  <si>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</si>
  <si>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</si>
  <si>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</si>
  <si>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</si>
  <si>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</si>
  <si>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</si>
  <si>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</si>
  <si>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</si>
  <si>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</si>
  <si>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</si>
  <si>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</si>
  <si>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</si>
  <si>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</si>
  <si>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</si>
  <si>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</si>
  <si>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</si>
  <si>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</si>
  <si>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</si>
  <si>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</si>
  <si>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</si>
  <si>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</si>
  <si>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</si>
  <si>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</si>
  <si>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</si>
  <si>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</si>
  <si>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</si>
  <si>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</si>
  <si>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</si>
  <si>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</si>
  <si>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</si>
  <si>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</si>
  <si>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</si>
  <si>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</si>
  <si>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</si>
  <si>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</si>
  <si>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</si>
  <si>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</si>
  <si>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</si>
  <si>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</si>
  <si>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</si>
  <si>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</si>
  <si>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</si>
  <si>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</si>
  <si>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</si>
  <si>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</si>
  <si>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</si>
  <si>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</si>
  <si>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</si>
  <si>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</si>
  <si>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</si>
  <si>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</si>
  <si>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</si>
  <si>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</si>
  <si>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</si>
  <si>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</si>
  <si>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</si>
  <si>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</si>
  <si>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</si>
  <si>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</si>
  <si>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</si>
  <si>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</si>
  <si>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</si>
  <si>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</si>
  <si>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</si>
  <si>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</si>
  <si>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</si>
  <si>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</si>
  <si>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</si>
  <si>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</si>
  <si>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</si>
  <si>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</si>
  <si>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</si>
  <si>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</si>
  <si>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</si>
  <si>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</si>
  <si>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</si>
  <si>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</si>
  <si>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</si>
  <si>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</si>
  <si>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</si>
  <si>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</si>
  <si>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</si>
  <si>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</si>
  <si>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</si>
  <si>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</si>
  <si>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</si>
  <si>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</si>
  <si>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</si>
  <si>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</si>
  <si>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</si>
  <si>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</si>
  <si>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</si>
  <si>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</si>
  <si>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</si>
  <si>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</si>
  <si>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</si>
  <si>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</si>
  <si>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</si>
  <si>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</si>
  <si>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</si>
  <si>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</si>
  <si>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</si>
  <si>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</si>
  <si>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</si>
  <si>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</si>
  <si>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</si>
  <si>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</si>
  <si>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</si>
  <si>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</si>
  <si>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</si>
  <si>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</si>
  <si>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</si>
  <si>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</si>
  <si>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</si>
  <si>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</si>
  <si>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</si>
  <si>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</si>
  <si>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</si>
  <si>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</si>
  <si>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</si>
  <si>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</si>
  <si>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</si>
  <si>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</si>
  <si>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</si>
  <si>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</si>
  <si>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</si>
  <si>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</si>
  <si>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</si>
  <si>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</si>
  <si>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</si>
  <si>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</si>
  <si>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</si>
  <si>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</si>
  <si>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</si>
  <si>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</si>
  <si>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</si>
  <si>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</si>
  <si>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</si>
  <si>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</si>
  <si>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</si>
  <si>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</si>
  <si>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</si>
  <si>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</si>
  <si>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</si>
  <si>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</si>
  <si>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</si>
  <si>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</si>
  <si>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</si>
  <si>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</si>
  <si>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</si>
  <si>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</si>
  <si>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</si>
  <si>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</si>
  <si>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</si>
  <si>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</si>
  <si>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</si>
  <si>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</si>
  <si>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</si>
  <si>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2.95</t>
  </si>
  <si>
    <t>水道事業会計</t>
  </si>
  <si>
    <t>一般会計</t>
  </si>
  <si>
    <t>公共下水道事業特別会計</t>
  </si>
  <si>
    <t>介護保険特別会計</t>
  </si>
  <si>
    <t>農業集落排水事業特別会計</t>
  </si>
  <si>
    <t>漁業集落排水事業特別会計</t>
  </si>
  <si>
    <t>特定環境保全公共下水道事業特別会計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</si>
  <si>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</si>
  <si>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</si>
  <si>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</si>
  <si>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</si>
  <si>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</si>
  <si>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</si>
  <si>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</si>
  <si>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</si>
  <si>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</si>
  <si>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</si>
  <si>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</si>
  <si>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</si>
  <si>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大分県交通災害共済組合（交通共済事業会計）</t>
    <rPh sb="0" eb="3">
      <t>オオイタケン</t>
    </rPh>
    <rPh sb="3" eb="5">
      <t>コウツウ</t>
    </rPh>
    <rPh sb="5" eb="7">
      <t>サイガイ</t>
    </rPh>
    <rPh sb="7" eb="9">
      <t>キョウサイ</t>
    </rPh>
    <rPh sb="9" eb="11">
      <t>クミアイ</t>
    </rPh>
    <rPh sb="12" eb="14">
      <t>コウツウ</t>
    </rPh>
    <rPh sb="14" eb="16">
      <t>キョウサイ</t>
    </rPh>
    <rPh sb="16" eb="18">
      <t>ジギョウ</t>
    </rPh>
    <rPh sb="18" eb="20">
      <t>カイケイ</t>
    </rPh>
    <phoneticPr fontId="2"/>
  </si>
  <si>
    <t>大分県市町村会館管理組合</t>
    <rPh sb="0" eb="3">
      <t>オオイタケン</t>
    </rPh>
    <rPh sb="3" eb="6">
      <t>シチョウソン</t>
    </rPh>
    <rPh sb="6" eb="8">
      <t>カイカン</t>
    </rPh>
    <rPh sb="8" eb="10">
      <t>カンリ</t>
    </rPh>
    <rPh sb="10" eb="12">
      <t>クミアイ</t>
    </rPh>
    <phoneticPr fontId="2"/>
  </si>
  <si>
    <t>宇佐・高田・国東広域事務組合</t>
    <rPh sb="0" eb="2">
      <t>ウサ</t>
    </rPh>
    <rPh sb="3" eb="5">
      <t>タカダ</t>
    </rPh>
    <rPh sb="6" eb="8">
      <t>クニサキ</t>
    </rPh>
    <rPh sb="8" eb="10">
      <t>コウイキ</t>
    </rPh>
    <rPh sb="10" eb="12">
      <t>ジム</t>
    </rPh>
    <rPh sb="12" eb="14">
      <t>クミアイ</t>
    </rPh>
    <phoneticPr fontId="2"/>
  </si>
  <si>
    <t>大分県後期高齢者医療広域連合（後期高齢者医療事業会計）</t>
    <rPh sb="15" eb="17">
      <t>コウキ</t>
    </rPh>
    <rPh sb="17" eb="20">
      <t>コウレイシャ</t>
    </rPh>
    <rPh sb="20" eb="22">
      <t>イリョウ</t>
    </rPh>
    <rPh sb="22" eb="24">
      <t>ジギョウ</t>
    </rPh>
    <rPh sb="24" eb="26">
      <t>カイケイ</t>
    </rPh>
    <phoneticPr fontId="2"/>
  </si>
  <si>
    <t>豊後高田市土地開発公社</t>
    <rPh sb="0" eb="5">
      <t>ブンゴタカダシ</t>
    </rPh>
    <rPh sb="5" eb="7">
      <t>トチ</t>
    </rPh>
    <rPh sb="7" eb="9">
      <t>カイハツ</t>
    </rPh>
    <rPh sb="9" eb="11">
      <t>コウシャ</t>
    </rPh>
    <phoneticPr fontId="2"/>
  </si>
  <si>
    <t>スパランド真玉</t>
    <rPh sb="5" eb="7">
      <t>マタマ</t>
    </rPh>
    <phoneticPr fontId="2"/>
  </si>
  <si>
    <t>豊後高田市観光まちづくり</t>
    <rPh sb="0" eb="5">
      <t>ブンゴタカダシ</t>
    </rPh>
    <rPh sb="5" eb="7">
      <t>カンコウ</t>
    </rPh>
    <phoneticPr fontId="2"/>
  </si>
  <si>
    <t>大分県農業農村振興公社</t>
    <rPh sb="0" eb="3">
      <t>オオイタケン</t>
    </rPh>
    <rPh sb="3" eb="5">
      <t>ノウギョウ</t>
    </rPh>
    <rPh sb="5" eb="7">
      <t>ノウソン</t>
    </rPh>
    <rPh sb="7" eb="9">
      <t>シンコウ</t>
    </rPh>
    <rPh sb="9" eb="11">
      <t>コウシャ</t>
    </rPh>
    <phoneticPr fontId="2"/>
  </si>
  <si>
    <t>県所管第３セクター</t>
    <rPh sb="0" eb="1">
      <t>ケン</t>
    </rPh>
    <rPh sb="1" eb="3">
      <t>ショカン</t>
    </rPh>
    <rPh sb="3" eb="4">
      <t>ダイ</t>
    </rPh>
    <phoneticPr fontId="2"/>
  </si>
  <si>
    <t>-</t>
    <phoneticPr fontId="2"/>
  </si>
  <si>
    <t>-</t>
    <phoneticPr fontId="2"/>
  </si>
  <si>
    <t>-</t>
    <phoneticPr fontId="2"/>
  </si>
  <si>
    <t>-</t>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</si>
  <si>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</si>
  <si>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</si>
  <si>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</si>
  <si>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</si>
  <si>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ふるさと市町村圏基金</t>
    <rPh sb="4" eb="7">
      <t>シチョウソン</t>
    </rPh>
    <rPh sb="7" eb="8">
      <t>ケン</t>
    </rPh>
    <rPh sb="8" eb="10">
      <t>キキン</t>
    </rPh>
    <phoneticPr fontId="11"/>
  </si>
  <si>
    <t>職員退職手当基金</t>
    <rPh sb="0" eb="2">
      <t>ショクイン</t>
    </rPh>
    <rPh sb="2" eb="4">
      <t>タイショク</t>
    </rPh>
    <rPh sb="4" eb="6">
      <t>テアテ</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</si>
  <si>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</si>
  <si>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</si>
  <si>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</si>
  <si>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</si>
  <si>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有形固定資産減価償却率は類似団体と比較し低い水準である。これは、これまで庁舎や消防施設、図書館等、老朽化した施設の更新等を実施してきたためであると考えられる。</t>
    <rPh sb="72" eb="74">
      <t>クリアゲ</t>
    </rPh>
    <rPh sb="74" eb="76">
      <t>ショウカン</t>
    </rPh>
    <rPh sb="76" eb="77">
      <t>トウ</t>
    </rPh>
    <rPh sb="80" eb="82">
      <t>ショウライ</t>
    </rPh>
    <rPh sb="82" eb="84">
      <t>フタン</t>
    </rPh>
    <rPh sb="84" eb="85">
      <t>ガク</t>
    </rPh>
    <rPh sb="107" eb="10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</si>
  <si>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</si>
  <si>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</si>
  <si>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</si>
  <si>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</si>
  <si>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</si>
  <si>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</si>
  <si>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実質公債費比率は類似団体平均を下回り横ばいで推移している。これは過疎債や合併特例債などの有利な地方債を活用することにより、算入公債費を抑制していること等によるものである。</t>
    <rPh sb="80" eb="82">
      <t>ショウライ</t>
    </rPh>
    <rPh sb="82" eb="84">
      <t>フタン</t>
    </rPh>
    <rPh sb="84" eb="85">
      <t>ガク</t>
    </rPh>
    <rPh sb="142" eb="143">
      <t>ヨコ</t>
    </rPh>
    <rPh sb="146" eb="148">
      <t>スイイ</t>
    </rPh>
    <rPh sb="191" eb="193">
      <t>ヨクセイ</t>
    </rPh>
    <rPh sb="199" eb="200">
      <t>トウ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</si>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</sst>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78864</c:v>
                </c:pt>
                <c:pt idx="2">
                  <c:v>85042</c:v>
                </c:pt>
                <c:pt idx="3">
                  <c:v>83774</c:v>
                </c:pt>
                <c:pt idx="4">
                  <c:v>132981</c:v>
                </c:pt>
              </c:numCache>
            </c:numRef>
          </c:val>
          <c:smooth val="0"/>
          <c:extLst>
            <c:ext xmlns:c16="http://schemas.microsoft.com/office/drawing/2014/chart" uri="{C3380CC4-5D6E-409C-BE32-E72D297353CC}">
              <c16:uniqueId val="{00000000-1602-4D01-AE2E-83C43CCDE4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183607</c:v>
                </c:pt>
                <c:pt idx="1">
                  <c:v>97568</c:v>
                </c:pt>
                <c:pt idx="2">
                  <c:v>79875</c:v>
                </c:pt>
                <c:pt idx="3">
                  <c:v>89853</c:v>
                </c:pt>
                <c:pt idx="4">
                  <c:v>86794</c:v>
                </c:pt>
              </c:numCache>
            </c:numRef>
          </c:val>
          <c:smooth val="0"/>
          <c:extLst>
            <c:ext xmlns:c16="http://schemas.microsoft.com/office/drawing/2014/chart" uri="{C3380CC4-5D6E-409C-BE32-E72D297353CC}">
              <c16:uniqueId val="{00000001-1602-4D01-AE2E-83C43CCDE4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6.17</c:v>
                </c:pt>
                <c:pt idx="2">
                  <c:v>3.26</c:v>
                </c:pt>
                <c:pt idx="3">
                  <c:v>1.27</c:v>
                </c:pt>
                <c:pt idx="4">
                  <c:v>1.49</c:v>
                </c:pt>
              </c:numCache>
            </c:numRef>
          </c:val>
          <c:extLst>
            <c:ext xmlns:c16="http://schemas.microsoft.com/office/drawing/2014/chart" uri="{C3380CC4-5D6E-409C-BE32-E72D297353CC}">
              <c16:uniqueId val="{00000000-BCF8-440D-AEA3-6D220157BC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33.090000000000003</c:v>
                </c:pt>
                <c:pt idx="1">
                  <c:v>34.42</c:v>
                </c:pt>
                <c:pt idx="2">
                  <c:v>34.78</c:v>
                </c:pt>
                <c:pt idx="3">
                  <c:v>33.950000000000003</c:v>
                </c:pt>
                <c:pt idx="4">
                  <c:v>35.07</c:v>
                </c:pt>
              </c:numCache>
            </c:numRef>
          </c:val>
          <c:extLst>
            <c:ext xmlns:c16="http://schemas.microsoft.com/office/drawing/2014/chart" uri="{C3380CC4-5D6E-409C-BE32-E72D297353CC}">
              <c16:uniqueId val="{00000001-BCF8-440D-AEA3-6D220157BC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2.66</c:v>
                </c:pt>
                <c:pt idx="1">
                  <c:v>2.09</c:v>
                </c:pt>
                <c:pt idx="2">
                  <c:v>-2.95</c:v>
                </c:pt>
                <c:pt idx="3">
                  <c:v>9.1999999999999993</c:v>
                </c:pt>
                <c:pt idx="4">
                  <c:v>16.93</c:v>
                </c:pt>
              </c:numCache>
            </c:numRef>
          </c:val>
          <c:smooth val="0"/>
          <c:extLst>
            <c:ext xmlns:c16="http://schemas.microsoft.com/office/drawing/2014/chart" uri="{C3380CC4-5D6E-409C-BE32-E72D297353CC}">
              <c16:uniqueId val="{00000002-BCF8-440D-AEA3-6D220157BC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0.82</c:v>
                </c:pt>
                <c:pt idx="4">
                  <c:v>#N/A</c:v>
                </c:pt>
                <c:pt idx="5">
                  <c:v>2.38</c:v>
                </c:pt>
                <c:pt idx="6">
                  <c:v>#N/A</c:v>
                </c:pt>
                <c:pt idx="7">
                  <c:v>0.84</c:v>
                </c:pt>
                <c:pt idx="8">
                  <c:v>#N/A</c:v>
                </c:pt>
                <c:pt idx="9">
                  <c:v>0</c:v>
                </c:pt>
              </c:numCache>
            </c:numRef>
          </c:val>
          <c:extLst>
            <c:ext xmlns:c16="http://schemas.microsoft.com/office/drawing/2014/chart" uri="{C3380CC4-5D6E-409C-BE32-E72D297353CC}">
              <c16:uniqueId val="{00000000-310E-4A18-A2F7-08BFB58769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0E-4A18-A2F7-08BFB587696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0E-4A18-A2F7-08BFB587696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10E-4A18-A2F7-08BFB587696C}"/>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310E-4A18-A2F7-08BFB587696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310E-4A18-A2F7-08BFB587696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0.47</c:v>
                </c:pt>
                <c:pt idx="4">
                  <c:v>#N/A</c:v>
                </c:pt>
                <c:pt idx="5">
                  <c:v>0.32</c:v>
                </c:pt>
                <c:pt idx="6">
                  <c:v>#N/A</c:v>
                </c:pt>
                <c:pt idx="7">
                  <c:v>0.04</c:v>
                </c:pt>
                <c:pt idx="8">
                  <c:v>#N/A</c:v>
                </c:pt>
                <c:pt idx="9">
                  <c:v>0.28999999999999998</c:v>
                </c:pt>
              </c:numCache>
            </c:numRef>
          </c:val>
          <c:extLst>
            <c:ext xmlns:c16="http://schemas.microsoft.com/office/drawing/2014/chart" uri="{C3380CC4-5D6E-409C-BE32-E72D297353CC}">
              <c16:uniqueId val="{00000006-310E-4A18-A2F7-08BFB587696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c:ext xmlns:c16="http://schemas.microsoft.com/office/drawing/2014/chart" uri="{C3380CC4-5D6E-409C-BE32-E72D297353CC}">
              <c16:uniqueId val="{00000007-310E-4A18-A2F7-08BFB58769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4.22</c:v>
                </c:pt>
                <c:pt idx="2">
                  <c:v>#N/A</c:v>
                </c:pt>
                <c:pt idx="3">
                  <c:v>6.17</c:v>
                </c:pt>
                <c:pt idx="4">
                  <c:v>#N/A</c:v>
                </c:pt>
                <c:pt idx="5">
                  <c:v>3.25</c:v>
                </c:pt>
                <c:pt idx="6">
                  <c:v>#N/A</c:v>
                </c:pt>
                <c:pt idx="7">
                  <c:v>1.53</c:v>
                </c:pt>
                <c:pt idx="8">
                  <c:v>#N/A</c:v>
                </c:pt>
                <c:pt idx="9">
                  <c:v>1.48</c:v>
                </c:pt>
              </c:numCache>
            </c:numRef>
          </c:val>
          <c:extLst>
            <c:ext xmlns:c16="http://schemas.microsoft.com/office/drawing/2014/chart" uri="{C3380CC4-5D6E-409C-BE32-E72D297353CC}">
              <c16:uniqueId val="{00000008-310E-4A18-A2F7-08BFB58769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2.39</c:v>
                </c:pt>
                <c:pt idx="2">
                  <c:v>#N/A</c:v>
                </c:pt>
                <c:pt idx="3">
                  <c:v>2.76</c:v>
                </c:pt>
                <c:pt idx="4">
                  <c:v>#N/A</c:v>
                </c:pt>
                <c:pt idx="5">
                  <c:v>2.71</c:v>
                </c:pt>
                <c:pt idx="6">
                  <c:v>#N/A</c:v>
                </c:pt>
                <c:pt idx="7">
                  <c:v>3.01</c:v>
                </c:pt>
                <c:pt idx="8">
                  <c:v>#N/A</c:v>
                </c:pt>
                <c:pt idx="9">
                  <c:v>3.32</c:v>
                </c:pt>
              </c:numCache>
            </c:numRef>
          </c:val>
          <c:extLst>
            <c:ext xmlns:c16="http://schemas.microsoft.com/office/drawing/2014/chart" uri="{C3380CC4-5D6E-409C-BE32-E72D297353CC}">
              <c16:uniqueId val="{00000009-310E-4A18-A2F7-08BFB58769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1998</c:v>
                </c:pt>
                <c:pt idx="5">
                  <c:v>1984</c:v>
                </c:pt>
                <c:pt idx="8">
                  <c:v>1917</c:v>
                </c:pt>
                <c:pt idx="11">
                  <c:v>1941</c:v>
                </c:pt>
                <c:pt idx="14">
                  <c:v>1822</c:v>
                </c:pt>
              </c:numCache>
            </c:numRef>
          </c:val>
          <c:extLst>
            <c:ext xmlns:c16="http://schemas.microsoft.com/office/drawing/2014/chart" uri="{C3380CC4-5D6E-409C-BE32-E72D297353CC}">
              <c16:uniqueId val="{00000000-529C-48E8-B975-973F5BD944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9C-48E8-B975-973F5BD944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15</c:v>
                </c:pt>
                <c:pt idx="6">
                  <c:v>10</c:v>
                </c:pt>
                <c:pt idx="9">
                  <c:v>6</c:v>
                </c:pt>
                <c:pt idx="12">
                  <c:v>1</c:v>
                </c:pt>
              </c:numCache>
            </c:numRef>
          </c:val>
          <c:extLst>
            <c:ext xmlns:c16="http://schemas.microsoft.com/office/drawing/2014/chart" uri="{C3380CC4-5D6E-409C-BE32-E72D297353CC}">
              <c16:uniqueId val="{00000002-529C-48E8-B975-973F5BD944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C-48E8-B975-973F5BD944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446</c:v>
                </c:pt>
                <c:pt idx="6">
                  <c:v>394</c:v>
                </c:pt>
                <c:pt idx="9">
                  <c:v>404</c:v>
                </c:pt>
                <c:pt idx="12">
                  <c:v>356</c:v>
                </c:pt>
              </c:numCache>
            </c:numRef>
          </c:val>
          <c:extLst>
            <c:ext xmlns:c16="http://schemas.microsoft.com/office/drawing/2014/chart" uri="{C3380CC4-5D6E-409C-BE32-E72D297353CC}">
              <c16:uniqueId val="{00000004-529C-48E8-B975-973F5BD944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C-48E8-B975-973F5BD944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9C-48E8-B975-973F5BD944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2010</c:v>
                </c:pt>
                <c:pt idx="3">
                  <c:v>2004</c:v>
                </c:pt>
                <c:pt idx="6">
                  <c:v>2167</c:v>
                </c:pt>
                <c:pt idx="9">
                  <c:v>2062</c:v>
                </c:pt>
                <c:pt idx="12">
                  <c:v>1919</c:v>
                </c:pt>
              </c:numCache>
            </c:numRef>
          </c:val>
          <c:extLst>
            <c:ext xmlns:c16="http://schemas.microsoft.com/office/drawing/2014/chart" uri="{C3380CC4-5D6E-409C-BE32-E72D297353CC}">
              <c16:uniqueId val="{00000007-529C-48E8-B975-973F5BD944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519</c:v>
                </c:pt>
                <c:pt idx="2">
                  <c:v>#N/A</c:v>
                </c:pt>
                <c:pt idx="3">
                  <c:v>#N/A</c:v>
                </c:pt>
                <c:pt idx="4">
                  <c:v>481</c:v>
                </c:pt>
                <c:pt idx="5">
                  <c:v>#N/A</c:v>
                </c:pt>
                <c:pt idx="6">
                  <c:v>#N/A</c:v>
                </c:pt>
                <c:pt idx="7">
                  <c:v>654</c:v>
                </c:pt>
                <c:pt idx="8">
                  <c:v>#N/A</c:v>
                </c:pt>
                <c:pt idx="9">
                  <c:v>#N/A</c:v>
                </c:pt>
                <c:pt idx="10">
                  <c:v>531</c:v>
                </c:pt>
                <c:pt idx="11">
                  <c:v>#N/A</c:v>
                </c:pt>
                <c:pt idx="12">
                  <c:v>#N/A</c:v>
                </c:pt>
                <c:pt idx="13">
                  <c:v>454</c:v>
                </c:pt>
                <c:pt idx="14">
                  <c:v>#N/A</c:v>
                </c:pt>
              </c:numCache>
            </c:numRef>
          </c:val>
          <c:smooth val="0"/>
          <c:extLst>
            <c:ext xmlns:c16="http://schemas.microsoft.com/office/drawing/2014/chart" uri="{C3380CC4-5D6E-409C-BE32-E72D297353CC}">
              <c16:uniqueId val="{00000008-529C-48E8-B975-973F5BD944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18580</c:v>
                </c:pt>
                <c:pt idx="5">
                  <c:v>18247</c:v>
                </c:pt>
                <c:pt idx="8">
                  <c:v>17629</c:v>
                </c:pt>
                <c:pt idx="11">
                  <c:v>17102</c:v>
                </c:pt>
                <c:pt idx="14">
                  <c:v>16412</c:v>
                </c:pt>
              </c:numCache>
            </c:numRef>
          </c:val>
          <c:extLst>
            <c:ext xmlns:c16="http://schemas.microsoft.com/office/drawing/2014/chart" uri="{C3380CC4-5D6E-409C-BE32-E72D297353CC}">
              <c16:uniqueId val="{00000000-B60C-4E1A-B2B9-0C3B617801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448</c:v>
                </c:pt>
                <c:pt idx="5">
                  <c:v>319</c:v>
                </c:pt>
                <c:pt idx="8">
                  <c:v>300</c:v>
                </c:pt>
                <c:pt idx="11">
                  <c:v>225</c:v>
                </c:pt>
                <c:pt idx="14">
                  <c:v>367</c:v>
                </c:pt>
              </c:numCache>
            </c:numRef>
          </c:val>
          <c:extLst>
            <c:ext xmlns:c16="http://schemas.microsoft.com/office/drawing/2014/chart" uri="{C3380CC4-5D6E-409C-BE32-E72D297353CC}">
              <c16:uniqueId val="{00000001-B60C-4E1A-B2B9-0C3B617801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10558</c:v>
                </c:pt>
                <c:pt idx="5">
                  <c:v>12255</c:v>
                </c:pt>
                <c:pt idx="8">
                  <c:v>11230</c:v>
                </c:pt>
                <c:pt idx="11">
                  <c:v>10595</c:v>
                </c:pt>
                <c:pt idx="14">
                  <c:v>9012</c:v>
                </c:pt>
              </c:numCache>
            </c:numRef>
          </c:val>
          <c:extLst>
            <c:ext xmlns:c16="http://schemas.microsoft.com/office/drawing/2014/chart" uri="{C3380CC4-5D6E-409C-BE32-E72D297353CC}">
              <c16:uniqueId val="{00000002-B60C-4E1A-B2B9-0C3B617801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0C-4E1A-B2B9-0C3B617801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0C-4E1A-B2B9-0C3B617801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C-4E1A-B2B9-0C3B617801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2492</c:v>
                </c:pt>
                <c:pt idx="3">
                  <c:v>2703</c:v>
                </c:pt>
                <c:pt idx="6">
                  <c:v>2648</c:v>
                </c:pt>
                <c:pt idx="9">
                  <c:v>2780</c:v>
                </c:pt>
                <c:pt idx="12">
                  <c:v>2896</c:v>
                </c:pt>
              </c:numCache>
            </c:numRef>
          </c:val>
          <c:extLst>
            <c:ext xmlns:c16="http://schemas.microsoft.com/office/drawing/2014/chart" uri="{C3380CC4-5D6E-409C-BE32-E72D297353CC}">
              <c16:uniqueId val="{00000006-B60C-4E1A-B2B9-0C3B617801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0C-4E1A-B2B9-0C3B617801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4856</c:v>
                </c:pt>
                <c:pt idx="3">
                  <c:v>4129</c:v>
                </c:pt>
                <c:pt idx="6">
                  <c:v>4553</c:v>
                </c:pt>
                <c:pt idx="9">
                  <c:v>4100</c:v>
                </c:pt>
                <c:pt idx="12">
                  <c:v>3959</c:v>
                </c:pt>
              </c:numCache>
            </c:numRef>
          </c:val>
          <c:extLst>
            <c:ext xmlns:c16="http://schemas.microsoft.com/office/drawing/2014/chart" uri="{C3380CC4-5D6E-409C-BE32-E72D297353CC}">
              <c16:uniqueId val="{00000008-B60C-4E1A-B2B9-0C3B617801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c:v>
                </c:pt>
                <c:pt idx="3">
                  <c:v>10</c:v>
                </c:pt>
                <c:pt idx="6">
                  <c:v>7</c:v>
                </c:pt>
                <c:pt idx="9">
                  <c:v>1</c:v>
                </c:pt>
                <c:pt idx="12">
                  <c:v>0</c:v>
                </c:pt>
              </c:numCache>
            </c:numRef>
          </c:val>
          <c:extLst>
            <c:ext xmlns:c16="http://schemas.microsoft.com/office/drawing/2014/chart" uri="{C3380CC4-5D6E-409C-BE32-E72D297353CC}">
              <c16:uniqueId val="{00000009-B60C-4E1A-B2B9-0C3B617801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19486</c:v>
                </c:pt>
                <c:pt idx="3">
                  <c:v>19242</c:v>
                </c:pt>
                <c:pt idx="6">
                  <c:v>18555</c:v>
                </c:pt>
                <c:pt idx="9">
                  <c:v>17050</c:v>
                </c:pt>
                <c:pt idx="12">
                  <c:v>15718</c:v>
                </c:pt>
              </c:numCache>
            </c:numRef>
          </c:val>
          <c:extLst>
            <c:ext xmlns:c16="http://schemas.microsoft.com/office/drawing/2014/chart" uri="{C3380CC4-5D6E-409C-BE32-E72D297353CC}">
              <c16:uniqueId val="{0000000A-B60C-4E1A-B2B9-0C3B617801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0C-4E1A-B2B9-0C3B617801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2924</c:v>
                </c:pt>
                <c:pt idx="1">
                  <c:v>2857</c:v>
                </c:pt>
                <c:pt idx="2">
                  <c:v>2904</c:v>
                </c:pt>
              </c:numCache>
            </c:numRef>
          </c:val>
          <c:extLst>
            <c:ext xmlns:c16="http://schemas.microsoft.com/office/drawing/2014/chart" uri="{C3380CC4-5D6E-409C-BE32-E72D297353CC}">
              <c16:uniqueId val="{00000000-BB3C-4BED-A702-B6957BBF86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2875</c:v>
                </c:pt>
                <c:pt idx="1">
                  <c:v>2026</c:v>
                </c:pt>
                <c:pt idx="2">
                  <c:v>704</c:v>
                </c:pt>
              </c:numCache>
            </c:numRef>
          </c:val>
          <c:extLst>
            <c:ext xmlns:c16="http://schemas.microsoft.com/office/drawing/2014/chart" uri="{C3380CC4-5D6E-409C-BE32-E72D297353CC}">
              <c16:uniqueId val="{00000001-BB3C-4BED-A702-B6957BBF86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6339</c:v>
                </c:pt>
                <c:pt idx="1">
                  <c:v>6408</c:v>
                </c:pt>
                <c:pt idx="2">
                  <c:v>6283</c:v>
                </c:pt>
              </c:numCache>
            </c:numRef>
          </c:val>
          <c:extLst>
            <c:ext xmlns:c16="http://schemas.microsoft.com/office/drawing/2014/chart" uri="{C3380CC4-5D6E-409C-BE32-E72D297353CC}">
              <c16:uniqueId val="{00000002-BB3C-4BED-A702-B6957BBF86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{0AB12398-2906-41A3-92EC-51D79A5967AE}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732-4C11-8FBF-A12E8AC55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{2EF77410-3C8D-4233-B476-77E4D6C86E65}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32-4C11-8FBF-A12E8AC55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{9486E8F5-CD9A-44B6-AF19-9636FE985E42}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32-4C11-8FBF-A12E8AC55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{30D2D5CE-AF09-4B9F-9165-15F3EDF89CE4}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32-4C11-8FBF-A12E8AC55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{FE6FDDBB-CB45-4F73-86A9-B5FAB4DE9D45}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32-4C11-8FBF-A12E8AC554C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{117097F7-3CED-49D5-B174-FC146E022C7C}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732-4C11-8FBF-A12E8AC554C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{44654F66-F07A-459F-B6F8-197EE140DA18}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732-4C11-8FBF-A12E8AC554C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{DF3C16C9-9DD2-4380-8004-A629B34EF96E}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732-4C11-8FBF-A12E8AC554C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{67B2BCD3-7FBF-44F5-8AA1-07B103A04FD8}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732-4C11-8FBF-A12E8AC55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45.4</c:v>
                </c:pt>
                <c:pt idx="16">
                  <c:v>47.1</c:v>
                </c:pt>
                <c:pt idx="24">
                  <c:v>48.6</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32-4C11-8FBF-A12E8AC55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{A8420D9F-D1E1-4E8C-AFEC-EC0AA6ADA0E2}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732-4C11-8FBF-A12E8AC554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{C11C4686-5C15-48CC-BB10-CE6DF213C21A}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32-4C11-8FBF-A12E8AC55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{AF873A94-FC61-46B1-87A6-1D8F0B8D68FB}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32-4C11-8FBF-A12E8AC55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{6AF76BC3-F87F-4010-BDA3-9591F7017962}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32-4C11-8FBF-A12E8AC55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{324F52D0-A0D5-4589-994D-920A00A4C383}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32-4C11-8FBF-A12E8AC554C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{AAF16B21-7099-4406-BF4E-1846C159BEAF}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732-4C11-8FBF-A12E8AC554C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{11776A86-3005-4E09-896C-D66D3630DBDC}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732-4C11-8FBF-A12E8AC554C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{6FF6C427-2AC5-4985-83C7-B15DD2A5F9B2}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732-4C11-8FBF-A12E8AC554C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{6564CEEA-501D-456E-B68D-F12AB029903E}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732-4C11-8FBF-A12E8AC55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53.6</c:v>
                </c:pt>
                <c:pt idx="16">
                  <c:v>56.1</c:v>
                </c:pt>
                <c:pt idx="24">
                  <c:v>57.5</c:v>
                </c:pt>
                <c:pt idx="32">
                  <c:v>58.4</c:v>
                </c:pt>
              </c:numCache>
            </c:numRef>
          </c:xVal>
          <c:yVal>
            <c:numRef>
              <c:f>公会計指標分析・財政指標組合せ分析表!$BP$55:$DC$55</c:f>
              <c:numCache>
                <c:formatCode>#,##0.0;"▲ "#,##0.0</c:formatCode>
                <c:ptCount val="40"/>
                <c:pt idx="0">
                  <c:v>58.5</c:v>
                </c:pt>
                <c:pt idx="8">
                  <c:v>20.2</c:v>
                </c:pt>
                <c:pt idx="16">
                  <c:v>19</c:v>
                </c:pt>
                <c:pt idx="24">
                  <c:v>15.4</c:v>
                </c:pt>
                <c:pt idx="32">
                  <c:v>14.9</c:v>
                </c:pt>
              </c:numCache>
            </c:numRef>
          </c:yVal>
          <c:smooth val="0"/>
          <c:extLst>
            <c:ext xmlns:c16="http://schemas.microsoft.com/office/drawing/2014/chart" uri="{C3380CC4-5D6E-409C-BE32-E72D297353CC}">
              <c16:uniqueId val="{00000013-6732-4C11-8FBF-A12E8AC554C0}"/>
            </c:ext>
          </c:extLst>
        </c:ser>
        <c:dLbls>
          <c:showLegendKey val="0"/>
          <c:showVal val="1"/>
          <c:showCatName val="0"/>
          <c:showSerName val="0"/>
          <c:showPercent val="0"/>
          <c:showBubbleSize val="0"/>
        </c:dLbls>
        <c:axId val="46179840"/>
        <c:axId val="46181760"/>
      </c:scatterChart>
      <c:valAx>
        <c:axId val="46179840"/>
        <c:scaling>
          <c:orientation val="minMax"/>
          <c:max val="58.9"/>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{0FD3DF30-57DC-48A8-A632-2EFF0B223CD7}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37-4FB4-9989-92E14DEE34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{707241EA-CF57-4133-8E1D-8C80EDD4F756}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37-4FB4-9989-92E14DEE34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{68D8C3D8-62A0-4F67-B582-0228814236AD}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37-4FB4-9989-92E14DEE34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{4CBDE3FE-DBBF-4E24-969E-62D0E0649905}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37-4FB4-9989-92E14DEE34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{2F40A8F3-F715-46D7-86A5-AC99694AFBB2}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37-4FB4-9989-92E14DEE342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{9C2CCD88-0AD8-42D0-BAA3-151E68AC7336}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37-4FB4-9989-92E14DEE342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{69298D70-7A0C-4A96-9904-FFADAF6D50A1}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37-4FB4-9989-92E14DEE342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{B6C3150F-646B-432A-B71D-E5800DABBA35}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37-4FB4-9989-92E14DEE342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{CA56B18D-9E8A-490E-BE43-F3FC37BFC529}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37-4FB4-9989-92E14DEE34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7.5</c:v>
                </c:pt>
                <c:pt idx="16">
                  <c:v>8</c:v>
                </c:pt>
                <c:pt idx="24">
                  <c:v>8.3000000000000007</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37-4FB4-9989-92E14DEE34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{2DC0D380-2851-41A3-9012-EE694C10C989}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37-4FB4-9989-92E14DEE34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{282A2254-5CB9-4984-8DD9-2240463C19ED}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37-4FB4-9989-92E14DEE34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{29B365DA-BAC8-4128-9216-6C7746945294}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37-4FB4-9989-92E14DEE34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{1D788715-568B-4EF6-9B01-749478954856}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37-4FB4-9989-92E14DEE34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{D0926E1F-F6EA-4281-93B0-0D489805D32A}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37-4FB4-9989-92E14DEE342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{D21082B9-10E6-4237-90BA-043A4115FA8F}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37-4FB4-9989-92E14DEE342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{FD764904-A279-4C3C-821F-CA3D12CEF915}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37-4FB4-9989-92E14DEE3421}"/>
                </c:ext>
              </c:extLst>
            </c:dLbl>
            <c:dLbl>
              <c:idx val="24"/>
              <c:layout>
                <c:manualLayout>
                  <c:x val="-4.5096530706953762E-2"/>
                  <c:y val="-7.792003189244253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{9F1F2452-55E7-4926-98EC-CC594C872EF8}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37-4FB4-9989-92E14DEE3421}"/>
                </c:ext>
              </c:extLst>
            </c:dLbl>
            <c:dLbl>
              <c:idx val="32"/>
              <c:layout>
                <c:manualLayout>
                  <c:x val="-1.8171803637232468E-2"/>
                  <c:y val="-4.691326228314543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{E00FDAD0-50DD-4C35-9CB4-F5ADA47AF8B3}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37-4FB4-9989-92E14DEE3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8.6</c:v>
                </c:pt>
                <c:pt idx="16">
                  <c:v>8.5</c:v>
                </c:pt>
                <c:pt idx="24">
                  <c:v>8.5</c:v>
                </c:pt>
                <c:pt idx="32">
                  <c:v>8.5</c:v>
                </c:pt>
              </c:numCache>
            </c:numRef>
          </c:xVal>
          <c:yVal>
            <c:numRef>
              <c:f>公会計指標分析・財政指標組合せ分析表!$BP$77:$DC$77</c:f>
              <c:numCache>
                <c:formatCode>#,##0.0;"▲ "#,##0.0</c:formatCode>
                <c:ptCount val="40"/>
                <c:pt idx="0">
                  <c:v>58.5</c:v>
                </c:pt>
                <c:pt idx="8">
                  <c:v>20.2</c:v>
                </c:pt>
                <c:pt idx="16">
                  <c:v>19</c:v>
                </c:pt>
                <c:pt idx="24">
                  <c:v>15.4</c:v>
                </c:pt>
                <c:pt idx="32">
                  <c:v>14.9</c:v>
                </c:pt>
              </c:numCache>
            </c:numRef>
          </c:yVal>
          <c:smooth val="0"/>
          <c:extLst>
            <c:ext xmlns:c16="http://schemas.microsoft.com/office/drawing/2014/chart" uri="{C3380CC4-5D6E-409C-BE32-E72D297353CC}">
              <c16:uniqueId val="{00000013-FE37-4FB4-9989-92E14DEE3421}"/>
            </c:ext>
          </c:extLst>
        </c:ser>
        <c:dLbls>
          <c:showLegendKey val="0"/>
          <c:showVal val="1"/>
          <c:showCatName val="0"/>
          <c:showSerName val="0"/>
          <c:showPercent val="0"/>
          <c:showBubbleSize val="0"/>
        </c:dLbls>
        <c:axId val="84219776"/>
        <c:axId val="84234240"/>
      </c:scatterChart>
      <c:valAx>
        <c:axId val="84219776"/>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年度の繰上償還等により減少傾向にある一方で、近年は過疎債や合併特例債などの有利な地方債を発行しているため算入公債費は横ばいで推移しており、実質公債費比率の分子は減少傾向にある。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今後は大型事業として広域で取り組むごみ処理施設整備事業が控えており、元利償還金の増に留意する必要がある。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から将来負担比率の分子はマイナスを保っている。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年度の一般会計等に係る地方債の現在高は、市債の繰上償還をしたことで前年度に比べ減少している。近年ではＨ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年度がピークとなっているが、その要因は新庁舎建設に係る合併特例債の発行によるものである。これに伴い基準財政需要額算入見込額が増となっている。</a:t>
          </a:r>
        </a:p>
        <a:p>
          <a:r>
            <a:rPr kumimoji="1" lang="ja-JP" altLang="en-US" sz="1200">
              <a:latin typeface="ＭＳ ゴシック" pitchFamily="49" charset="-128"/>
              <a:ea typeface="ＭＳ ゴシック" pitchFamily="49" charset="-128"/>
            </a:rPr>
            <a:t>　公営企業債等繰入見込額は減少傾向となっている。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充当可能基金の減は繰上償還による減債基金の減によるものである。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今後も地方債現在高の推移に留意しつつ、充当可能財源を確保し将来負担比率の低下に努める。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決算剰余金や基金運用益、ふるさと応援寄附金、合併特例債を活用し基金全体として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一方、後年度の公債費負担軽減のため民間資金の繰上償還を実施し、その財源として減債基金を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新型コロナの影響による税収の減や国勢調査人口の減少による地方交付税の減、広域で取り組むごみ処理施設整備事業が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控えていることなどから、今後も歳入・歳出の両面で厳しい財政状況が見込まれるため、基金の積み立てを行い今後の財政需要に備える。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地域の活性化を図るために要する費用に充てる資金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公共施設等の整備を図るために要する費用に充てる資金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また、子ども医療費や学校給食費補助金、定住促進に向けた分譲団地の整備等に充てるために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百万円の積み立てを行った。また、公共施設整備事業に充てるために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合併特例債・ふるさと応援寄附金による積み立てを行い、子育て支援など地域の活性化に資する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今後の公共施設の維持補修等の財源として活用する。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百万円を積み立て、一般財源の不足額を補うため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予算規模（約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億円）の約２割、標準財政規模（約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億円）の約３割を保持している。今後の財政需要に備え積み立てを行い、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一般財源が不足した場合の財源として活用する。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百万円を積み立て、繰上償還の財源として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利率の動向を注視しながら繰上償還の必要性を判断し、その財源として活用する。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有形固定資産減価償却率</a:t>
          </a:r>
          <a:r>
            <a:rPr kumimoji="1" lang="ja-JP" altLang="en-US" sz="1050">
              <a:solidFill>
                <a:schemeClr val="dk1"/>
              </a:solidFill>
              <a:effectLst/>
              <a:latin typeface="+mn-lt"/>
              <a:ea typeface="+mn-ea"/>
              <a:cs typeface="+mn-cs"/>
            </a:rPr>
            <a:t>については上昇傾向にあるものの、</a:t>
          </a:r>
          <a:r>
            <a:rPr kumimoji="1" lang="ja-JP" altLang="ja-JP" sz="1050">
              <a:solidFill>
                <a:schemeClr val="dk1"/>
              </a:solidFill>
              <a:effectLst/>
              <a:latin typeface="+mn-lt"/>
              <a:ea typeface="+mn-ea"/>
              <a:cs typeface="+mn-cs"/>
            </a:rPr>
            <a:t>類似団体と比較して低水準となって</a:t>
          </a:r>
          <a:r>
            <a:rPr kumimoji="1" lang="ja-JP" altLang="en-US" sz="1050">
              <a:solidFill>
                <a:schemeClr val="dk1"/>
              </a:solidFill>
              <a:effectLst/>
              <a:latin typeface="+mn-lt"/>
              <a:ea typeface="+mn-ea"/>
              <a:cs typeface="+mn-cs"/>
            </a:rPr>
            <a:t>いる。これは庁舎</a:t>
          </a:r>
          <a:r>
            <a:rPr kumimoji="1" lang="ja-JP" altLang="ja-JP" sz="1050">
              <a:solidFill>
                <a:schemeClr val="dk1"/>
              </a:solidFill>
              <a:effectLst/>
              <a:latin typeface="+mn-lt"/>
              <a:ea typeface="+mn-ea"/>
              <a:cs typeface="+mn-cs"/>
            </a:rPr>
            <a:t>や消防施設、図書館等、老朽化した施設の更新等を実施してきたためである。一方、耐用年数を超過しているものも多く、今後、公共施設等総合管理計画や個別施設計画等に基づき、統廃合・複合化等</a:t>
          </a:r>
          <a:r>
            <a:rPr kumimoji="1" lang="ja-JP" altLang="en-US" sz="1050">
              <a:solidFill>
                <a:schemeClr val="dk1"/>
              </a:solidFill>
              <a:effectLst/>
              <a:latin typeface="+mn-lt"/>
              <a:ea typeface="+mn-ea"/>
              <a:cs typeface="+mn-cs"/>
            </a:rPr>
            <a:t>による</a:t>
          </a:r>
          <a:r>
            <a:rPr kumimoji="1" lang="ja-JP" altLang="ja-JP" sz="1050">
              <a:solidFill>
                <a:schemeClr val="dk1"/>
              </a:solidFill>
              <a:effectLst/>
              <a:latin typeface="+mn-lt"/>
              <a:ea typeface="+mn-ea"/>
              <a:cs typeface="+mn-cs"/>
            </a:rPr>
            <a:t>適正配置、並びに長寿命化対策等</a:t>
          </a:r>
          <a:r>
            <a:rPr kumimoji="1" lang="ja-JP" altLang="en-US" sz="1050">
              <a:solidFill>
                <a:schemeClr val="dk1"/>
              </a:solidFill>
              <a:effectLst/>
              <a:latin typeface="+mn-lt"/>
              <a:ea typeface="+mn-ea"/>
              <a:cs typeface="+mn-cs"/>
            </a:rPr>
            <a:t>による</a:t>
          </a:r>
          <a:r>
            <a:rPr kumimoji="1" lang="ja-JP" altLang="ja-JP" sz="1050">
              <a:solidFill>
                <a:schemeClr val="dk1"/>
              </a:solidFill>
              <a:effectLst/>
              <a:latin typeface="+mn-lt"/>
              <a:ea typeface="+mn-ea"/>
              <a:cs typeface="+mn-cs"/>
            </a:rPr>
            <a:t>適正な管理を進める必要がある。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3" name="直線コネクタ 7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7" name="直線コネクタ 7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8"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フローチャート: 判断 7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80" name="フローチャート: 判断 7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1" name="フローチャート: 判断 8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2" name="フローチャート: 判断 8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129286</xdr:rowOff>
    </xdr:from>
    <xdr:to>
      <xdr:col>7</xdr:col>
      <xdr:colOff>187325</xdr:colOff>
      <xdr:row>31</xdr:row>
      <xdr:rowOff>59436</xdr:rowOff>
    </xdr:to>
    <xdr:sp macro="" textlink="">
      <xdr:nvSpPr>
        <xdr:cNvPr id="83" name="フローチャート: 判断 82"/>
        <xdr:cNvSpPr/>
      </xdr:nvSpPr>
      <xdr:spPr>
        <a:xfrm>
          <a:off x="1714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68834</xdr:rowOff>
    </xdr:from>
    <xdr:to>
      <xdr:col>23</xdr:col>
      <xdr:colOff>136525</xdr:colOff>
      <xdr:row>30</xdr:row>
      <xdr:rowOff>170434</xdr:rowOff>
    </xdr:to>
    <xdr:sp macro="" textlink="">
      <xdr:nvSpPr>
        <xdr:cNvPr id="89" name="楕円 88"/>
        <xdr:cNvSpPr/>
      </xdr:nvSpPr>
      <xdr:spPr>
        <a:xfrm>
          <a:off x="47117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91711</xdr:rowOff>
    </xdr:from>
    <xdr:ext cx="405111" cy="259045"/>
    <xdr:sp macro="" textlink="">
      <xdr:nvSpPr>
        <xdr:cNvPr id="90" name="有形固定資産減価償却率該当値テキスト"/>
        <xdr:cNvSpPr txBox="1"/>
      </xdr:nvSpPr>
      <xdr:spPr>
        <a:xfrm>
          <a:off x="4813300" y="583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91" name="楕円 90"/>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119634</xdr:rowOff>
    </xdr:to>
    <xdr:cxnSp macro="">
      <xdr:nvCxnSpPr>
        <xdr:cNvPr id="92" name="直線コネクタ 91"/>
        <xdr:cNvCxnSpPr/>
      </xdr:nvCxnSpPr>
      <xdr:spPr>
        <a:xfrm>
          <a:off x="4051300" y="600227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4064</xdr:rowOff>
    </xdr:from>
    <xdr:to>
      <xdr:col>15</xdr:col>
      <xdr:colOff>187325</xdr:colOff>
      <xdr:row>30</xdr:row>
      <xdr:rowOff>105664</xdr:rowOff>
    </xdr:to>
    <xdr:sp macro="" textlink="">
      <xdr:nvSpPr>
        <xdr:cNvPr id="93" name="楕円 92"/>
        <xdr:cNvSpPr/>
      </xdr:nvSpPr>
      <xdr:spPr>
        <a:xfrm>
          <a:off x="3238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54864</xdr:rowOff>
    </xdr:from>
    <xdr:to>
      <xdr:col>19</xdr:col>
      <xdr:colOff>136525</xdr:colOff>
      <xdr:row>30</xdr:row>
      <xdr:rowOff>87249</xdr:rowOff>
    </xdr:to>
    <xdr:cxnSp macro="">
      <xdr:nvCxnSpPr>
        <xdr:cNvPr id="94" name="直線コネクタ 93"/>
        <xdr:cNvCxnSpPr/>
      </xdr:nvCxnSpPr>
      <xdr:spPr>
        <a:xfrm>
          <a:off x="3289300" y="59698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95" name="楕円 94"/>
        <xdr:cNvSpPr/>
      </xdr:nvSpPr>
      <xdr:spPr>
        <a:xfrm>
          <a:off x="2476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54864</xdr:rowOff>
    </xdr:to>
    <xdr:cxnSp macro="">
      <xdr:nvCxnSpPr>
        <xdr:cNvPr id="96" name="直線コネクタ 95"/>
        <xdr:cNvCxnSpPr/>
      </xdr:nvCxnSpPr>
      <xdr:spPr>
        <a:xfrm>
          <a:off x="2527300" y="593318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110744</xdr:rowOff>
    </xdr:from>
    <xdr:to>
      <xdr:col>7</xdr:col>
      <xdr:colOff>187325</xdr:colOff>
      <xdr:row>30</xdr:row>
      <xdr:rowOff>40894</xdr:rowOff>
    </xdr:to>
    <xdr:sp macro="" textlink="">
      <xdr:nvSpPr>
        <xdr:cNvPr id="97" name="楕円 96"/>
        <xdr:cNvSpPr/>
      </xdr:nvSpPr>
      <xdr:spPr>
        <a:xfrm>
          <a:off x="1714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161544</xdr:rowOff>
    </xdr:from>
    <xdr:to>
      <xdr:col>11</xdr:col>
      <xdr:colOff>136525</xdr:colOff>
      <xdr:row>30</xdr:row>
      <xdr:rowOff>18161</xdr:rowOff>
    </xdr:to>
    <xdr:cxnSp macro="">
      <xdr:nvCxnSpPr>
        <xdr:cNvPr id="98" name="直線コネクタ 97"/>
        <xdr:cNvCxnSpPr/>
      </xdr:nvCxnSpPr>
      <xdr:spPr>
        <a:xfrm>
          <a:off x="1765300" y="590511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9"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100"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101"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50563</xdr:rowOff>
    </xdr:from>
    <xdr:ext cx="405111" cy="259045"/>
    <xdr:sp macro="" textlink="">
      <xdr:nvSpPr>
        <xdr:cNvPr id="102" name="n_4aveValue有形固定資産減価償却率"/>
        <xdr:cNvSpPr txBox="1"/>
      </xdr:nvSpPr>
      <xdr:spPr>
        <a:xfrm>
          <a:off x="15627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154576</xdr:rowOff>
    </xdr:from>
    <xdr:ext cx="405111" cy="259045"/>
    <xdr:sp macro="" textlink="">
      <xdr:nvSpPr>
        <xdr:cNvPr id="103" name="n_1mainValue有形固定資産減価償却率"/>
        <xdr:cNvSpPr txBox="1"/>
      </xdr:nvSpPr>
      <xdr:spPr>
        <a:xfrm>
          <a:off x="3836044" y="57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104" name="n_2main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85488</xdr:rowOff>
    </xdr:from>
    <xdr:ext cx="405111" cy="259045"/>
    <xdr:sp macro="" textlink="">
      <xdr:nvSpPr>
        <xdr:cNvPr id="105" name="n_3mainValue有形固定資産減価償却率"/>
        <xdr:cNvSpPr txBox="1"/>
      </xdr:nvSpPr>
      <xdr:spPr>
        <a:xfrm>
          <a:off x="2324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57421</xdr:rowOff>
    </xdr:from>
    <xdr:ext cx="405111" cy="259045"/>
    <xdr:sp macro="" textlink="">
      <xdr:nvSpPr>
        <xdr:cNvPr id="106" name="n_4mainValue有形固定資産減価償却率"/>
        <xdr:cNvSpPr txBox="1"/>
      </xdr:nvSpPr>
      <xdr:spPr>
        <a:xfrm>
          <a:off x="1562744" y="562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a:t>
          </a:r>
          <a:r>
            <a:rPr kumimoji="1" lang="ja-JP" altLang="ja-JP" sz="1100">
              <a:solidFill>
                <a:schemeClr val="dk1"/>
              </a:solidFill>
              <a:effectLst/>
              <a:latin typeface="+mn-lt"/>
              <a:ea typeface="+mn-ea"/>
              <a:cs typeface="+mn-cs"/>
            </a:rPr>
            <a:t>償還比率は、類似団体と比較して低水準となっている。</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を行い地方債残高を減少させたこと等によることが考えられる。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今後も金利の動向を注視しながら必要に応じて繰上償還を行うなど地方債残高の減少に努める必要がある。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5" name="直線コネクタ 13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7" name="直線コネクタ 13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9" name="直線コネクタ 13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4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41" name="フローチャート: 判断 14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42" name="フローチャート: 判断 14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43" name="フローチャート: 判断 14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4" name="フローチャート: 判断 14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93303</xdr:rowOff>
    </xdr:from>
    <xdr:to>
      <xdr:col>60</xdr:col>
      <xdr:colOff>123825</xdr:colOff>
      <xdr:row>31</xdr:row>
      <xdr:rowOff>23453</xdr:rowOff>
    </xdr:to>
    <xdr:sp macro="" textlink="">
      <xdr:nvSpPr>
        <xdr:cNvPr id="145" name="フローチャート: 判断 144"/>
        <xdr:cNvSpPr/>
      </xdr:nvSpPr>
      <xdr:spPr>
        <a:xfrm>
          <a:off x="11747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140730</xdr:rowOff>
    </xdr:from>
    <xdr:to>
      <xdr:col>76</xdr:col>
      <xdr:colOff>73025</xdr:colOff>
      <xdr:row>30</xdr:row>
      <xdr:rowOff>70880</xdr:rowOff>
    </xdr:to>
    <xdr:sp macro="" textlink="">
      <xdr:nvSpPr>
        <xdr:cNvPr id="151" name="楕円 150"/>
        <xdr:cNvSpPr/>
      </xdr:nvSpPr>
      <xdr:spPr>
        <a:xfrm>
          <a:off x="14744700" y="58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163607</xdr:rowOff>
    </xdr:from>
    <xdr:ext cx="469744" cy="259045"/>
    <xdr:sp macro="" textlink="">
      <xdr:nvSpPr>
        <xdr:cNvPr id="152" name="債務償還比率該当値テキスト"/>
        <xdr:cNvSpPr txBox="1"/>
      </xdr:nvSpPr>
      <xdr:spPr>
        <a:xfrm>
          <a:off x="14846300" y="573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95871</xdr:rowOff>
    </xdr:from>
    <xdr:to>
      <xdr:col>72</xdr:col>
      <xdr:colOff>123825</xdr:colOff>
      <xdr:row>30</xdr:row>
      <xdr:rowOff>26021</xdr:rowOff>
    </xdr:to>
    <xdr:sp macro="" textlink="">
      <xdr:nvSpPr>
        <xdr:cNvPr id="153" name="楕円 152"/>
        <xdr:cNvSpPr/>
      </xdr:nvSpPr>
      <xdr:spPr>
        <a:xfrm>
          <a:off x="14033500" y="58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146671</xdr:rowOff>
    </xdr:from>
    <xdr:to>
      <xdr:col>76</xdr:col>
      <xdr:colOff>22225</xdr:colOff>
      <xdr:row>30</xdr:row>
      <xdr:rowOff>20080</xdr:rowOff>
    </xdr:to>
    <xdr:cxnSp macro="">
      <xdr:nvCxnSpPr>
        <xdr:cNvPr id="154" name="直線コネクタ 153"/>
        <xdr:cNvCxnSpPr/>
      </xdr:nvCxnSpPr>
      <xdr:spPr>
        <a:xfrm>
          <a:off x="14084300" y="5890246"/>
          <a:ext cx="7112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160761</xdr:rowOff>
    </xdr:from>
    <xdr:to>
      <xdr:col>68</xdr:col>
      <xdr:colOff>123825</xdr:colOff>
      <xdr:row>30</xdr:row>
      <xdr:rowOff>90911</xdr:rowOff>
    </xdr:to>
    <xdr:sp macro="" textlink="">
      <xdr:nvSpPr>
        <xdr:cNvPr id="155" name="楕円 154"/>
        <xdr:cNvSpPr/>
      </xdr:nvSpPr>
      <xdr:spPr>
        <a:xfrm>
          <a:off x="13271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146671</xdr:rowOff>
    </xdr:from>
    <xdr:to>
      <xdr:col>72</xdr:col>
      <xdr:colOff>73025</xdr:colOff>
      <xdr:row>30</xdr:row>
      <xdr:rowOff>40111</xdr:rowOff>
    </xdr:to>
    <xdr:cxnSp macro="">
      <xdr:nvCxnSpPr>
        <xdr:cNvPr id="156" name="直線コネクタ 155"/>
        <xdr:cNvCxnSpPr/>
      </xdr:nvCxnSpPr>
      <xdr:spPr>
        <a:xfrm flipV="1">
          <a:off x="13322300" y="5890246"/>
          <a:ext cx="762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91913</xdr:rowOff>
    </xdr:from>
    <xdr:to>
      <xdr:col>64</xdr:col>
      <xdr:colOff>123825</xdr:colOff>
      <xdr:row>30</xdr:row>
      <xdr:rowOff>22063</xdr:rowOff>
    </xdr:to>
    <xdr:sp macro="" textlink="">
      <xdr:nvSpPr>
        <xdr:cNvPr id="157" name="楕円 156"/>
        <xdr:cNvSpPr/>
      </xdr:nvSpPr>
      <xdr:spPr>
        <a:xfrm>
          <a:off x="12509500" y="58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142713</xdr:rowOff>
    </xdr:from>
    <xdr:to>
      <xdr:col>68</xdr:col>
      <xdr:colOff>73025</xdr:colOff>
      <xdr:row>30</xdr:row>
      <xdr:rowOff>40111</xdr:rowOff>
    </xdr:to>
    <xdr:cxnSp macro="">
      <xdr:nvCxnSpPr>
        <xdr:cNvPr id="158" name="直線コネクタ 157"/>
        <xdr:cNvCxnSpPr/>
      </xdr:nvCxnSpPr>
      <xdr:spPr>
        <a:xfrm>
          <a:off x="12560300" y="5886288"/>
          <a:ext cx="762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109784</xdr:rowOff>
    </xdr:from>
    <xdr:to>
      <xdr:col>60</xdr:col>
      <xdr:colOff>123825</xdr:colOff>
      <xdr:row>30</xdr:row>
      <xdr:rowOff>39934</xdr:rowOff>
    </xdr:to>
    <xdr:sp macro="" textlink="">
      <xdr:nvSpPr>
        <xdr:cNvPr id="159" name="楕円 158"/>
        <xdr:cNvSpPr/>
      </xdr:nvSpPr>
      <xdr:spPr>
        <a:xfrm>
          <a:off x="11747500" y="5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142713</xdr:rowOff>
    </xdr:from>
    <xdr:to>
      <xdr:col>64</xdr:col>
      <xdr:colOff>73025</xdr:colOff>
      <xdr:row>29</xdr:row>
      <xdr:rowOff>160584</xdr:rowOff>
    </xdr:to>
    <xdr:cxnSp macro="">
      <xdr:nvCxnSpPr>
        <xdr:cNvPr id="160" name="直線コネクタ 159"/>
        <xdr:cNvCxnSpPr/>
      </xdr:nvCxnSpPr>
      <xdr:spPr>
        <a:xfrm flipV="1">
          <a:off x="11798300" y="5886288"/>
          <a:ext cx="762000"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6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62"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63"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14580</xdr:rowOff>
    </xdr:from>
    <xdr:ext cx="469744" cy="259045"/>
    <xdr:sp macro="" textlink="">
      <xdr:nvSpPr>
        <xdr:cNvPr id="164" name="n_4aveValue債務償還比率"/>
        <xdr:cNvSpPr txBox="1"/>
      </xdr:nvSpPr>
      <xdr:spPr>
        <a:xfrm>
          <a:off x="11563427" y="6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42548</xdr:rowOff>
    </xdr:from>
    <xdr:ext cx="469744" cy="259045"/>
    <xdr:sp macro="" textlink="">
      <xdr:nvSpPr>
        <xdr:cNvPr id="165" name="n_1mainValue債務償還比率"/>
        <xdr:cNvSpPr txBox="1"/>
      </xdr:nvSpPr>
      <xdr:spPr>
        <a:xfrm>
          <a:off x="13836727" y="56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107438</xdr:rowOff>
    </xdr:from>
    <xdr:ext cx="469744" cy="259045"/>
    <xdr:sp macro="" textlink="">
      <xdr:nvSpPr>
        <xdr:cNvPr id="166" name="n_2mainValue債務償還比率"/>
        <xdr:cNvSpPr txBox="1"/>
      </xdr:nvSpPr>
      <xdr:spPr>
        <a:xfrm>
          <a:off x="13087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38590</xdr:rowOff>
    </xdr:from>
    <xdr:ext cx="469744" cy="259045"/>
    <xdr:sp macro="" textlink="">
      <xdr:nvSpPr>
        <xdr:cNvPr id="167" name="n_3mainValue債務償還比率"/>
        <xdr:cNvSpPr txBox="1"/>
      </xdr:nvSpPr>
      <xdr:spPr>
        <a:xfrm>
          <a:off x="12325427" y="56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56461</xdr:rowOff>
    </xdr:from>
    <xdr:ext cx="469744" cy="259045"/>
    <xdr:sp macro="" textlink="">
      <xdr:nvSpPr>
        <xdr:cNvPr id="168" name="n_4mainValue債務償還比率"/>
        <xdr:cNvSpPr txBox="1"/>
      </xdr:nvSpPr>
      <xdr:spPr>
        <a:xfrm>
          <a:off x="11563427" y="56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111125</xdr:rowOff>
    </xdr:from>
    <xdr:to>
      <xdr:col>24</xdr:col>
      <xdr:colOff>114300</xdr:colOff>
      <xdr:row>36</xdr:row>
      <xdr:rowOff>41275</xdr:rowOff>
    </xdr:to>
    <xdr:sp macro="" textlink="">
      <xdr:nvSpPr>
        <xdr:cNvPr id="73" name="楕円 72"/>
        <xdr:cNvSpPr/>
      </xdr:nvSpPr>
      <xdr:spPr>
        <a:xfrm>
          <a:off x="4584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134002</xdr:rowOff>
    </xdr:from>
    <xdr:ext cx="405111" cy="259045"/>
    <xdr:sp macro="" textlink="">
      <xdr:nvSpPr>
        <xdr:cNvPr id="74" name="【道路】&#10;有形固定資産減価償却率該当値テキスト"/>
        <xdr:cNvSpPr txBox="1"/>
      </xdr:nvSpPr>
      <xdr:spPr>
        <a:xfrm>
          <a:off x="4673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5" name="楕円 74"/>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161925</xdr:rowOff>
    </xdr:to>
    <xdr:cxnSp macro="">
      <xdr:nvCxnSpPr>
        <xdr:cNvPr id="76" name="直線コネクタ 75"/>
        <xdr:cNvCxnSpPr/>
      </xdr:nvCxnSpPr>
      <xdr:spPr>
        <a:xfrm>
          <a:off x="3797300" y="61302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77" name="楕円 76"/>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93345</xdr:rowOff>
    </xdr:from>
    <xdr:to>
      <xdr:col>19</xdr:col>
      <xdr:colOff>177800</xdr:colOff>
      <xdr:row>35</xdr:row>
      <xdr:rowOff>129540</xdr:rowOff>
    </xdr:to>
    <xdr:cxnSp macro="">
      <xdr:nvCxnSpPr>
        <xdr:cNvPr id="78" name="直線コネクタ 77"/>
        <xdr:cNvCxnSpPr/>
      </xdr:nvCxnSpPr>
      <xdr:spPr>
        <a:xfrm>
          <a:off x="2908300" y="609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9" name="楕円 78"/>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93345</xdr:rowOff>
    </xdr:to>
    <xdr:cxnSp macro="">
      <xdr:nvCxnSpPr>
        <xdr:cNvPr id="80" name="直線コネクタ 79"/>
        <xdr:cNvCxnSpPr/>
      </xdr:nvCxnSpPr>
      <xdr:spPr>
        <a:xfrm>
          <a:off x="2019300" y="6061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147320</xdr:rowOff>
    </xdr:from>
    <xdr:to>
      <xdr:col>6</xdr:col>
      <xdr:colOff>38100</xdr:colOff>
      <xdr:row>35</xdr:row>
      <xdr:rowOff>77470</xdr:rowOff>
    </xdr:to>
    <xdr:sp macro="" textlink="">
      <xdr:nvSpPr>
        <xdr:cNvPr id="81" name="楕円 80"/>
        <xdr:cNvSpPr/>
      </xdr:nvSpPr>
      <xdr:spPr>
        <a:xfrm>
          <a:off x="1079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26670</xdr:rowOff>
    </xdr:from>
    <xdr:to>
      <xdr:col>10</xdr:col>
      <xdr:colOff>114300</xdr:colOff>
      <xdr:row>35</xdr:row>
      <xdr:rowOff>60960</xdr:rowOff>
    </xdr:to>
    <xdr:cxnSp macro="">
      <xdr:nvCxnSpPr>
        <xdr:cNvPr id="82" name="直線コネクタ 81"/>
        <xdr:cNvCxnSpPr/>
      </xdr:nvCxnSpPr>
      <xdr:spPr>
        <a:xfrm>
          <a:off x="1130300" y="6027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3" name="n_1aveValue【道路】&#10;有形固定資産減価償却率"/>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4" name="n_2aveValue【道路】&#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5" name="n_3aveValue【道路】&#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150512</xdr:rowOff>
    </xdr:from>
    <xdr:ext cx="405111" cy="259045"/>
    <xdr:sp macro="" textlink="">
      <xdr:nvSpPr>
        <xdr:cNvPr id="86" name="n_4aveValue【道路】&#10;有形固定資産減価償却率"/>
        <xdr:cNvSpPr txBox="1"/>
      </xdr:nvSpPr>
      <xdr:spPr>
        <a:xfrm>
          <a:off x="927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7"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160672</xdr:rowOff>
    </xdr:from>
    <xdr:ext cx="405111" cy="259045"/>
    <xdr:sp macro="" textlink="">
      <xdr:nvSpPr>
        <xdr:cNvPr id="88" name="n_2mainValue【道路】&#10;有形固定資産減価償却率"/>
        <xdr:cNvSpPr txBox="1"/>
      </xdr:nvSpPr>
      <xdr:spPr>
        <a:xfrm>
          <a:off x="2705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9" name="n_3mainValue【道路】&#10;有形固定資産減価償却率"/>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93997</xdr:rowOff>
    </xdr:from>
    <xdr:ext cx="405111" cy="259045"/>
    <xdr:sp macro="" textlink="">
      <xdr:nvSpPr>
        <xdr:cNvPr id="90" name="n_4mainValue【道路】&#10;有形固定資産減価償却率"/>
        <xdr:cNvSpPr txBox="1"/>
      </xdr:nvSpPr>
      <xdr:spPr>
        <a:xfrm>
          <a:off x="927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91446</xdr:rowOff>
    </xdr:from>
    <xdr:to>
      <xdr:col>36</xdr:col>
      <xdr:colOff>165100</xdr:colOff>
      <xdr:row>40</xdr:row>
      <xdr:rowOff>21596</xdr:rowOff>
    </xdr:to>
    <xdr:sp macro="" textlink="">
      <xdr:nvSpPr>
        <xdr:cNvPr id="124" name="フローチャート: 判断 123"/>
        <xdr:cNvSpPr/>
      </xdr:nvSpPr>
      <xdr:spPr>
        <a:xfrm>
          <a:off x="6921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68072</xdr:rowOff>
    </xdr:from>
    <xdr:to>
      <xdr:col>55</xdr:col>
      <xdr:colOff>50800</xdr:colOff>
      <xdr:row>37</xdr:row>
      <xdr:rowOff>169672</xdr:rowOff>
    </xdr:to>
    <xdr:sp macro="" textlink="">
      <xdr:nvSpPr>
        <xdr:cNvPr id="130" name="楕円 129"/>
        <xdr:cNvSpPr/>
      </xdr:nvSpPr>
      <xdr:spPr>
        <a:xfrm>
          <a:off x="1042670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90949</xdr:rowOff>
    </xdr:from>
    <xdr:ext cx="534377" cy="259045"/>
    <xdr:sp macro="" textlink="">
      <xdr:nvSpPr>
        <xdr:cNvPr id="131" name="【道路】&#10;一人当たり延長該当値テキスト"/>
        <xdr:cNvSpPr txBox="1"/>
      </xdr:nvSpPr>
      <xdr:spPr>
        <a:xfrm>
          <a:off x="10515600" y="62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75197</xdr:rowOff>
    </xdr:from>
    <xdr:to>
      <xdr:col>50</xdr:col>
      <xdr:colOff>165100</xdr:colOff>
      <xdr:row>38</xdr:row>
      <xdr:rowOff>5347</xdr:rowOff>
    </xdr:to>
    <xdr:sp macro="" textlink="">
      <xdr:nvSpPr>
        <xdr:cNvPr id="132" name="楕円 131"/>
        <xdr:cNvSpPr/>
      </xdr:nvSpPr>
      <xdr:spPr>
        <a:xfrm>
          <a:off x="9588500" y="64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118872</xdr:rowOff>
    </xdr:from>
    <xdr:to>
      <xdr:col>55</xdr:col>
      <xdr:colOff>0</xdr:colOff>
      <xdr:row>37</xdr:row>
      <xdr:rowOff>125997</xdr:rowOff>
    </xdr:to>
    <xdr:cxnSp macro="">
      <xdr:nvCxnSpPr>
        <xdr:cNvPr id="133" name="直線コネクタ 132"/>
        <xdr:cNvCxnSpPr/>
      </xdr:nvCxnSpPr>
      <xdr:spPr>
        <a:xfrm flipV="1">
          <a:off x="9639300" y="6462522"/>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88341</xdr:rowOff>
    </xdr:from>
    <xdr:to>
      <xdr:col>46</xdr:col>
      <xdr:colOff>38100</xdr:colOff>
      <xdr:row>41</xdr:row>
      <xdr:rowOff>18491</xdr:rowOff>
    </xdr:to>
    <xdr:sp macro="" textlink="">
      <xdr:nvSpPr>
        <xdr:cNvPr id="134" name="楕円 133"/>
        <xdr:cNvSpPr/>
      </xdr:nvSpPr>
      <xdr:spPr>
        <a:xfrm>
          <a:off x="8699500" y="69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125997</xdr:rowOff>
    </xdr:from>
    <xdr:to>
      <xdr:col>50</xdr:col>
      <xdr:colOff>114300</xdr:colOff>
      <xdr:row>40</xdr:row>
      <xdr:rowOff>139141</xdr:rowOff>
    </xdr:to>
    <xdr:cxnSp macro="">
      <xdr:nvCxnSpPr>
        <xdr:cNvPr id="135" name="直線コネクタ 134"/>
        <xdr:cNvCxnSpPr/>
      </xdr:nvCxnSpPr>
      <xdr:spPr>
        <a:xfrm flipV="1">
          <a:off x="8750300" y="6469647"/>
          <a:ext cx="889000" cy="5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99714</xdr:rowOff>
    </xdr:from>
    <xdr:to>
      <xdr:col>41</xdr:col>
      <xdr:colOff>101600</xdr:colOff>
      <xdr:row>38</xdr:row>
      <xdr:rowOff>29864</xdr:rowOff>
    </xdr:to>
    <xdr:sp macro="" textlink="">
      <xdr:nvSpPr>
        <xdr:cNvPr id="136" name="楕円 135"/>
        <xdr:cNvSpPr/>
      </xdr:nvSpPr>
      <xdr:spPr>
        <a:xfrm>
          <a:off x="7810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150514</xdr:rowOff>
    </xdr:from>
    <xdr:to>
      <xdr:col>45</xdr:col>
      <xdr:colOff>177800</xdr:colOff>
      <xdr:row>40</xdr:row>
      <xdr:rowOff>139141</xdr:rowOff>
    </xdr:to>
    <xdr:cxnSp macro="">
      <xdr:nvCxnSpPr>
        <xdr:cNvPr id="137" name="直線コネクタ 136"/>
        <xdr:cNvCxnSpPr/>
      </xdr:nvCxnSpPr>
      <xdr:spPr>
        <a:xfrm>
          <a:off x="7861300" y="6494164"/>
          <a:ext cx="889000" cy="5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106038</xdr:rowOff>
    </xdr:from>
    <xdr:to>
      <xdr:col>36</xdr:col>
      <xdr:colOff>165100</xdr:colOff>
      <xdr:row>38</xdr:row>
      <xdr:rowOff>36188</xdr:rowOff>
    </xdr:to>
    <xdr:sp macro="" textlink="">
      <xdr:nvSpPr>
        <xdr:cNvPr id="138" name="楕円 137"/>
        <xdr:cNvSpPr/>
      </xdr:nvSpPr>
      <xdr:spPr>
        <a:xfrm>
          <a:off x="6921500" y="64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150514</xdr:rowOff>
    </xdr:from>
    <xdr:to>
      <xdr:col>41</xdr:col>
      <xdr:colOff>50800</xdr:colOff>
      <xdr:row>37</xdr:row>
      <xdr:rowOff>156838</xdr:rowOff>
    </xdr:to>
    <xdr:cxnSp macro="">
      <xdr:nvCxnSpPr>
        <xdr:cNvPr id="139" name="直線コネクタ 138"/>
        <xdr:cNvCxnSpPr/>
      </xdr:nvCxnSpPr>
      <xdr:spPr>
        <a:xfrm flipV="1">
          <a:off x="6972300" y="649416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12723</xdr:rowOff>
    </xdr:from>
    <xdr:ext cx="534377" cy="259045"/>
    <xdr:sp macro="" textlink="">
      <xdr:nvSpPr>
        <xdr:cNvPr id="143" name="n_4aveValue【道路】&#10;一人当たり延長"/>
        <xdr:cNvSpPr txBox="1"/>
      </xdr:nvSpPr>
      <xdr:spPr>
        <a:xfrm>
          <a:off x="6705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21874</xdr:rowOff>
    </xdr:from>
    <xdr:ext cx="534377" cy="259045"/>
    <xdr:sp macro="" textlink="">
      <xdr:nvSpPr>
        <xdr:cNvPr id="144" name="n_1mainValue【道路】&#10;一人当たり延長"/>
        <xdr:cNvSpPr txBox="1"/>
      </xdr:nvSpPr>
      <xdr:spPr>
        <a:xfrm>
          <a:off x="9359411" y="61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9618</xdr:rowOff>
    </xdr:from>
    <xdr:ext cx="534377" cy="259045"/>
    <xdr:sp macro="" textlink="">
      <xdr:nvSpPr>
        <xdr:cNvPr id="145" name="n_2mainValue【道路】&#10;一人当たり延長"/>
        <xdr:cNvSpPr txBox="1"/>
      </xdr:nvSpPr>
      <xdr:spPr>
        <a:xfrm>
          <a:off x="8483111" y="70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46391</xdr:rowOff>
    </xdr:from>
    <xdr:ext cx="534377" cy="259045"/>
    <xdr:sp macro="" textlink="">
      <xdr:nvSpPr>
        <xdr:cNvPr id="146" name="n_3mainValue【道路】&#10;一人当たり延長"/>
        <xdr:cNvSpPr txBox="1"/>
      </xdr:nvSpPr>
      <xdr:spPr>
        <a:xfrm>
          <a:off x="75941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52715</xdr:rowOff>
    </xdr:from>
    <xdr:ext cx="534377" cy="259045"/>
    <xdr:sp macro="" textlink="">
      <xdr:nvSpPr>
        <xdr:cNvPr id="147" name="n_4mainValue【道路】&#10;一人当たり延長"/>
        <xdr:cNvSpPr txBox="1"/>
      </xdr:nvSpPr>
      <xdr:spPr>
        <a:xfrm>
          <a:off x="6705111"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14515</xdr:rowOff>
    </xdr:from>
    <xdr:to>
      <xdr:col>6</xdr:col>
      <xdr:colOff>38100</xdr:colOff>
      <xdr:row>60</xdr:row>
      <xdr:rowOff>116115</xdr:rowOff>
    </xdr:to>
    <xdr:sp macro="" textlink="">
      <xdr:nvSpPr>
        <xdr:cNvPr id="183" name="フローチャート: 判断 182"/>
        <xdr:cNvSpPr/>
      </xdr:nvSpPr>
      <xdr:spPr>
        <a:xfrm>
          <a:off x="107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89" name="楕円 188"/>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0" name="【橋りょう・トンネル】&#10;有形固定資産減価償却率該当値テキスト"/>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1" name="楕円 190"/>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61</xdr:row>
      <xdr:rowOff>166551</xdr:rowOff>
    </xdr:to>
    <xdr:cxnSp macro="">
      <xdr:nvCxnSpPr>
        <xdr:cNvPr id="192" name="直線コネクタ 191"/>
        <xdr:cNvCxnSpPr/>
      </xdr:nvCxnSpPr>
      <xdr:spPr>
        <a:xfrm>
          <a:off x="3797300" y="106168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3" name="楕円 192"/>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158387</xdr:rowOff>
    </xdr:to>
    <xdr:cxnSp macro="">
      <xdr:nvCxnSpPr>
        <xdr:cNvPr id="194" name="直線コネクタ 193"/>
        <xdr:cNvCxnSpPr/>
      </xdr:nvCxnSpPr>
      <xdr:spPr>
        <a:xfrm>
          <a:off x="2908300" y="105988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5" name="楕円 194"/>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61</xdr:row>
      <xdr:rowOff>140426</xdr:rowOff>
    </xdr:to>
    <xdr:cxnSp macro="">
      <xdr:nvCxnSpPr>
        <xdr:cNvPr id="196" name="直線コネクタ 195"/>
        <xdr:cNvCxnSpPr/>
      </xdr:nvCxnSpPr>
      <xdr:spPr>
        <a:xfrm>
          <a:off x="2019300" y="105825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7" name="楕円 196"/>
        <xdr:cNvSpPr/>
      </xdr:nvSpPr>
      <xdr:spPr>
        <a:xfrm>
          <a:off x="107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124097</xdr:rowOff>
    </xdr:to>
    <xdr:cxnSp macro="">
      <xdr:nvCxnSpPr>
        <xdr:cNvPr id="198" name="直線コネクタ 197"/>
        <xdr:cNvCxnSpPr/>
      </xdr:nvCxnSpPr>
      <xdr:spPr>
        <a:xfrm>
          <a:off x="1130300" y="1056948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2" name="n_4aveValue【橋りょう・トンネル】&#10;有形固定資産減価償却率"/>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3" name="n_1mainValue【橋りょう・トンネル】&#10;有形固定資産減価償却率"/>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4" name="n_2mainValue【橋りょう・トンネル】&#10;有形固定資産減価償却率"/>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5" name="n_3mainValue【橋りょう・トンネル】&#10;有形固定資産減価償却率"/>
        <xdr:cNvSpPr txBox="1"/>
      </xdr:nvSpPr>
      <xdr:spPr>
        <a:xfrm>
          <a:off x="1816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6" name="n_4mainValue【橋りょう・トンネ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129049</xdr:rowOff>
    </xdr:from>
    <xdr:to>
      <xdr:col>36</xdr:col>
      <xdr:colOff>165100</xdr:colOff>
      <xdr:row>63</xdr:row>
      <xdr:rowOff>59199</xdr:rowOff>
    </xdr:to>
    <xdr:sp macro="" textlink="">
      <xdr:nvSpPr>
        <xdr:cNvPr id="242" name="フローチャート: 判断 241"/>
        <xdr:cNvSpPr/>
      </xdr:nvSpPr>
      <xdr:spPr>
        <a:xfrm>
          <a:off x="6921500" y="1075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68699</xdr:rowOff>
    </xdr:from>
    <xdr:to>
      <xdr:col>55</xdr:col>
      <xdr:colOff>50800</xdr:colOff>
      <xdr:row>62</xdr:row>
      <xdr:rowOff>170299</xdr:rowOff>
    </xdr:to>
    <xdr:sp macro="" textlink="">
      <xdr:nvSpPr>
        <xdr:cNvPr id="248" name="楕円 247"/>
        <xdr:cNvSpPr/>
      </xdr:nvSpPr>
      <xdr:spPr>
        <a:xfrm>
          <a:off x="10426700" y="106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47126</xdr:rowOff>
    </xdr:from>
    <xdr:ext cx="599010" cy="259045"/>
    <xdr:sp macro="" textlink="">
      <xdr:nvSpPr>
        <xdr:cNvPr id="249" name="【橋りょう・トンネル】&#10;一人当たり有形固定資産（償却資産）額該当値テキスト"/>
        <xdr:cNvSpPr txBox="1"/>
      </xdr:nvSpPr>
      <xdr:spPr>
        <a:xfrm>
          <a:off x="10515600" y="106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75644</xdr:rowOff>
    </xdr:from>
    <xdr:to>
      <xdr:col>50</xdr:col>
      <xdr:colOff>165100</xdr:colOff>
      <xdr:row>63</xdr:row>
      <xdr:rowOff>5794</xdr:rowOff>
    </xdr:to>
    <xdr:sp macro="" textlink="">
      <xdr:nvSpPr>
        <xdr:cNvPr id="250" name="楕円 249"/>
        <xdr:cNvSpPr/>
      </xdr:nvSpPr>
      <xdr:spPr>
        <a:xfrm>
          <a:off x="9588500" y="10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119499</xdr:rowOff>
    </xdr:from>
    <xdr:to>
      <xdr:col>55</xdr:col>
      <xdr:colOff>0</xdr:colOff>
      <xdr:row>62</xdr:row>
      <xdr:rowOff>126444</xdr:rowOff>
    </xdr:to>
    <xdr:cxnSp macro="">
      <xdr:nvCxnSpPr>
        <xdr:cNvPr id="251" name="直線コネクタ 250"/>
        <xdr:cNvCxnSpPr/>
      </xdr:nvCxnSpPr>
      <xdr:spPr>
        <a:xfrm flipV="1">
          <a:off x="9639300" y="10749399"/>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79694</xdr:rowOff>
    </xdr:from>
    <xdr:to>
      <xdr:col>46</xdr:col>
      <xdr:colOff>38100</xdr:colOff>
      <xdr:row>63</xdr:row>
      <xdr:rowOff>9844</xdr:rowOff>
    </xdr:to>
    <xdr:sp macro="" textlink="">
      <xdr:nvSpPr>
        <xdr:cNvPr id="252" name="楕円 251"/>
        <xdr:cNvSpPr/>
      </xdr:nvSpPr>
      <xdr:spPr>
        <a:xfrm>
          <a:off x="8699500" y="107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126444</xdr:rowOff>
    </xdr:from>
    <xdr:to>
      <xdr:col>50</xdr:col>
      <xdr:colOff>114300</xdr:colOff>
      <xdr:row>62</xdr:row>
      <xdr:rowOff>130494</xdr:rowOff>
    </xdr:to>
    <xdr:cxnSp macro="">
      <xdr:nvCxnSpPr>
        <xdr:cNvPr id="253" name="直線コネクタ 252"/>
        <xdr:cNvCxnSpPr/>
      </xdr:nvCxnSpPr>
      <xdr:spPr>
        <a:xfrm flipV="1">
          <a:off x="8750300" y="10756344"/>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83845</xdr:rowOff>
    </xdr:from>
    <xdr:to>
      <xdr:col>41</xdr:col>
      <xdr:colOff>101600</xdr:colOff>
      <xdr:row>63</xdr:row>
      <xdr:rowOff>13995</xdr:rowOff>
    </xdr:to>
    <xdr:sp macro="" textlink="">
      <xdr:nvSpPr>
        <xdr:cNvPr id="254" name="楕円 253"/>
        <xdr:cNvSpPr/>
      </xdr:nvSpPr>
      <xdr:spPr>
        <a:xfrm>
          <a:off x="78105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130494</xdr:rowOff>
    </xdr:from>
    <xdr:to>
      <xdr:col>45</xdr:col>
      <xdr:colOff>177800</xdr:colOff>
      <xdr:row>62</xdr:row>
      <xdr:rowOff>134645</xdr:rowOff>
    </xdr:to>
    <xdr:cxnSp macro="">
      <xdr:nvCxnSpPr>
        <xdr:cNvPr id="255" name="直線コネクタ 254"/>
        <xdr:cNvCxnSpPr/>
      </xdr:nvCxnSpPr>
      <xdr:spPr>
        <a:xfrm flipV="1">
          <a:off x="7861300" y="1076039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89289</xdr:rowOff>
    </xdr:from>
    <xdr:to>
      <xdr:col>36</xdr:col>
      <xdr:colOff>165100</xdr:colOff>
      <xdr:row>63</xdr:row>
      <xdr:rowOff>19439</xdr:rowOff>
    </xdr:to>
    <xdr:sp macro="" textlink="">
      <xdr:nvSpPr>
        <xdr:cNvPr id="256" name="楕円 255"/>
        <xdr:cNvSpPr/>
      </xdr:nvSpPr>
      <xdr:spPr>
        <a:xfrm>
          <a:off x="6921500" y="107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134645</xdr:rowOff>
    </xdr:from>
    <xdr:to>
      <xdr:col>41</xdr:col>
      <xdr:colOff>50800</xdr:colOff>
      <xdr:row>62</xdr:row>
      <xdr:rowOff>140089</xdr:rowOff>
    </xdr:to>
    <xdr:cxnSp macro="">
      <xdr:nvCxnSpPr>
        <xdr:cNvPr id="257" name="直線コネクタ 256"/>
        <xdr:cNvCxnSpPr/>
      </xdr:nvCxnSpPr>
      <xdr:spPr>
        <a:xfrm flipV="1">
          <a:off x="6972300" y="107645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50326</xdr:rowOff>
    </xdr:from>
    <xdr:ext cx="599010" cy="259045"/>
    <xdr:sp macro="" textlink="">
      <xdr:nvSpPr>
        <xdr:cNvPr id="261" name="n_4aveValue【橋りょう・トンネル】&#10;一人当たり有形固定資産（償却資産）額"/>
        <xdr:cNvSpPr txBox="1"/>
      </xdr:nvSpPr>
      <xdr:spPr>
        <a:xfrm>
          <a:off x="6672795" y="108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22321</xdr:rowOff>
    </xdr:from>
    <xdr:ext cx="599010" cy="259045"/>
    <xdr:sp macro="" textlink="">
      <xdr:nvSpPr>
        <xdr:cNvPr id="262" name="n_1mainValue【橋りょう・トンネル】&#10;一人当たり有形固定資産（償却資産）額"/>
        <xdr:cNvSpPr txBox="1"/>
      </xdr:nvSpPr>
      <xdr:spPr>
        <a:xfrm>
          <a:off x="9327095" y="1048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26371</xdr:rowOff>
    </xdr:from>
    <xdr:ext cx="599010" cy="259045"/>
    <xdr:sp macro="" textlink="">
      <xdr:nvSpPr>
        <xdr:cNvPr id="263" name="n_2mainValue【橋りょう・トンネル】&#10;一人当たり有形固定資産（償却資産）額"/>
        <xdr:cNvSpPr txBox="1"/>
      </xdr:nvSpPr>
      <xdr:spPr>
        <a:xfrm>
          <a:off x="8450795" y="104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30522</xdr:rowOff>
    </xdr:from>
    <xdr:ext cx="599010" cy="259045"/>
    <xdr:sp macro="" textlink="">
      <xdr:nvSpPr>
        <xdr:cNvPr id="264" name="n_3mainValue【橋りょう・トンネル】&#10;一人当たり有形固定資産（償却資産）額"/>
        <xdr:cNvSpPr txBox="1"/>
      </xdr:nvSpPr>
      <xdr:spPr>
        <a:xfrm>
          <a:off x="7561795" y="1048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35966</xdr:rowOff>
    </xdr:from>
    <xdr:ext cx="599010" cy="259045"/>
    <xdr:sp macro="" textlink="">
      <xdr:nvSpPr>
        <xdr:cNvPr id="265" name="n_4mainValue【橋りょう・トンネル】&#10;一人当たり有形固定資産（償却資産）額"/>
        <xdr:cNvSpPr txBox="1"/>
      </xdr:nvSpPr>
      <xdr:spPr>
        <a:xfrm>
          <a:off x="6672795" y="104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300" name="フローチャート: 判断 299"/>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6" name="楕円 305"/>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7"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308" name="楕円 307"/>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84</xdr:row>
      <xdr:rowOff>19050</xdr:rowOff>
    </xdr:to>
    <xdr:cxnSp macro="">
      <xdr:nvCxnSpPr>
        <xdr:cNvPr id="309" name="直線コネクタ 308"/>
        <xdr:cNvCxnSpPr/>
      </xdr:nvCxnSpPr>
      <xdr:spPr>
        <a:xfrm flipV="1">
          <a:off x="3797300" y="14331314"/>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310" name="楕円 309"/>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24764</xdr:rowOff>
    </xdr:to>
    <xdr:cxnSp macro="">
      <xdr:nvCxnSpPr>
        <xdr:cNvPr id="311" name="直線コネクタ 310"/>
        <xdr:cNvCxnSpPr/>
      </xdr:nvCxnSpPr>
      <xdr:spPr>
        <a:xfrm flipV="1">
          <a:off x="2908300" y="14420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12" name="楕円 311"/>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24764</xdr:rowOff>
    </xdr:to>
    <xdr:cxnSp macro="">
      <xdr:nvCxnSpPr>
        <xdr:cNvPr id="313" name="直線コネクタ 312"/>
        <xdr:cNvCxnSpPr/>
      </xdr:nvCxnSpPr>
      <xdr:spPr>
        <a:xfrm>
          <a:off x="2019300" y="144170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4" name="楕円 313"/>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22861</xdr:rowOff>
    </xdr:to>
    <xdr:cxnSp macro="">
      <xdr:nvCxnSpPr>
        <xdr:cNvPr id="315" name="直線コネクタ 314"/>
        <xdr:cNvCxnSpPr/>
      </xdr:nvCxnSpPr>
      <xdr:spPr>
        <a:xfrm flipV="1">
          <a:off x="1130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9"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320" name="n_1mainValue【公営住宅】&#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321"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22"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3" name="n_4mainValue【公営住宅】&#10;有形固定資産減価償却率"/>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161950</xdr:rowOff>
    </xdr:from>
    <xdr:to>
      <xdr:col>36</xdr:col>
      <xdr:colOff>165100</xdr:colOff>
      <xdr:row>83</xdr:row>
      <xdr:rowOff>92100</xdr:rowOff>
    </xdr:to>
    <xdr:sp macro="" textlink="">
      <xdr:nvSpPr>
        <xdr:cNvPr id="355" name="フローチャート: 判断 354"/>
        <xdr:cNvSpPr/>
      </xdr:nvSpPr>
      <xdr:spPr>
        <a:xfrm>
          <a:off x="6921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95656</xdr:rowOff>
    </xdr:from>
    <xdr:to>
      <xdr:col>55</xdr:col>
      <xdr:colOff>50800</xdr:colOff>
      <xdr:row>83</xdr:row>
      <xdr:rowOff>25806</xdr:rowOff>
    </xdr:to>
    <xdr:sp macro="" textlink="">
      <xdr:nvSpPr>
        <xdr:cNvPr id="361" name="楕円 360"/>
        <xdr:cNvSpPr/>
      </xdr:nvSpPr>
      <xdr:spPr>
        <a:xfrm>
          <a:off x="10426700" y="141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118533</xdr:rowOff>
    </xdr:from>
    <xdr:ext cx="469744" cy="259045"/>
    <xdr:sp macro="" textlink="">
      <xdr:nvSpPr>
        <xdr:cNvPr id="362" name="【公営住宅】&#10;一人当たり面積該当値テキスト"/>
        <xdr:cNvSpPr txBox="1"/>
      </xdr:nvSpPr>
      <xdr:spPr>
        <a:xfrm>
          <a:off x="10515600" y="1400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95199</xdr:rowOff>
    </xdr:from>
    <xdr:to>
      <xdr:col>50</xdr:col>
      <xdr:colOff>165100</xdr:colOff>
      <xdr:row>83</xdr:row>
      <xdr:rowOff>25349</xdr:rowOff>
    </xdr:to>
    <xdr:sp macro="" textlink="">
      <xdr:nvSpPr>
        <xdr:cNvPr id="363" name="楕円 362"/>
        <xdr:cNvSpPr/>
      </xdr:nvSpPr>
      <xdr:spPr>
        <a:xfrm>
          <a:off x="9588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145999</xdr:rowOff>
    </xdr:from>
    <xdr:to>
      <xdr:col>55</xdr:col>
      <xdr:colOff>0</xdr:colOff>
      <xdr:row>82</xdr:row>
      <xdr:rowOff>146456</xdr:rowOff>
    </xdr:to>
    <xdr:cxnSp macro="">
      <xdr:nvCxnSpPr>
        <xdr:cNvPr id="364" name="直線コネクタ 363"/>
        <xdr:cNvCxnSpPr/>
      </xdr:nvCxnSpPr>
      <xdr:spPr>
        <a:xfrm>
          <a:off x="9639300" y="142048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99313</xdr:rowOff>
    </xdr:from>
    <xdr:to>
      <xdr:col>46</xdr:col>
      <xdr:colOff>38100</xdr:colOff>
      <xdr:row>83</xdr:row>
      <xdr:rowOff>29463</xdr:rowOff>
    </xdr:to>
    <xdr:sp macro="" textlink="">
      <xdr:nvSpPr>
        <xdr:cNvPr id="365" name="楕円 364"/>
        <xdr:cNvSpPr/>
      </xdr:nvSpPr>
      <xdr:spPr>
        <a:xfrm>
          <a:off x="8699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145999</xdr:rowOff>
    </xdr:from>
    <xdr:to>
      <xdr:col>50</xdr:col>
      <xdr:colOff>114300</xdr:colOff>
      <xdr:row>82</xdr:row>
      <xdr:rowOff>150113</xdr:rowOff>
    </xdr:to>
    <xdr:cxnSp macro="">
      <xdr:nvCxnSpPr>
        <xdr:cNvPr id="366" name="直線コネクタ 365"/>
        <xdr:cNvCxnSpPr/>
      </xdr:nvCxnSpPr>
      <xdr:spPr>
        <a:xfrm flipV="1">
          <a:off x="8750300" y="142048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7" name="楕円 366"/>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150113</xdr:rowOff>
    </xdr:from>
    <xdr:to>
      <xdr:col>45</xdr:col>
      <xdr:colOff>177800</xdr:colOff>
      <xdr:row>82</xdr:row>
      <xdr:rowOff>152400</xdr:rowOff>
    </xdr:to>
    <xdr:cxnSp macro="">
      <xdr:nvCxnSpPr>
        <xdr:cNvPr id="368" name="直線コネクタ 367"/>
        <xdr:cNvCxnSpPr/>
      </xdr:nvCxnSpPr>
      <xdr:spPr>
        <a:xfrm flipV="1">
          <a:off x="7861300" y="1420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113945</xdr:rowOff>
    </xdr:from>
    <xdr:to>
      <xdr:col>36</xdr:col>
      <xdr:colOff>165100</xdr:colOff>
      <xdr:row>83</xdr:row>
      <xdr:rowOff>44095</xdr:rowOff>
    </xdr:to>
    <xdr:sp macro="" textlink="">
      <xdr:nvSpPr>
        <xdr:cNvPr id="369" name="楕円 368"/>
        <xdr:cNvSpPr/>
      </xdr:nvSpPr>
      <xdr:spPr>
        <a:xfrm>
          <a:off x="6921500" y="141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164745</xdr:rowOff>
    </xdr:to>
    <xdr:cxnSp macro="">
      <xdr:nvCxnSpPr>
        <xdr:cNvPr id="370" name="直線コネクタ 369"/>
        <xdr:cNvCxnSpPr/>
      </xdr:nvCxnSpPr>
      <xdr:spPr>
        <a:xfrm flipV="1">
          <a:off x="6972300" y="1421130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83227</xdr:rowOff>
    </xdr:from>
    <xdr:ext cx="469744" cy="259045"/>
    <xdr:sp macro="" textlink="">
      <xdr:nvSpPr>
        <xdr:cNvPr id="374" name="n_4aveValue【公営住宅】&#10;一人当たり面積"/>
        <xdr:cNvSpPr txBox="1"/>
      </xdr:nvSpPr>
      <xdr:spPr>
        <a:xfrm>
          <a:off x="67374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41876</xdr:rowOff>
    </xdr:from>
    <xdr:ext cx="469744" cy="259045"/>
    <xdr:sp macro="" textlink="">
      <xdr:nvSpPr>
        <xdr:cNvPr id="375" name="n_1mainValue【公営住宅】&#10;一人当たり面積"/>
        <xdr:cNvSpPr txBox="1"/>
      </xdr:nvSpPr>
      <xdr:spPr>
        <a:xfrm>
          <a:off x="93917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45990</xdr:rowOff>
    </xdr:from>
    <xdr:ext cx="469744" cy="259045"/>
    <xdr:sp macro="" textlink="">
      <xdr:nvSpPr>
        <xdr:cNvPr id="376" name="n_2mainValue【公営住宅】&#10;一人当たり面積"/>
        <xdr:cNvSpPr txBox="1"/>
      </xdr:nvSpPr>
      <xdr:spPr>
        <a:xfrm>
          <a:off x="8515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7" name="n_3mainValue【公営住宅】&#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60622</xdr:rowOff>
    </xdr:from>
    <xdr:ext cx="469744" cy="259045"/>
    <xdr:sp macro="" textlink="">
      <xdr:nvSpPr>
        <xdr:cNvPr id="378" name="n_4mainValue【公営住宅】&#10;一人当たり面積"/>
        <xdr:cNvSpPr txBox="1"/>
      </xdr:nvSpPr>
      <xdr:spPr>
        <a:xfrm>
          <a:off x="6737427" y="139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99061</xdr:rowOff>
    </xdr:from>
    <xdr:to>
      <xdr:col>6</xdr:col>
      <xdr:colOff>38100</xdr:colOff>
      <xdr:row>104</xdr:row>
      <xdr:rowOff>29211</xdr:rowOff>
    </xdr:to>
    <xdr:sp macro="" textlink="">
      <xdr:nvSpPr>
        <xdr:cNvPr id="412" name="フローチャート: 判断 411"/>
        <xdr:cNvSpPr/>
      </xdr:nvSpPr>
      <xdr:spPr>
        <a:xfrm>
          <a:off x="1079500" y="177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18" name="楕円 417"/>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19" name="【港湾・漁港】&#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0" name="楕円 419"/>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1" name="直線コネクタ 420"/>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2" name="楕円 421"/>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3" name="直線コネクタ 422"/>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4" name="楕円 423"/>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5" name="直線コネクタ 424"/>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6" name="楕円 425"/>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7" name="直線コネクタ 426"/>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2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3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45738</xdr:rowOff>
    </xdr:from>
    <xdr:ext cx="405111" cy="259045"/>
    <xdr:sp macro="" textlink="">
      <xdr:nvSpPr>
        <xdr:cNvPr id="431" name="n_4aveValue【港湾・漁港】&#10;有形固定資産減価償却率"/>
        <xdr:cNvSpPr txBox="1"/>
      </xdr:nvSpPr>
      <xdr:spPr>
        <a:xfrm>
          <a:off x="927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32" name="n_1mainValue【港湾・漁港】&#10;有形固定資産減価償却率"/>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33" name="n_2mainValue【港湾・漁港】&#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4" name="n_3mainValue【港湾・漁港】&#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5"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66"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118317</xdr:rowOff>
    </xdr:from>
    <xdr:to>
      <xdr:col>36</xdr:col>
      <xdr:colOff>165100</xdr:colOff>
      <xdr:row>107</xdr:row>
      <xdr:rowOff>48467</xdr:rowOff>
    </xdr:to>
    <xdr:sp macro="" textlink="">
      <xdr:nvSpPr>
        <xdr:cNvPr id="471" name="フローチャート: 判断 470"/>
        <xdr:cNvSpPr/>
      </xdr:nvSpPr>
      <xdr:spPr>
        <a:xfrm>
          <a:off x="6921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84875</xdr:rowOff>
    </xdr:from>
    <xdr:to>
      <xdr:col>55</xdr:col>
      <xdr:colOff>50800</xdr:colOff>
      <xdr:row>108</xdr:row>
      <xdr:rowOff>15025</xdr:rowOff>
    </xdr:to>
    <xdr:sp macro="" textlink="">
      <xdr:nvSpPr>
        <xdr:cNvPr id="477" name="楕円 476"/>
        <xdr:cNvSpPr/>
      </xdr:nvSpPr>
      <xdr:spPr>
        <a:xfrm>
          <a:off x="10426700" y="184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63302</xdr:rowOff>
    </xdr:from>
    <xdr:ext cx="599010" cy="259045"/>
    <xdr:sp macro="" textlink="">
      <xdr:nvSpPr>
        <xdr:cNvPr id="478" name="【港湾・漁港】&#10;一人当たり有形固定資産（償却資産）額該当値テキスト"/>
        <xdr:cNvSpPr txBox="1"/>
      </xdr:nvSpPr>
      <xdr:spPr>
        <a:xfrm>
          <a:off x="10515600" y="184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86852</xdr:rowOff>
    </xdr:from>
    <xdr:to>
      <xdr:col>50</xdr:col>
      <xdr:colOff>165100</xdr:colOff>
      <xdr:row>108</xdr:row>
      <xdr:rowOff>17002</xdr:rowOff>
    </xdr:to>
    <xdr:sp macro="" textlink="">
      <xdr:nvSpPr>
        <xdr:cNvPr id="479" name="楕円 478"/>
        <xdr:cNvSpPr/>
      </xdr:nvSpPr>
      <xdr:spPr>
        <a:xfrm>
          <a:off x="9588500" y="184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135675</xdr:rowOff>
    </xdr:from>
    <xdr:to>
      <xdr:col>55</xdr:col>
      <xdr:colOff>0</xdr:colOff>
      <xdr:row>107</xdr:row>
      <xdr:rowOff>137652</xdr:rowOff>
    </xdr:to>
    <xdr:cxnSp macro="">
      <xdr:nvCxnSpPr>
        <xdr:cNvPr id="480" name="直線コネクタ 479"/>
        <xdr:cNvCxnSpPr/>
      </xdr:nvCxnSpPr>
      <xdr:spPr>
        <a:xfrm flipV="1">
          <a:off x="9639300" y="18480825"/>
          <a:ext cx="8382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88539</xdr:rowOff>
    </xdr:from>
    <xdr:to>
      <xdr:col>46</xdr:col>
      <xdr:colOff>38100</xdr:colOff>
      <xdr:row>108</xdr:row>
      <xdr:rowOff>18689</xdr:rowOff>
    </xdr:to>
    <xdr:sp macro="" textlink="">
      <xdr:nvSpPr>
        <xdr:cNvPr id="481" name="楕円 480"/>
        <xdr:cNvSpPr/>
      </xdr:nvSpPr>
      <xdr:spPr>
        <a:xfrm>
          <a:off x="8699500" y="184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137652</xdr:rowOff>
    </xdr:from>
    <xdr:to>
      <xdr:col>50</xdr:col>
      <xdr:colOff>114300</xdr:colOff>
      <xdr:row>107</xdr:row>
      <xdr:rowOff>139339</xdr:rowOff>
    </xdr:to>
    <xdr:cxnSp macro="">
      <xdr:nvCxnSpPr>
        <xdr:cNvPr id="482" name="直線コネクタ 481"/>
        <xdr:cNvCxnSpPr/>
      </xdr:nvCxnSpPr>
      <xdr:spPr>
        <a:xfrm flipV="1">
          <a:off x="8750300" y="1848280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90336</xdr:rowOff>
    </xdr:from>
    <xdr:to>
      <xdr:col>41</xdr:col>
      <xdr:colOff>101600</xdr:colOff>
      <xdr:row>108</xdr:row>
      <xdr:rowOff>20486</xdr:rowOff>
    </xdr:to>
    <xdr:sp macro="" textlink="">
      <xdr:nvSpPr>
        <xdr:cNvPr id="483" name="楕円 482"/>
        <xdr:cNvSpPr/>
      </xdr:nvSpPr>
      <xdr:spPr>
        <a:xfrm>
          <a:off x="7810500" y="184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139339</xdr:rowOff>
    </xdr:from>
    <xdr:to>
      <xdr:col>45</xdr:col>
      <xdr:colOff>177800</xdr:colOff>
      <xdr:row>107</xdr:row>
      <xdr:rowOff>141136</xdr:rowOff>
    </xdr:to>
    <xdr:cxnSp macro="">
      <xdr:nvCxnSpPr>
        <xdr:cNvPr id="484" name="直線コネクタ 483"/>
        <xdr:cNvCxnSpPr/>
      </xdr:nvCxnSpPr>
      <xdr:spPr>
        <a:xfrm flipV="1">
          <a:off x="7861300" y="18484489"/>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485" name="楕円 484"/>
        <xdr:cNvSpPr/>
      </xdr:nvSpPr>
      <xdr:spPr>
        <a:xfrm>
          <a:off x="6921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141136</xdr:rowOff>
    </xdr:from>
    <xdr:to>
      <xdr:col>41</xdr:col>
      <xdr:colOff>50800</xdr:colOff>
      <xdr:row>107</xdr:row>
      <xdr:rowOff>143148</xdr:rowOff>
    </xdr:to>
    <xdr:cxnSp macro="">
      <xdr:nvCxnSpPr>
        <xdr:cNvPr id="486" name="直線コネクタ 485"/>
        <xdr:cNvCxnSpPr/>
      </xdr:nvCxnSpPr>
      <xdr:spPr>
        <a:xfrm flipV="1">
          <a:off x="6972300" y="1848628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89"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64994</xdr:rowOff>
    </xdr:from>
    <xdr:ext cx="599010" cy="259045"/>
    <xdr:sp macro="" textlink="">
      <xdr:nvSpPr>
        <xdr:cNvPr id="490" name="n_4aveValue【港湾・漁港】&#10;一人当たり有形固定資産（償却資産）額"/>
        <xdr:cNvSpPr txBox="1"/>
      </xdr:nvSpPr>
      <xdr:spPr>
        <a:xfrm>
          <a:off x="6672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33529</xdr:rowOff>
    </xdr:from>
    <xdr:ext cx="599010" cy="259045"/>
    <xdr:sp macro="" textlink="">
      <xdr:nvSpPr>
        <xdr:cNvPr id="491" name="n_1mainValue【港湾・漁港】&#10;一人当たり有形固定資産（償却資産）額"/>
        <xdr:cNvSpPr txBox="1"/>
      </xdr:nvSpPr>
      <xdr:spPr>
        <a:xfrm>
          <a:off x="9327095" y="1820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35216</xdr:rowOff>
    </xdr:from>
    <xdr:ext cx="599010" cy="259045"/>
    <xdr:sp macro="" textlink="">
      <xdr:nvSpPr>
        <xdr:cNvPr id="492" name="n_2mainValue【港湾・漁港】&#10;一人当たり有形固定資産（償却資産）額"/>
        <xdr:cNvSpPr txBox="1"/>
      </xdr:nvSpPr>
      <xdr:spPr>
        <a:xfrm>
          <a:off x="8450795" y="18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11613</xdr:rowOff>
    </xdr:from>
    <xdr:ext cx="599010" cy="259045"/>
    <xdr:sp macro="" textlink="">
      <xdr:nvSpPr>
        <xdr:cNvPr id="493" name="n_3mainValue【港湾・漁港】&#10;一人当たり有形固定資産（償却資産）額"/>
        <xdr:cNvSpPr txBox="1"/>
      </xdr:nvSpPr>
      <xdr:spPr>
        <a:xfrm>
          <a:off x="7561795" y="185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13625</xdr:rowOff>
    </xdr:from>
    <xdr:ext cx="599010" cy="259045"/>
    <xdr:sp macro="" textlink="">
      <xdr:nvSpPr>
        <xdr:cNvPr id="494" name="n_4mainValue【港湾・漁港】&#10;一人当たり有形固定資産（償却資産）額"/>
        <xdr:cNvSpPr txBox="1"/>
      </xdr:nvSpPr>
      <xdr:spPr>
        <a:xfrm>
          <a:off x="6672795" y="1853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9" name="フローチャート: 判断 528"/>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35" name="楕円 534"/>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36"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537" name="楕円 536"/>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121920</xdr:rowOff>
    </xdr:to>
    <xdr:cxnSp macro="">
      <xdr:nvCxnSpPr>
        <xdr:cNvPr id="538" name="直線コネクタ 537"/>
        <xdr:cNvCxnSpPr/>
      </xdr:nvCxnSpPr>
      <xdr:spPr>
        <a:xfrm>
          <a:off x="15481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539" name="楕円 538"/>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85725</xdr:rowOff>
    </xdr:to>
    <xdr:cxnSp macro="">
      <xdr:nvCxnSpPr>
        <xdr:cNvPr id="540" name="直線コネクタ 539"/>
        <xdr:cNvCxnSpPr/>
      </xdr:nvCxnSpPr>
      <xdr:spPr>
        <a:xfrm>
          <a:off x="14592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41" name="楕円 540"/>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49530</xdr:rowOff>
    </xdr:to>
    <xdr:cxnSp macro="">
      <xdr:nvCxnSpPr>
        <xdr:cNvPr id="542" name="直線コネクタ 541"/>
        <xdr:cNvCxnSpPr/>
      </xdr:nvCxnSpPr>
      <xdr:spPr>
        <a:xfrm>
          <a:off x="13703300" y="6356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543" name="楕円 542"/>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13335</xdr:rowOff>
    </xdr:to>
    <xdr:cxnSp macro="">
      <xdr:nvCxnSpPr>
        <xdr:cNvPr id="544" name="直線コネクタ 543"/>
        <xdr:cNvCxnSpPr/>
      </xdr:nvCxnSpPr>
      <xdr:spPr>
        <a:xfrm>
          <a:off x="12814300" y="63036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48"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127652</xdr:rowOff>
    </xdr:from>
    <xdr:ext cx="405111" cy="259045"/>
    <xdr:sp macro="" textlink="">
      <xdr:nvSpPr>
        <xdr:cNvPr id="549" name="n_1main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550" name="n_2mainValue【認定こども園・幼稚園・保育所】&#10;有形固定資産減価償却率"/>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51" name="n_3mainValue【認定こども園・幼稚園・保育所】&#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552" name="n_4mainValue【認定こども園・幼稚園・保育所】&#10;有形固定資産減価償却率"/>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158750</xdr:rowOff>
    </xdr:from>
    <xdr:to>
      <xdr:col>98</xdr:col>
      <xdr:colOff>38100</xdr:colOff>
      <xdr:row>38</xdr:row>
      <xdr:rowOff>88900</xdr:rowOff>
    </xdr:to>
    <xdr:sp macro="" textlink="">
      <xdr:nvSpPr>
        <xdr:cNvPr id="586" name="フローチャート: 判断 585"/>
        <xdr:cNvSpPr/>
      </xdr:nvSpPr>
      <xdr:spPr>
        <a:xfrm>
          <a:off x="18605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592" name="楕円 591"/>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593" name="【認定こども園・幼稚園・保育所】&#10;一人当たり面積該当値テキスト"/>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94" name="楕円 593"/>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45720</xdr:rowOff>
    </xdr:to>
    <xdr:cxnSp macro="">
      <xdr:nvCxnSpPr>
        <xdr:cNvPr id="595" name="直線コネクタ 594"/>
        <xdr:cNvCxnSpPr/>
      </xdr:nvCxnSpPr>
      <xdr:spPr>
        <a:xfrm flipV="1">
          <a:off x="21323300" y="689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170180</xdr:rowOff>
    </xdr:from>
    <xdr:to>
      <xdr:col>107</xdr:col>
      <xdr:colOff>101600</xdr:colOff>
      <xdr:row>40</xdr:row>
      <xdr:rowOff>100330</xdr:rowOff>
    </xdr:to>
    <xdr:sp macro="" textlink="">
      <xdr:nvSpPr>
        <xdr:cNvPr id="596" name="楕円 595"/>
        <xdr:cNvSpPr/>
      </xdr:nvSpPr>
      <xdr:spPr>
        <a:xfrm>
          <a:off x="2038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49530</xdr:rowOff>
    </xdr:to>
    <xdr:cxnSp macro="">
      <xdr:nvCxnSpPr>
        <xdr:cNvPr id="597" name="直線コネクタ 596"/>
        <xdr:cNvCxnSpPr/>
      </xdr:nvCxnSpPr>
      <xdr:spPr>
        <a:xfrm flipV="1">
          <a:off x="20434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98" name="楕円 597"/>
        <xdr:cNvSpPr/>
      </xdr:nvSpPr>
      <xdr:spPr>
        <a:xfrm>
          <a:off x="19494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49530</xdr:rowOff>
    </xdr:from>
    <xdr:to>
      <xdr:col>107</xdr:col>
      <xdr:colOff>50800</xdr:colOff>
      <xdr:row>40</xdr:row>
      <xdr:rowOff>49530</xdr:rowOff>
    </xdr:to>
    <xdr:cxnSp macro="">
      <xdr:nvCxnSpPr>
        <xdr:cNvPr id="599" name="直線コネクタ 598"/>
        <xdr:cNvCxnSpPr/>
      </xdr:nvCxnSpPr>
      <xdr:spPr>
        <a:xfrm>
          <a:off x="19545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600" name="楕円 599"/>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49530</xdr:rowOff>
    </xdr:from>
    <xdr:to>
      <xdr:col>102</xdr:col>
      <xdr:colOff>114300</xdr:colOff>
      <xdr:row>40</xdr:row>
      <xdr:rowOff>53340</xdr:rowOff>
    </xdr:to>
    <xdr:cxnSp macro="">
      <xdr:nvCxnSpPr>
        <xdr:cNvPr id="601" name="直線コネクタ 600"/>
        <xdr:cNvCxnSpPr/>
      </xdr:nvCxnSpPr>
      <xdr:spPr>
        <a:xfrm flipV="1">
          <a:off x="18656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6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105427</xdr:rowOff>
    </xdr:from>
    <xdr:ext cx="469744" cy="259045"/>
    <xdr:sp macro="" textlink="">
      <xdr:nvSpPr>
        <xdr:cNvPr id="605" name="n_4aveValue【認定こども園・幼稚園・保育所】&#10;一人当たり面積"/>
        <xdr:cNvSpPr txBox="1"/>
      </xdr:nvSpPr>
      <xdr:spPr>
        <a:xfrm>
          <a:off x="18421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606" name="n_1mainValue【認定こども園・幼稚園・保育所】&#10;一人当たり面積"/>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91457</xdr:rowOff>
    </xdr:from>
    <xdr:ext cx="469744" cy="259045"/>
    <xdr:sp macro="" textlink="">
      <xdr:nvSpPr>
        <xdr:cNvPr id="607" name="n_2mainValue【認定こども園・幼稚園・保育所】&#10;一人当たり面積"/>
        <xdr:cNvSpPr txBox="1"/>
      </xdr:nvSpPr>
      <xdr:spPr>
        <a:xfrm>
          <a:off x="20199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8" name="n_3main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9"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642" name="フローチャート: 判断 641"/>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134366</xdr:rowOff>
    </xdr:from>
    <xdr:to>
      <xdr:col>85</xdr:col>
      <xdr:colOff>177800</xdr:colOff>
      <xdr:row>62</xdr:row>
      <xdr:rowOff>64516</xdr:rowOff>
    </xdr:to>
    <xdr:sp macro="" textlink="">
      <xdr:nvSpPr>
        <xdr:cNvPr id="648" name="楕円 647"/>
        <xdr:cNvSpPr/>
      </xdr:nvSpPr>
      <xdr:spPr>
        <a:xfrm>
          <a:off x="16268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112793</xdr:rowOff>
    </xdr:from>
    <xdr:ext cx="405111" cy="259045"/>
    <xdr:sp macro="" textlink="">
      <xdr:nvSpPr>
        <xdr:cNvPr id="649" name="【学校施設】&#10;有形固定資産減価償却率該当値テキスト"/>
        <xdr:cNvSpPr txBox="1"/>
      </xdr:nvSpPr>
      <xdr:spPr>
        <a:xfrm>
          <a:off x="16357600"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50" name="楕円 649"/>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13716</xdr:rowOff>
    </xdr:to>
    <xdr:cxnSp macro="">
      <xdr:nvCxnSpPr>
        <xdr:cNvPr id="651" name="直線コネクタ 650"/>
        <xdr:cNvCxnSpPr/>
      </xdr:nvCxnSpPr>
      <xdr:spPr>
        <a:xfrm>
          <a:off x="15481300" y="10607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49784</xdr:rowOff>
    </xdr:from>
    <xdr:to>
      <xdr:col>76</xdr:col>
      <xdr:colOff>165100</xdr:colOff>
      <xdr:row>61</xdr:row>
      <xdr:rowOff>151384</xdr:rowOff>
    </xdr:to>
    <xdr:sp macro="" textlink="">
      <xdr:nvSpPr>
        <xdr:cNvPr id="652" name="楕円 651"/>
        <xdr:cNvSpPr/>
      </xdr:nvSpPr>
      <xdr:spPr>
        <a:xfrm>
          <a:off x="14541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100584</xdr:rowOff>
    </xdr:from>
    <xdr:to>
      <xdr:col>81</xdr:col>
      <xdr:colOff>50800</xdr:colOff>
      <xdr:row>61</xdr:row>
      <xdr:rowOff>148590</xdr:rowOff>
    </xdr:to>
    <xdr:cxnSp macro="">
      <xdr:nvCxnSpPr>
        <xdr:cNvPr id="653" name="直線コネクタ 652"/>
        <xdr:cNvCxnSpPr/>
      </xdr:nvCxnSpPr>
      <xdr:spPr>
        <a:xfrm>
          <a:off x="14592300" y="105590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145796</xdr:rowOff>
    </xdr:from>
    <xdr:to>
      <xdr:col>72</xdr:col>
      <xdr:colOff>38100</xdr:colOff>
      <xdr:row>61</xdr:row>
      <xdr:rowOff>75946</xdr:rowOff>
    </xdr:to>
    <xdr:sp macro="" textlink="">
      <xdr:nvSpPr>
        <xdr:cNvPr id="654" name="楕円 653"/>
        <xdr:cNvSpPr/>
      </xdr:nvSpPr>
      <xdr:spPr>
        <a:xfrm>
          <a:off x="1365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25146</xdr:rowOff>
    </xdr:from>
    <xdr:to>
      <xdr:col>76</xdr:col>
      <xdr:colOff>114300</xdr:colOff>
      <xdr:row>61</xdr:row>
      <xdr:rowOff>100584</xdr:rowOff>
    </xdr:to>
    <xdr:cxnSp macro="">
      <xdr:nvCxnSpPr>
        <xdr:cNvPr id="655" name="直線コネクタ 654"/>
        <xdr:cNvCxnSpPr/>
      </xdr:nvCxnSpPr>
      <xdr:spPr>
        <a:xfrm>
          <a:off x="13703300" y="1048359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159512</xdr:rowOff>
    </xdr:from>
    <xdr:to>
      <xdr:col>67</xdr:col>
      <xdr:colOff>101600</xdr:colOff>
      <xdr:row>61</xdr:row>
      <xdr:rowOff>89662</xdr:rowOff>
    </xdr:to>
    <xdr:sp macro="" textlink="">
      <xdr:nvSpPr>
        <xdr:cNvPr id="656" name="楕円 655"/>
        <xdr:cNvSpPr/>
      </xdr:nvSpPr>
      <xdr:spPr>
        <a:xfrm>
          <a:off x="12763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25146</xdr:rowOff>
    </xdr:from>
    <xdr:to>
      <xdr:col>71</xdr:col>
      <xdr:colOff>177800</xdr:colOff>
      <xdr:row>61</xdr:row>
      <xdr:rowOff>38862</xdr:rowOff>
    </xdr:to>
    <xdr:cxnSp macro="">
      <xdr:nvCxnSpPr>
        <xdr:cNvPr id="657" name="直線コネクタ 656"/>
        <xdr:cNvCxnSpPr/>
      </xdr:nvCxnSpPr>
      <xdr:spPr>
        <a:xfrm flipV="1">
          <a:off x="12814300" y="10483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85615</xdr:rowOff>
    </xdr:from>
    <xdr:ext cx="405111" cy="259045"/>
    <xdr:sp macro="" textlink="">
      <xdr:nvSpPr>
        <xdr:cNvPr id="661" name="n_4aveValue【学校施設】&#10;有形固定資産減価償却率"/>
        <xdr:cNvSpPr txBox="1"/>
      </xdr:nvSpPr>
      <xdr:spPr>
        <a:xfrm>
          <a:off x="12611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62"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142511</xdr:rowOff>
    </xdr:from>
    <xdr:ext cx="405111" cy="259045"/>
    <xdr:sp macro="" textlink="">
      <xdr:nvSpPr>
        <xdr:cNvPr id="663" name="n_2mainValue【学校施設】&#10;有形固定資産減価償却率"/>
        <xdr:cNvSpPr txBox="1"/>
      </xdr:nvSpPr>
      <xdr:spPr>
        <a:xfrm>
          <a:off x="14389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67073</xdr:rowOff>
    </xdr:from>
    <xdr:ext cx="405111" cy="259045"/>
    <xdr:sp macro="" textlink="">
      <xdr:nvSpPr>
        <xdr:cNvPr id="664" name="n_3mainValue【学校施設】&#10;有形固定資産減価償却率"/>
        <xdr:cNvSpPr txBox="1"/>
      </xdr:nvSpPr>
      <xdr:spPr>
        <a:xfrm>
          <a:off x="13500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80789</xdr:rowOff>
    </xdr:from>
    <xdr:ext cx="405111" cy="259045"/>
    <xdr:sp macro="" textlink="">
      <xdr:nvSpPr>
        <xdr:cNvPr id="665" name="n_4mainValue【学校施設】&#10;有形固定資産減価償却率"/>
        <xdr:cNvSpPr txBox="1"/>
      </xdr:nvSpPr>
      <xdr:spPr>
        <a:xfrm>
          <a:off x="12611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6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33020</xdr:rowOff>
    </xdr:from>
    <xdr:to>
      <xdr:col>98</xdr:col>
      <xdr:colOff>38100</xdr:colOff>
      <xdr:row>61</xdr:row>
      <xdr:rowOff>134620</xdr:rowOff>
    </xdr:to>
    <xdr:sp macro="" textlink="">
      <xdr:nvSpPr>
        <xdr:cNvPr id="700" name="フローチャート: 判断 699"/>
        <xdr:cNvSpPr/>
      </xdr:nvSpPr>
      <xdr:spPr>
        <a:xfrm>
          <a:off x="18605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706" name="楕円 705"/>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168673</xdr:rowOff>
    </xdr:from>
    <xdr:ext cx="469744" cy="259045"/>
    <xdr:sp macro="" textlink="">
      <xdr:nvSpPr>
        <xdr:cNvPr id="707" name="【学校施設】&#10;一人当たり面積該当値テキスト"/>
        <xdr:cNvSpPr txBox="1"/>
      </xdr:nvSpPr>
      <xdr:spPr>
        <a:xfrm>
          <a:off x="22199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153416</xdr:rowOff>
    </xdr:from>
    <xdr:to>
      <xdr:col>112</xdr:col>
      <xdr:colOff>38100</xdr:colOff>
      <xdr:row>61</xdr:row>
      <xdr:rowOff>83566</xdr:rowOff>
    </xdr:to>
    <xdr:sp macro="" textlink="">
      <xdr:nvSpPr>
        <xdr:cNvPr id="708" name="楕円 707"/>
        <xdr:cNvSpPr/>
      </xdr:nvSpPr>
      <xdr:spPr>
        <a:xfrm>
          <a:off x="212725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32766</xdr:rowOff>
    </xdr:to>
    <xdr:cxnSp macro="">
      <xdr:nvCxnSpPr>
        <xdr:cNvPr id="709" name="直線コネクタ 708"/>
        <xdr:cNvCxnSpPr/>
      </xdr:nvCxnSpPr>
      <xdr:spPr>
        <a:xfrm flipV="1">
          <a:off x="21323300" y="1048359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160274</xdr:rowOff>
    </xdr:from>
    <xdr:to>
      <xdr:col>107</xdr:col>
      <xdr:colOff>101600</xdr:colOff>
      <xdr:row>61</xdr:row>
      <xdr:rowOff>90424</xdr:rowOff>
    </xdr:to>
    <xdr:sp macro="" textlink="">
      <xdr:nvSpPr>
        <xdr:cNvPr id="710" name="楕円 709"/>
        <xdr:cNvSpPr/>
      </xdr:nvSpPr>
      <xdr:spPr>
        <a:xfrm>
          <a:off x="20383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32766</xdr:rowOff>
    </xdr:from>
    <xdr:to>
      <xdr:col>111</xdr:col>
      <xdr:colOff>177800</xdr:colOff>
      <xdr:row>61</xdr:row>
      <xdr:rowOff>39624</xdr:rowOff>
    </xdr:to>
    <xdr:cxnSp macro="">
      <xdr:nvCxnSpPr>
        <xdr:cNvPr id="711" name="直線コネクタ 710"/>
        <xdr:cNvCxnSpPr/>
      </xdr:nvCxnSpPr>
      <xdr:spPr>
        <a:xfrm flipV="1">
          <a:off x="20434300" y="10491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25019</xdr:rowOff>
    </xdr:from>
    <xdr:to>
      <xdr:col>102</xdr:col>
      <xdr:colOff>165100</xdr:colOff>
      <xdr:row>61</xdr:row>
      <xdr:rowOff>126619</xdr:rowOff>
    </xdr:to>
    <xdr:sp macro="" textlink="">
      <xdr:nvSpPr>
        <xdr:cNvPr id="712" name="楕円 711"/>
        <xdr:cNvSpPr/>
      </xdr:nvSpPr>
      <xdr:spPr>
        <a:xfrm>
          <a:off x="19494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39624</xdr:rowOff>
    </xdr:from>
    <xdr:to>
      <xdr:col>107</xdr:col>
      <xdr:colOff>50800</xdr:colOff>
      <xdr:row>61</xdr:row>
      <xdr:rowOff>75819</xdr:rowOff>
    </xdr:to>
    <xdr:cxnSp macro="">
      <xdr:nvCxnSpPr>
        <xdr:cNvPr id="713" name="直線コネクタ 712"/>
        <xdr:cNvCxnSpPr/>
      </xdr:nvCxnSpPr>
      <xdr:spPr>
        <a:xfrm flipV="1">
          <a:off x="19545300" y="10498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34163</xdr:rowOff>
    </xdr:from>
    <xdr:to>
      <xdr:col>98</xdr:col>
      <xdr:colOff>38100</xdr:colOff>
      <xdr:row>61</xdr:row>
      <xdr:rowOff>135763</xdr:rowOff>
    </xdr:to>
    <xdr:sp macro="" textlink="">
      <xdr:nvSpPr>
        <xdr:cNvPr id="714" name="楕円 713"/>
        <xdr:cNvSpPr/>
      </xdr:nvSpPr>
      <xdr:spPr>
        <a:xfrm>
          <a:off x="18605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75819</xdr:rowOff>
    </xdr:from>
    <xdr:to>
      <xdr:col>102</xdr:col>
      <xdr:colOff>114300</xdr:colOff>
      <xdr:row>61</xdr:row>
      <xdr:rowOff>84963</xdr:rowOff>
    </xdr:to>
    <xdr:cxnSp macro="">
      <xdr:nvCxnSpPr>
        <xdr:cNvPr id="715" name="直線コネクタ 714"/>
        <xdr:cNvCxnSpPr/>
      </xdr:nvCxnSpPr>
      <xdr:spPr>
        <a:xfrm flipV="1">
          <a:off x="18656300" y="105342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7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719" name="n_4aveValue【学校施設】&#10;一人当たり面積"/>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100093</xdr:rowOff>
    </xdr:from>
    <xdr:ext cx="469744" cy="259045"/>
    <xdr:sp macro="" textlink="">
      <xdr:nvSpPr>
        <xdr:cNvPr id="720" name="n_1mainValue【学校施設】&#10;一人当たり面積"/>
        <xdr:cNvSpPr txBox="1"/>
      </xdr:nvSpPr>
      <xdr:spPr>
        <a:xfrm>
          <a:off x="21075727"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106951</xdr:rowOff>
    </xdr:from>
    <xdr:ext cx="469744" cy="259045"/>
    <xdr:sp macro="" textlink="">
      <xdr:nvSpPr>
        <xdr:cNvPr id="721" name="n_2mainValue【学校施設】&#10;一人当たり面積"/>
        <xdr:cNvSpPr txBox="1"/>
      </xdr:nvSpPr>
      <xdr:spPr>
        <a:xfrm>
          <a:off x="20199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143146</xdr:rowOff>
    </xdr:from>
    <xdr:ext cx="469744" cy="259045"/>
    <xdr:sp macro="" textlink="">
      <xdr:nvSpPr>
        <xdr:cNvPr id="722" name="n_3mainValue【学校施設】&#10;一人当たり面積"/>
        <xdr:cNvSpPr txBox="1"/>
      </xdr:nvSpPr>
      <xdr:spPr>
        <a:xfrm>
          <a:off x="193104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126890</xdr:rowOff>
    </xdr:from>
    <xdr:ext cx="469744" cy="259045"/>
    <xdr:sp macro="" textlink="">
      <xdr:nvSpPr>
        <xdr:cNvPr id="723" name="n_4mainValue【学校施設】&#10;一人当たり面積"/>
        <xdr:cNvSpPr txBox="1"/>
      </xdr:nvSpPr>
      <xdr:spPr>
        <a:xfrm>
          <a:off x="184214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93980</xdr:rowOff>
    </xdr:from>
    <xdr:to>
      <xdr:col>67</xdr:col>
      <xdr:colOff>101600</xdr:colOff>
      <xdr:row>81</xdr:row>
      <xdr:rowOff>24130</xdr:rowOff>
    </xdr:to>
    <xdr:sp macro="" textlink="">
      <xdr:nvSpPr>
        <xdr:cNvPr id="758" name="フローチャート: 判断 757"/>
        <xdr:cNvSpPr/>
      </xdr:nvSpPr>
      <xdr:spPr>
        <a:xfrm>
          <a:off x="12763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764" name="楕円 763"/>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41927</xdr:rowOff>
    </xdr:from>
    <xdr:ext cx="405111" cy="259045"/>
    <xdr:sp macro="" textlink="">
      <xdr:nvSpPr>
        <xdr:cNvPr id="765" name="【児童館】&#10;有形固定資産減価償却率該当値テキスト"/>
        <xdr:cNvSpPr txBox="1"/>
      </xdr:nvSpPr>
      <xdr:spPr>
        <a:xfrm>
          <a:off x="16357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766" name="楕円 765"/>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133350</xdr:rowOff>
    </xdr:from>
    <xdr:to>
      <xdr:col>85</xdr:col>
      <xdr:colOff>127000</xdr:colOff>
      <xdr:row>84</xdr:row>
      <xdr:rowOff>114300</xdr:rowOff>
    </xdr:to>
    <xdr:cxnSp macro="">
      <xdr:nvCxnSpPr>
        <xdr:cNvPr id="767" name="直線コネクタ 766"/>
        <xdr:cNvCxnSpPr/>
      </xdr:nvCxnSpPr>
      <xdr:spPr>
        <a:xfrm>
          <a:off x="15481300" y="13506450"/>
          <a:ext cx="8382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21589</xdr:rowOff>
    </xdr:from>
    <xdr:to>
      <xdr:col>76</xdr:col>
      <xdr:colOff>165100</xdr:colOff>
      <xdr:row>78</xdr:row>
      <xdr:rowOff>123189</xdr:rowOff>
    </xdr:to>
    <xdr:sp macro="" textlink="">
      <xdr:nvSpPr>
        <xdr:cNvPr id="768" name="楕円 767"/>
        <xdr:cNvSpPr/>
      </xdr:nvSpPr>
      <xdr:spPr>
        <a:xfrm>
          <a:off x="14541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78</xdr:row>
      <xdr:rowOff>133350</xdr:rowOff>
    </xdr:to>
    <xdr:cxnSp macro="">
      <xdr:nvCxnSpPr>
        <xdr:cNvPr id="769" name="直線コネクタ 768"/>
        <xdr:cNvCxnSpPr/>
      </xdr:nvCxnSpPr>
      <xdr:spPr>
        <a:xfrm>
          <a:off x="14592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770" name="楕円 769"/>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79</xdr:row>
      <xdr:rowOff>26670</xdr:rowOff>
    </xdr:to>
    <xdr:cxnSp macro="">
      <xdr:nvCxnSpPr>
        <xdr:cNvPr id="771" name="直線コネクタ 770"/>
        <xdr:cNvCxnSpPr/>
      </xdr:nvCxnSpPr>
      <xdr:spPr>
        <a:xfrm flipV="1">
          <a:off x="13703300" y="134454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166370</xdr:rowOff>
    </xdr:from>
    <xdr:to>
      <xdr:col>67</xdr:col>
      <xdr:colOff>101600</xdr:colOff>
      <xdr:row>80</xdr:row>
      <xdr:rowOff>96520</xdr:rowOff>
    </xdr:to>
    <xdr:sp macro="" textlink="">
      <xdr:nvSpPr>
        <xdr:cNvPr id="772" name="楕円 771"/>
        <xdr:cNvSpPr/>
      </xdr:nvSpPr>
      <xdr:spPr>
        <a:xfrm>
          <a:off x="12763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80</xdr:row>
      <xdr:rowOff>45720</xdr:rowOff>
    </xdr:to>
    <xdr:cxnSp macro="">
      <xdr:nvCxnSpPr>
        <xdr:cNvPr id="773" name="直線コネクタ 772"/>
        <xdr:cNvCxnSpPr/>
      </xdr:nvCxnSpPr>
      <xdr:spPr>
        <a:xfrm flipV="1">
          <a:off x="12814300" y="13571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774" name="n_1ave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75"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76"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15257</xdr:rowOff>
    </xdr:from>
    <xdr:ext cx="405111" cy="259045"/>
    <xdr:sp macro="" textlink="">
      <xdr:nvSpPr>
        <xdr:cNvPr id="777" name="n_4aveValue【児童館】&#10;有形固定資産減価償却率"/>
        <xdr:cNvSpPr txBox="1"/>
      </xdr:nvSpPr>
      <xdr:spPr>
        <a:xfrm>
          <a:off x="126117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29227</xdr:rowOff>
    </xdr:from>
    <xdr:ext cx="405111" cy="259045"/>
    <xdr:sp macro="" textlink="">
      <xdr:nvSpPr>
        <xdr:cNvPr id="778" name="n_1mainValue【児童館】&#10;有形固定資産減価償却率"/>
        <xdr:cNvSpPr txBox="1"/>
      </xdr:nvSpPr>
      <xdr:spPr>
        <a:xfrm>
          <a:off x="15266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139716</xdr:rowOff>
    </xdr:from>
    <xdr:ext cx="405111" cy="259045"/>
    <xdr:sp macro="" textlink="">
      <xdr:nvSpPr>
        <xdr:cNvPr id="779" name="n_2mainValue【児童館】&#10;有形固定資産減価償却率"/>
        <xdr:cNvSpPr txBox="1"/>
      </xdr:nvSpPr>
      <xdr:spPr>
        <a:xfrm>
          <a:off x="14389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780" name="n_3mainValue【児童館】&#10;有形固定資産減価償却率"/>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113047</xdr:rowOff>
    </xdr:from>
    <xdr:ext cx="405111" cy="259045"/>
    <xdr:sp macro="" textlink="">
      <xdr:nvSpPr>
        <xdr:cNvPr id="781" name="n_4mainValue【児童館】&#10;有形固定資産減価償却率"/>
        <xdr:cNvSpPr txBox="1"/>
      </xdr:nvSpPr>
      <xdr:spPr>
        <a:xfrm>
          <a:off x="12611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142421</xdr:rowOff>
    </xdr:from>
    <xdr:to>
      <xdr:col>98</xdr:col>
      <xdr:colOff>38100</xdr:colOff>
      <xdr:row>84</xdr:row>
      <xdr:rowOff>72571</xdr:rowOff>
    </xdr:to>
    <xdr:sp macro="" textlink="">
      <xdr:nvSpPr>
        <xdr:cNvPr id="817" name="フローチャート: 判断 816"/>
        <xdr:cNvSpPr/>
      </xdr:nvSpPr>
      <xdr:spPr>
        <a:xfrm>
          <a:off x="18605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23" name="楕円 82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2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825" name="楕円 824"/>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86</xdr:row>
      <xdr:rowOff>38100</xdr:rowOff>
    </xdr:to>
    <xdr:cxnSp macro="">
      <xdr:nvCxnSpPr>
        <xdr:cNvPr id="826" name="直線コネクタ 825"/>
        <xdr:cNvCxnSpPr/>
      </xdr:nvCxnSpPr>
      <xdr:spPr>
        <a:xfrm>
          <a:off x="21323300" y="14227629"/>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827" name="楕円 826"/>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82</xdr:row>
      <xdr:rowOff>168729</xdr:rowOff>
    </xdr:to>
    <xdr:cxnSp macro="">
      <xdr:nvCxnSpPr>
        <xdr:cNvPr id="828" name="直線コネクタ 827"/>
        <xdr:cNvCxnSpPr/>
      </xdr:nvCxnSpPr>
      <xdr:spPr>
        <a:xfrm>
          <a:off x="20434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109764</xdr:rowOff>
    </xdr:from>
    <xdr:to>
      <xdr:col>102</xdr:col>
      <xdr:colOff>165100</xdr:colOff>
      <xdr:row>82</xdr:row>
      <xdr:rowOff>39914</xdr:rowOff>
    </xdr:to>
    <xdr:sp macro="" textlink="">
      <xdr:nvSpPr>
        <xdr:cNvPr id="829" name="楕円 828"/>
        <xdr:cNvSpPr/>
      </xdr:nvSpPr>
      <xdr:spPr>
        <a:xfrm>
          <a:off x="19494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168729</xdr:rowOff>
    </xdr:to>
    <xdr:cxnSp macro="">
      <xdr:nvCxnSpPr>
        <xdr:cNvPr id="830" name="直線コネクタ 829"/>
        <xdr:cNvCxnSpPr/>
      </xdr:nvCxnSpPr>
      <xdr:spPr>
        <a:xfrm>
          <a:off x="19545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31" name="楕円 830"/>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168729</xdr:rowOff>
    </xdr:to>
    <xdr:cxnSp macro="">
      <xdr:nvCxnSpPr>
        <xdr:cNvPr id="832" name="直線コネクタ 831"/>
        <xdr:cNvCxnSpPr/>
      </xdr:nvCxnSpPr>
      <xdr:spPr>
        <a:xfrm flipV="1">
          <a:off x="18656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83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836" name="n_4ave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837"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838" name="n_2mainValue【児童館】&#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56441</xdr:rowOff>
    </xdr:from>
    <xdr:ext cx="469744" cy="259045"/>
    <xdr:sp macro="" textlink="">
      <xdr:nvSpPr>
        <xdr:cNvPr id="839" name="n_3mainValue【児童館】&#10;一人当たり面積"/>
        <xdr:cNvSpPr txBox="1"/>
      </xdr:nvSpPr>
      <xdr:spPr>
        <a:xfrm>
          <a:off x="19310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0" name="n_4mainValue【児童館】&#10;一人当たり面積"/>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92075</xdr:rowOff>
    </xdr:from>
    <xdr:to>
      <xdr:col>67</xdr:col>
      <xdr:colOff>101600</xdr:colOff>
      <xdr:row>105</xdr:row>
      <xdr:rowOff>22225</xdr:rowOff>
    </xdr:to>
    <xdr:sp macro="" textlink="">
      <xdr:nvSpPr>
        <xdr:cNvPr id="875" name="フローチャート: 判断 874"/>
        <xdr:cNvSpPr/>
      </xdr:nvSpPr>
      <xdr:spPr>
        <a:xfrm>
          <a:off x="12763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81" name="楕円 880"/>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882" name="【公民館】&#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83" name="楕円 882"/>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87630</xdr:rowOff>
    </xdr:to>
    <xdr:cxnSp macro="">
      <xdr:nvCxnSpPr>
        <xdr:cNvPr id="884" name="直線コネクタ 883"/>
        <xdr:cNvCxnSpPr/>
      </xdr:nvCxnSpPr>
      <xdr:spPr>
        <a:xfrm>
          <a:off x="15481300" y="18055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85" name="楕円 884"/>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53339</xdr:rowOff>
    </xdr:to>
    <xdr:cxnSp macro="">
      <xdr:nvCxnSpPr>
        <xdr:cNvPr id="886" name="直線コネクタ 885"/>
        <xdr:cNvCxnSpPr/>
      </xdr:nvCxnSpPr>
      <xdr:spPr>
        <a:xfrm>
          <a:off x="14592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887" name="楕円 886"/>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53339</xdr:rowOff>
    </xdr:to>
    <xdr:cxnSp macro="">
      <xdr:nvCxnSpPr>
        <xdr:cNvPr id="888" name="直線コネクタ 887"/>
        <xdr:cNvCxnSpPr/>
      </xdr:nvCxnSpPr>
      <xdr:spPr>
        <a:xfrm>
          <a:off x="13703300" y="179679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889" name="楕円 888"/>
        <xdr:cNvSpPr/>
      </xdr:nvSpPr>
      <xdr:spPr>
        <a:xfrm>
          <a:off x="12763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20955</xdr:rowOff>
    </xdr:to>
    <xdr:cxnSp macro="">
      <xdr:nvCxnSpPr>
        <xdr:cNvPr id="890" name="直線コネクタ 889"/>
        <xdr:cNvCxnSpPr/>
      </xdr:nvCxnSpPr>
      <xdr:spPr>
        <a:xfrm flipV="1">
          <a:off x="12814300" y="179679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92"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38752</xdr:rowOff>
    </xdr:from>
    <xdr:ext cx="405111" cy="259045"/>
    <xdr:sp macro="" textlink="">
      <xdr:nvSpPr>
        <xdr:cNvPr id="894" name="n_4aveValue【公民館】&#10;有形固定資産減価償却率"/>
        <xdr:cNvSpPr txBox="1"/>
      </xdr:nvSpPr>
      <xdr:spPr>
        <a:xfrm>
          <a:off x="12611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95" name="n_1main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96" name="n_2main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897" name="n_3main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62882</xdr:rowOff>
    </xdr:from>
    <xdr:ext cx="405111" cy="259045"/>
    <xdr:sp macro="" textlink="">
      <xdr:nvSpPr>
        <xdr:cNvPr id="898" name="n_4mainValue【公民館】&#10;有形固定資産減価償却率"/>
        <xdr:cNvSpPr txBox="1"/>
      </xdr:nvSpPr>
      <xdr:spPr>
        <a:xfrm>
          <a:off x="12611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929"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934" name="フローチャート: 判断 933"/>
        <xdr:cNvSpPr/>
      </xdr:nvSpPr>
      <xdr:spPr>
        <a:xfrm>
          <a:off x="18605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146776</xdr:rowOff>
    </xdr:from>
    <xdr:to>
      <xdr:col>116</xdr:col>
      <xdr:colOff>114300</xdr:colOff>
      <xdr:row>106</xdr:row>
      <xdr:rowOff>76926</xdr:rowOff>
    </xdr:to>
    <xdr:sp macro="" textlink="">
      <xdr:nvSpPr>
        <xdr:cNvPr id="940" name="楕円 939"/>
        <xdr:cNvSpPr/>
      </xdr:nvSpPr>
      <xdr:spPr>
        <a:xfrm>
          <a:off x="2211070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169653</xdr:rowOff>
    </xdr:from>
    <xdr:ext cx="469744" cy="259045"/>
    <xdr:sp macro="" textlink="">
      <xdr:nvSpPr>
        <xdr:cNvPr id="941" name="【公民館】&#10;一人当たり面積該当値テキスト"/>
        <xdr:cNvSpPr txBox="1"/>
      </xdr:nvSpPr>
      <xdr:spPr>
        <a:xfrm>
          <a:off x="22199600"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42" name="楕円 941"/>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26126</xdr:rowOff>
    </xdr:from>
    <xdr:to>
      <xdr:col>116</xdr:col>
      <xdr:colOff>63500</xdr:colOff>
      <xdr:row>106</xdr:row>
      <xdr:rowOff>30480</xdr:rowOff>
    </xdr:to>
    <xdr:cxnSp macro="">
      <xdr:nvCxnSpPr>
        <xdr:cNvPr id="943" name="直線コネクタ 942"/>
        <xdr:cNvCxnSpPr/>
      </xdr:nvCxnSpPr>
      <xdr:spPr>
        <a:xfrm flipV="1">
          <a:off x="21323300" y="181998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117384</xdr:rowOff>
    </xdr:from>
    <xdr:to>
      <xdr:col>107</xdr:col>
      <xdr:colOff>101600</xdr:colOff>
      <xdr:row>106</xdr:row>
      <xdr:rowOff>47534</xdr:rowOff>
    </xdr:to>
    <xdr:sp macro="" textlink="">
      <xdr:nvSpPr>
        <xdr:cNvPr id="944" name="楕円 943"/>
        <xdr:cNvSpPr/>
      </xdr:nvSpPr>
      <xdr:spPr>
        <a:xfrm>
          <a:off x="20383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168184</xdr:rowOff>
    </xdr:from>
    <xdr:to>
      <xdr:col>111</xdr:col>
      <xdr:colOff>177800</xdr:colOff>
      <xdr:row>106</xdr:row>
      <xdr:rowOff>30480</xdr:rowOff>
    </xdr:to>
    <xdr:cxnSp macro="">
      <xdr:nvCxnSpPr>
        <xdr:cNvPr id="945" name="直線コネクタ 944"/>
        <xdr:cNvCxnSpPr/>
      </xdr:nvCxnSpPr>
      <xdr:spPr>
        <a:xfrm>
          <a:off x="20434300" y="18170434"/>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24312</xdr:rowOff>
    </xdr:from>
    <xdr:to>
      <xdr:col>102</xdr:col>
      <xdr:colOff>165100</xdr:colOff>
      <xdr:row>106</xdr:row>
      <xdr:rowOff>125912</xdr:rowOff>
    </xdr:to>
    <xdr:sp macro="" textlink="">
      <xdr:nvSpPr>
        <xdr:cNvPr id="946" name="楕円 945"/>
        <xdr:cNvSpPr/>
      </xdr:nvSpPr>
      <xdr:spPr>
        <a:xfrm>
          <a:off x="19494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168184</xdr:rowOff>
    </xdr:from>
    <xdr:to>
      <xdr:col>107</xdr:col>
      <xdr:colOff>50800</xdr:colOff>
      <xdr:row>106</xdr:row>
      <xdr:rowOff>75112</xdr:rowOff>
    </xdr:to>
    <xdr:cxnSp macro="">
      <xdr:nvCxnSpPr>
        <xdr:cNvPr id="947" name="直線コネクタ 946"/>
        <xdr:cNvCxnSpPr/>
      </xdr:nvCxnSpPr>
      <xdr:spPr>
        <a:xfrm flipV="1">
          <a:off x="19545300" y="18170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37374</xdr:rowOff>
    </xdr:from>
    <xdr:to>
      <xdr:col>98</xdr:col>
      <xdr:colOff>38100</xdr:colOff>
      <xdr:row>106</xdr:row>
      <xdr:rowOff>138974</xdr:rowOff>
    </xdr:to>
    <xdr:sp macro="" textlink="">
      <xdr:nvSpPr>
        <xdr:cNvPr id="948" name="楕円 947"/>
        <xdr:cNvSpPr/>
      </xdr:nvSpPr>
      <xdr:spPr>
        <a:xfrm>
          <a:off x="186055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75112</xdr:rowOff>
    </xdr:from>
    <xdr:to>
      <xdr:col>102</xdr:col>
      <xdr:colOff>114300</xdr:colOff>
      <xdr:row>106</xdr:row>
      <xdr:rowOff>88174</xdr:rowOff>
    </xdr:to>
    <xdr:cxnSp macro="">
      <xdr:nvCxnSpPr>
        <xdr:cNvPr id="949" name="直線コネクタ 948"/>
        <xdr:cNvCxnSpPr/>
      </xdr:nvCxnSpPr>
      <xdr:spPr>
        <a:xfrm flipV="1">
          <a:off x="18656300" y="18248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950"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951"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952"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37572</xdr:rowOff>
    </xdr:from>
    <xdr:ext cx="469744" cy="259045"/>
    <xdr:sp macro="" textlink="">
      <xdr:nvSpPr>
        <xdr:cNvPr id="953" name="n_4aveValue【公民館】&#10;一人当たり面積"/>
        <xdr:cNvSpPr txBox="1"/>
      </xdr:nvSpPr>
      <xdr:spPr>
        <a:xfrm>
          <a:off x="18421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954"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64061</xdr:rowOff>
    </xdr:from>
    <xdr:ext cx="469744" cy="259045"/>
    <xdr:sp macro="" textlink="">
      <xdr:nvSpPr>
        <xdr:cNvPr id="955" name="n_2mainValue【公民館】&#10;一人当たり面積"/>
        <xdr:cNvSpPr txBox="1"/>
      </xdr:nvSpPr>
      <xdr:spPr>
        <a:xfrm>
          <a:off x="20199427"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142439</xdr:rowOff>
    </xdr:from>
    <xdr:ext cx="469744" cy="259045"/>
    <xdr:sp macro="" textlink="">
      <xdr:nvSpPr>
        <xdr:cNvPr id="956" name="n_3mainValue【公民館】&#10;一人当たり面積"/>
        <xdr:cNvSpPr txBox="1"/>
      </xdr:nvSpPr>
      <xdr:spPr>
        <a:xfrm>
          <a:off x="19310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155501</xdr:rowOff>
    </xdr:from>
    <xdr:ext cx="469744" cy="259045"/>
    <xdr:sp macro="" textlink="">
      <xdr:nvSpPr>
        <xdr:cNvPr id="957" name="n_4mainValue【公民館】&#10;一人当たり面積"/>
        <xdr:cNvSpPr txBox="1"/>
      </xdr:nvSpPr>
      <xdr:spPr>
        <a:xfrm>
          <a:off x="18421427" y="179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類似団体と比較して有形固定資産減価償却率が低い</a:t>
          </a:r>
          <a:r>
            <a:rPr kumimoji="1" lang="ja-JP" altLang="en-US" sz="1100">
              <a:solidFill>
                <a:schemeClr val="dk1"/>
              </a:solidFill>
              <a:effectLst/>
              <a:latin typeface="+mn-lt"/>
              <a:ea typeface="+mn-ea"/>
              <a:cs typeface="+mn-cs"/>
            </a:rPr>
            <a:t>施設は道路となっている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長寿命化計画に基づき、損傷の程度が著しい箇所や緊急性の高い箇所等の整備</a:t>
          </a:r>
          <a:r>
            <a:rPr kumimoji="1" lang="ja-JP" altLang="ja-JP" sz="1100">
              <a:solidFill>
                <a:schemeClr val="dk1"/>
              </a:solidFill>
              <a:effectLst/>
              <a:latin typeface="+mn-lt"/>
              <a:ea typeface="+mn-ea"/>
              <a:cs typeface="+mn-cs"/>
            </a:rPr>
            <a:t>を順次</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一方、有形固定資産減価償却率が高い施設は、橋りょう・トンネル、公営住宅、港湾・漁港、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、児童館、公民館</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特に児童館が大きく上昇しているのは、施設区分の見直しにより対象施設が減少したことによるものである。</a:t>
          </a:r>
          <a:endParaRPr lang="ja-JP" altLang="ja-JP" sz="1400">
            <a:effectLst/>
          </a:endParaRPr>
        </a:p>
        <a:p>
          <a:r>
            <a:rPr kumimoji="1" lang="ja-JP" altLang="ja-JP" sz="1100">
              <a:solidFill>
                <a:schemeClr val="dk1"/>
              </a:solidFill>
              <a:effectLst/>
              <a:latin typeface="+mn-lt"/>
              <a:ea typeface="+mn-ea"/>
              <a:cs typeface="+mn-cs"/>
            </a:rPr>
            <a:t>　耐用年数を経過した施設が多く存在しているため、今後、公共施設等総合管理計画や個別施設計画等に基づき、除却・統廃合・複合化等の適正配置、並びに長寿命化対策等で施設の</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維持管理を進めていく必要がある。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4" name="楕円 73"/>
        <xdr:cNvSpPr/>
      </xdr:nvSpPr>
      <xdr:spPr>
        <a:xfrm>
          <a:off x="4584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31949</xdr:rowOff>
    </xdr:from>
    <xdr:ext cx="405111" cy="259045"/>
    <xdr:sp macro="" textlink="">
      <xdr:nvSpPr>
        <xdr:cNvPr id="75" name="【図書館】&#10;有形固定資産減価償却率該当値テキスト"/>
        <xdr:cNvSpPr txBox="1"/>
      </xdr:nvSpPr>
      <xdr:spPr>
        <a:xfrm>
          <a:off x="4673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6" name="楕円 75"/>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7" name="直線コネクタ 76"/>
        <xdr:cNvCxnSpPr/>
      </xdr:nvCxnSpPr>
      <xdr:spPr>
        <a:xfrm>
          <a:off x="3797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79" name="直線コネクタ 78"/>
        <xdr:cNvCxnSpPr/>
      </xdr:nvCxnSpPr>
      <xdr:spPr>
        <a:xfrm>
          <a:off x="2908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166007</xdr:rowOff>
    </xdr:to>
    <xdr:cxnSp macro="">
      <xdr:nvCxnSpPr>
        <xdr:cNvPr id="81" name="直線コネクタ 80"/>
        <xdr:cNvCxnSpPr/>
      </xdr:nvCxnSpPr>
      <xdr:spPr>
        <a:xfrm>
          <a:off x="2019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xdr:cNvSpPr/>
      </xdr:nvSpPr>
      <xdr:spPr>
        <a:xfrm>
          <a:off x="107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133350</xdr:rowOff>
    </xdr:to>
    <xdr:cxnSp macro="">
      <xdr:nvCxnSpPr>
        <xdr:cNvPr id="83" name="直線コネクタ 82"/>
        <xdr:cNvCxnSpPr/>
      </xdr:nvCxnSpPr>
      <xdr:spPr>
        <a:xfrm>
          <a:off x="1130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127924</xdr:rowOff>
    </xdr:from>
    <xdr:ext cx="405111" cy="259045"/>
    <xdr:sp macro="" textlink="">
      <xdr:nvSpPr>
        <xdr:cNvPr id="86" name="n_3aveValue【図書館】&#10;有形固定資産減価償却率"/>
        <xdr:cNvSpPr txBox="1"/>
      </xdr:nvSpPr>
      <xdr:spPr>
        <a:xfrm>
          <a:off x="18167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8" name="n_1mainValue【図書館】&#10;有形固定資産減価償却率"/>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xdr:cNvSpPr txBox="1"/>
      </xdr:nvSpPr>
      <xdr:spPr>
        <a:xfrm>
          <a:off x="960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6"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151130</xdr:rowOff>
    </xdr:from>
    <xdr:to>
      <xdr:col>36</xdr:col>
      <xdr:colOff>165100</xdr:colOff>
      <xdr:row>39</xdr:row>
      <xdr:rowOff>81280</xdr:rowOff>
    </xdr:to>
    <xdr:sp macro="" textlink="">
      <xdr:nvSpPr>
        <xdr:cNvPr id="121" name="フローチャート: 判断 120"/>
        <xdr:cNvSpPr/>
      </xdr:nvSpPr>
      <xdr:spPr>
        <a:xfrm>
          <a:off x="692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7" name="楕円 126"/>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8"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133985</xdr:rowOff>
    </xdr:from>
    <xdr:to>
      <xdr:col>50</xdr:col>
      <xdr:colOff>165100</xdr:colOff>
      <xdr:row>38</xdr:row>
      <xdr:rowOff>64135</xdr:rowOff>
    </xdr:to>
    <xdr:sp macro="" textlink="">
      <xdr:nvSpPr>
        <xdr:cNvPr id="129" name="楕円 128"/>
        <xdr:cNvSpPr/>
      </xdr:nvSpPr>
      <xdr:spPr>
        <a:xfrm>
          <a:off x="958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13335</xdr:rowOff>
    </xdr:to>
    <xdr:cxnSp macro="">
      <xdr:nvCxnSpPr>
        <xdr:cNvPr id="130" name="直線コネクタ 129"/>
        <xdr:cNvCxnSpPr/>
      </xdr:nvCxnSpPr>
      <xdr:spPr>
        <a:xfrm flipV="1">
          <a:off x="9639300" y="6522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1" name="楕円 130"/>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19050</xdr:rowOff>
    </xdr:to>
    <xdr:cxnSp macro="">
      <xdr:nvCxnSpPr>
        <xdr:cNvPr id="132" name="直線コネクタ 131"/>
        <xdr:cNvCxnSpPr/>
      </xdr:nvCxnSpPr>
      <xdr:spPr>
        <a:xfrm flipV="1">
          <a:off x="8750300" y="6528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33" name="楕円 132"/>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38</xdr:row>
      <xdr:rowOff>19050</xdr:rowOff>
    </xdr:to>
    <xdr:cxnSp macro="">
      <xdr:nvCxnSpPr>
        <xdr:cNvPr id="134" name="直線コネクタ 133"/>
        <xdr:cNvCxnSpPr/>
      </xdr:nvCxnSpPr>
      <xdr:spPr>
        <a:xfrm>
          <a:off x="7861300" y="653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145415</xdr:rowOff>
    </xdr:from>
    <xdr:to>
      <xdr:col>36</xdr:col>
      <xdr:colOff>165100</xdr:colOff>
      <xdr:row>38</xdr:row>
      <xdr:rowOff>75565</xdr:rowOff>
    </xdr:to>
    <xdr:sp macro="" textlink="">
      <xdr:nvSpPr>
        <xdr:cNvPr id="135" name="楕円 134"/>
        <xdr:cNvSpPr/>
      </xdr:nvSpPr>
      <xdr:spPr>
        <a:xfrm>
          <a:off x="692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19050</xdr:rowOff>
    </xdr:from>
    <xdr:to>
      <xdr:col>41</xdr:col>
      <xdr:colOff>50800</xdr:colOff>
      <xdr:row>38</xdr:row>
      <xdr:rowOff>24765</xdr:rowOff>
    </xdr:to>
    <xdr:cxnSp macro="">
      <xdr:nvCxnSpPr>
        <xdr:cNvPr id="136" name="直線コネクタ 135"/>
        <xdr:cNvCxnSpPr/>
      </xdr:nvCxnSpPr>
      <xdr:spPr>
        <a:xfrm flipV="1">
          <a:off x="6972300" y="6534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72407</xdr:rowOff>
    </xdr:from>
    <xdr:ext cx="469744" cy="259045"/>
    <xdr:sp macro="" textlink="">
      <xdr:nvSpPr>
        <xdr:cNvPr id="140" name="n_4aveValue【図書館】&#10;一人当たり面積"/>
        <xdr:cNvSpPr txBox="1"/>
      </xdr:nvSpPr>
      <xdr:spPr>
        <a:xfrm>
          <a:off x="6737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80662</xdr:rowOff>
    </xdr:from>
    <xdr:ext cx="469744" cy="259045"/>
    <xdr:sp macro="" textlink="">
      <xdr:nvSpPr>
        <xdr:cNvPr id="141" name="n_1mainValue【図書館】&#10;一人当たり面積"/>
        <xdr:cNvSpPr txBox="1"/>
      </xdr:nvSpPr>
      <xdr:spPr>
        <a:xfrm>
          <a:off x="93917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42" name="n_2main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43" name="n_3main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92092</xdr:rowOff>
    </xdr:from>
    <xdr:ext cx="469744" cy="259045"/>
    <xdr:sp macro="" textlink="">
      <xdr:nvSpPr>
        <xdr:cNvPr id="144" name="n_4mainValue【図書館】&#10;一人当たり面積"/>
        <xdr:cNvSpPr txBox="1"/>
      </xdr:nvSpPr>
      <xdr:spPr>
        <a:xfrm>
          <a:off x="6737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0" name="フローチャート: 判断 179"/>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xdr:rowOff>
    </xdr:from>
    <xdr:to>
      <xdr:col>24</xdr:col>
      <xdr:colOff>114300</xdr:colOff>
      <xdr:row>63</xdr:row>
      <xdr:rowOff>103051</xdr:rowOff>
    </xdr:to>
    <xdr:sp macro="" textlink="">
      <xdr:nvSpPr>
        <xdr:cNvPr id="186" name="楕円 185"/>
        <xdr:cNvSpPr/>
      </xdr:nvSpPr>
      <xdr:spPr>
        <a:xfrm>
          <a:off x="4584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151328</xdr:rowOff>
    </xdr:from>
    <xdr:ext cx="405111" cy="259045"/>
    <xdr:sp macro="" textlink="">
      <xdr:nvSpPr>
        <xdr:cNvPr id="187" name="【体育館・プール】&#10;有形固定資産減価償却率該当値テキスト"/>
        <xdr:cNvSpPr txBox="1"/>
      </xdr:nvSpPr>
      <xdr:spPr>
        <a:xfrm>
          <a:off x="4673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133713</xdr:rowOff>
    </xdr:from>
    <xdr:to>
      <xdr:col>20</xdr:col>
      <xdr:colOff>38100</xdr:colOff>
      <xdr:row>63</xdr:row>
      <xdr:rowOff>63863</xdr:rowOff>
    </xdr:to>
    <xdr:sp macro="" textlink="">
      <xdr:nvSpPr>
        <xdr:cNvPr id="188" name="楕円 187"/>
        <xdr:cNvSpPr/>
      </xdr:nvSpPr>
      <xdr:spPr>
        <a:xfrm>
          <a:off x="3746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13063</xdr:rowOff>
    </xdr:from>
    <xdr:to>
      <xdr:col>24</xdr:col>
      <xdr:colOff>63500</xdr:colOff>
      <xdr:row>63</xdr:row>
      <xdr:rowOff>52251</xdr:rowOff>
    </xdr:to>
    <xdr:cxnSp macro="">
      <xdr:nvCxnSpPr>
        <xdr:cNvPr id="189" name="直線コネクタ 188"/>
        <xdr:cNvCxnSpPr/>
      </xdr:nvCxnSpPr>
      <xdr:spPr>
        <a:xfrm>
          <a:off x="3797300" y="108144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99423</xdr:rowOff>
    </xdr:from>
    <xdr:to>
      <xdr:col>15</xdr:col>
      <xdr:colOff>101600</xdr:colOff>
      <xdr:row>63</xdr:row>
      <xdr:rowOff>29573</xdr:rowOff>
    </xdr:to>
    <xdr:sp macro="" textlink="">
      <xdr:nvSpPr>
        <xdr:cNvPr id="190" name="楕円 189"/>
        <xdr:cNvSpPr/>
      </xdr:nvSpPr>
      <xdr:spPr>
        <a:xfrm>
          <a:off x="2857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150223</xdr:rowOff>
    </xdr:from>
    <xdr:to>
      <xdr:col>19</xdr:col>
      <xdr:colOff>177800</xdr:colOff>
      <xdr:row>63</xdr:row>
      <xdr:rowOff>13063</xdr:rowOff>
    </xdr:to>
    <xdr:cxnSp macro="">
      <xdr:nvCxnSpPr>
        <xdr:cNvPr id="191" name="直線コネクタ 190"/>
        <xdr:cNvCxnSpPr/>
      </xdr:nvCxnSpPr>
      <xdr:spPr>
        <a:xfrm>
          <a:off x="2908300" y="1078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92" name="楕円 191"/>
        <xdr:cNvSpPr/>
      </xdr:nvSpPr>
      <xdr:spPr>
        <a:xfrm>
          <a:off x="196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21227</xdr:rowOff>
    </xdr:from>
    <xdr:to>
      <xdr:col>15</xdr:col>
      <xdr:colOff>50800</xdr:colOff>
      <xdr:row>62</xdr:row>
      <xdr:rowOff>150223</xdr:rowOff>
    </xdr:to>
    <xdr:cxnSp macro="">
      <xdr:nvCxnSpPr>
        <xdr:cNvPr id="193" name="直線コネクタ 192"/>
        <xdr:cNvCxnSpPr/>
      </xdr:nvCxnSpPr>
      <xdr:spPr>
        <a:xfrm>
          <a:off x="2019300" y="1065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4" name="楕円 193"/>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21227</xdr:rowOff>
    </xdr:to>
    <xdr:cxnSp macro="">
      <xdr:nvCxnSpPr>
        <xdr:cNvPr id="195" name="直線コネクタ 194"/>
        <xdr:cNvCxnSpPr/>
      </xdr:nvCxnSpPr>
      <xdr:spPr>
        <a:xfrm>
          <a:off x="1130300" y="106201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99" name="n_4aveValue【体育館・プー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54990</xdr:rowOff>
    </xdr:from>
    <xdr:ext cx="405111" cy="259045"/>
    <xdr:sp macro="" textlink="">
      <xdr:nvSpPr>
        <xdr:cNvPr id="200" name="n_1mainValue【体育館・プール】&#10;有形固定資産減価償却率"/>
        <xdr:cNvSpPr txBox="1"/>
      </xdr:nvSpPr>
      <xdr:spPr>
        <a:xfrm>
          <a:off x="35820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20700</xdr:rowOff>
    </xdr:from>
    <xdr:ext cx="405111" cy="259045"/>
    <xdr:sp macro="" textlink="">
      <xdr:nvSpPr>
        <xdr:cNvPr id="201" name="n_2mainValue【体育館・プール】&#10;有形固定資産減価償却率"/>
        <xdr:cNvSpPr txBox="1"/>
      </xdr:nvSpPr>
      <xdr:spPr>
        <a:xfrm>
          <a:off x="2705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202" name="n_3main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3" name="n_4mainValue【体育館・プー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7" name="フローチャート: 判断 236"/>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38735</xdr:rowOff>
    </xdr:from>
    <xdr:to>
      <xdr:col>55</xdr:col>
      <xdr:colOff>50800</xdr:colOff>
      <xdr:row>59</xdr:row>
      <xdr:rowOff>140335</xdr:rowOff>
    </xdr:to>
    <xdr:sp macro="" textlink="">
      <xdr:nvSpPr>
        <xdr:cNvPr id="243" name="楕円 242"/>
        <xdr:cNvSpPr/>
      </xdr:nvSpPr>
      <xdr:spPr>
        <a:xfrm>
          <a:off x="10426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61612</xdr:rowOff>
    </xdr:from>
    <xdr:ext cx="469744" cy="259045"/>
    <xdr:sp macro="" textlink="">
      <xdr:nvSpPr>
        <xdr:cNvPr id="244" name="【体育館・プール】&#10;一人当たり面積該当値テキスト"/>
        <xdr:cNvSpPr txBox="1"/>
      </xdr:nvSpPr>
      <xdr:spPr>
        <a:xfrm>
          <a:off x="10515600"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44450</xdr:rowOff>
    </xdr:from>
    <xdr:to>
      <xdr:col>50</xdr:col>
      <xdr:colOff>165100</xdr:colOff>
      <xdr:row>59</xdr:row>
      <xdr:rowOff>146050</xdr:rowOff>
    </xdr:to>
    <xdr:sp macro="" textlink="">
      <xdr:nvSpPr>
        <xdr:cNvPr id="245" name="楕円 244"/>
        <xdr:cNvSpPr/>
      </xdr:nvSpPr>
      <xdr:spPr>
        <a:xfrm>
          <a:off x="958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89535</xdr:rowOff>
    </xdr:from>
    <xdr:to>
      <xdr:col>55</xdr:col>
      <xdr:colOff>0</xdr:colOff>
      <xdr:row>59</xdr:row>
      <xdr:rowOff>95250</xdr:rowOff>
    </xdr:to>
    <xdr:cxnSp macro="">
      <xdr:nvCxnSpPr>
        <xdr:cNvPr id="246" name="直線コネクタ 245"/>
        <xdr:cNvCxnSpPr/>
      </xdr:nvCxnSpPr>
      <xdr:spPr>
        <a:xfrm flipV="1">
          <a:off x="9639300" y="10205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52070</xdr:rowOff>
    </xdr:from>
    <xdr:to>
      <xdr:col>46</xdr:col>
      <xdr:colOff>38100</xdr:colOff>
      <xdr:row>59</xdr:row>
      <xdr:rowOff>153670</xdr:rowOff>
    </xdr:to>
    <xdr:sp macro="" textlink="">
      <xdr:nvSpPr>
        <xdr:cNvPr id="247" name="楕円 246"/>
        <xdr:cNvSpPr/>
      </xdr:nvSpPr>
      <xdr:spPr>
        <a:xfrm>
          <a:off x="869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95250</xdr:rowOff>
    </xdr:from>
    <xdr:to>
      <xdr:col>50</xdr:col>
      <xdr:colOff>114300</xdr:colOff>
      <xdr:row>59</xdr:row>
      <xdr:rowOff>102870</xdr:rowOff>
    </xdr:to>
    <xdr:cxnSp macro="">
      <xdr:nvCxnSpPr>
        <xdr:cNvPr id="248" name="直線コネクタ 247"/>
        <xdr:cNvCxnSpPr/>
      </xdr:nvCxnSpPr>
      <xdr:spPr>
        <a:xfrm flipV="1">
          <a:off x="8750300" y="1021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4445</xdr:rowOff>
    </xdr:from>
    <xdr:to>
      <xdr:col>41</xdr:col>
      <xdr:colOff>101600</xdr:colOff>
      <xdr:row>58</xdr:row>
      <xdr:rowOff>106045</xdr:rowOff>
    </xdr:to>
    <xdr:sp macro="" textlink="">
      <xdr:nvSpPr>
        <xdr:cNvPr id="249" name="楕円 248"/>
        <xdr:cNvSpPr/>
      </xdr:nvSpPr>
      <xdr:spPr>
        <a:xfrm>
          <a:off x="7810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55245</xdr:rowOff>
    </xdr:from>
    <xdr:to>
      <xdr:col>45</xdr:col>
      <xdr:colOff>177800</xdr:colOff>
      <xdr:row>59</xdr:row>
      <xdr:rowOff>102870</xdr:rowOff>
    </xdr:to>
    <xdr:cxnSp macro="">
      <xdr:nvCxnSpPr>
        <xdr:cNvPr id="250" name="直線コネクタ 249"/>
        <xdr:cNvCxnSpPr/>
      </xdr:nvCxnSpPr>
      <xdr:spPr>
        <a:xfrm>
          <a:off x="7861300" y="999934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13970</xdr:rowOff>
    </xdr:from>
    <xdr:to>
      <xdr:col>36</xdr:col>
      <xdr:colOff>165100</xdr:colOff>
      <xdr:row>58</xdr:row>
      <xdr:rowOff>115570</xdr:rowOff>
    </xdr:to>
    <xdr:sp macro="" textlink="">
      <xdr:nvSpPr>
        <xdr:cNvPr id="251" name="楕円 250"/>
        <xdr:cNvSpPr/>
      </xdr:nvSpPr>
      <xdr:spPr>
        <a:xfrm>
          <a:off x="692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55245</xdr:rowOff>
    </xdr:from>
    <xdr:to>
      <xdr:col>41</xdr:col>
      <xdr:colOff>50800</xdr:colOff>
      <xdr:row>58</xdr:row>
      <xdr:rowOff>64770</xdr:rowOff>
    </xdr:to>
    <xdr:cxnSp macro="">
      <xdr:nvCxnSpPr>
        <xdr:cNvPr id="252" name="直線コネクタ 251"/>
        <xdr:cNvCxnSpPr/>
      </xdr:nvCxnSpPr>
      <xdr:spPr>
        <a:xfrm flipV="1">
          <a:off x="6972300" y="999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6"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162577</xdr:rowOff>
    </xdr:from>
    <xdr:ext cx="469744" cy="259045"/>
    <xdr:sp macro="" textlink="">
      <xdr:nvSpPr>
        <xdr:cNvPr id="257" name="n_1mainValue【体育館・プール】&#10;一人当たり面積"/>
        <xdr:cNvSpPr txBox="1"/>
      </xdr:nvSpPr>
      <xdr:spPr>
        <a:xfrm>
          <a:off x="9391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170197</xdr:rowOff>
    </xdr:from>
    <xdr:ext cx="469744" cy="259045"/>
    <xdr:sp macro="" textlink="">
      <xdr:nvSpPr>
        <xdr:cNvPr id="258" name="n_2mainValue【体育館・プール】&#10;一人当たり面積"/>
        <xdr:cNvSpPr txBox="1"/>
      </xdr:nvSpPr>
      <xdr:spPr>
        <a:xfrm>
          <a:off x="8515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122572</xdr:rowOff>
    </xdr:from>
    <xdr:ext cx="469744" cy="259045"/>
    <xdr:sp macro="" textlink="">
      <xdr:nvSpPr>
        <xdr:cNvPr id="259" name="n_3mainValue【体育館・プール】&#10;一人当たり面積"/>
        <xdr:cNvSpPr txBox="1"/>
      </xdr:nvSpPr>
      <xdr:spPr>
        <a:xfrm>
          <a:off x="7626427"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132097</xdr:rowOff>
    </xdr:from>
    <xdr:ext cx="469744" cy="259045"/>
    <xdr:sp macro="" textlink="">
      <xdr:nvSpPr>
        <xdr:cNvPr id="260" name="n_4mainValue【体育館・プール】&#10;一人当たり面積"/>
        <xdr:cNvSpPr txBox="1"/>
      </xdr:nvSpPr>
      <xdr:spPr>
        <a:xfrm>
          <a:off x="67374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5" name="フローチャート: 判断 294"/>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1" name="楕円 300"/>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302" name="【福祉施設】&#10;有形固定資産減価償却率該当値テキスト"/>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303" name="楕円 302"/>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135255</xdr:rowOff>
    </xdr:to>
    <xdr:cxnSp macro="">
      <xdr:nvCxnSpPr>
        <xdr:cNvPr id="304" name="直線コネクタ 303"/>
        <xdr:cNvCxnSpPr/>
      </xdr:nvCxnSpPr>
      <xdr:spPr>
        <a:xfrm>
          <a:off x="3797300" y="141446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5" name="楕円 304"/>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85725</xdr:rowOff>
    </xdr:to>
    <xdr:cxnSp macro="">
      <xdr:nvCxnSpPr>
        <xdr:cNvPr id="306" name="直線コネクタ 305"/>
        <xdr:cNvCxnSpPr/>
      </xdr:nvCxnSpPr>
      <xdr:spPr>
        <a:xfrm>
          <a:off x="2908300" y="1409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07" name="楕円 306"/>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36195</xdr:rowOff>
    </xdr:to>
    <xdr:cxnSp macro="">
      <xdr:nvCxnSpPr>
        <xdr:cNvPr id="308" name="直線コネクタ 307"/>
        <xdr:cNvCxnSpPr/>
      </xdr:nvCxnSpPr>
      <xdr:spPr>
        <a:xfrm>
          <a:off x="2019300" y="14043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09" name="楕円 308"/>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156211</xdr:rowOff>
    </xdr:to>
    <xdr:cxnSp macro="">
      <xdr:nvCxnSpPr>
        <xdr:cNvPr id="310" name="直線コネクタ 309"/>
        <xdr:cNvCxnSpPr/>
      </xdr:nvCxnSpPr>
      <xdr:spPr>
        <a:xfrm>
          <a:off x="1130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4"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315" name="n_1main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316" name="n_2mainValue【福祉施設】&#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7" name="n_3mainValue【福祉施設】&#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main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2" name="フローチャート: 判断 351"/>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154939</xdr:rowOff>
    </xdr:from>
    <xdr:to>
      <xdr:col>55</xdr:col>
      <xdr:colOff>50800</xdr:colOff>
      <xdr:row>84</xdr:row>
      <xdr:rowOff>85089</xdr:rowOff>
    </xdr:to>
    <xdr:sp macro="" textlink="">
      <xdr:nvSpPr>
        <xdr:cNvPr id="358" name="楕円 357"/>
        <xdr:cNvSpPr/>
      </xdr:nvSpPr>
      <xdr:spPr>
        <a:xfrm>
          <a:off x="10426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133366</xdr:rowOff>
    </xdr:from>
    <xdr:ext cx="469744" cy="259045"/>
    <xdr:sp macro="" textlink="">
      <xdr:nvSpPr>
        <xdr:cNvPr id="359" name="【福祉施設】&#10;一人当たり面積該当値テキスト"/>
        <xdr:cNvSpPr txBox="1"/>
      </xdr:nvSpPr>
      <xdr:spPr>
        <a:xfrm>
          <a:off x="10515600"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0" name="楕円 359"/>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34289</xdr:rowOff>
    </xdr:from>
    <xdr:to>
      <xdr:col>55</xdr:col>
      <xdr:colOff>0</xdr:colOff>
      <xdr:row>84</xdr:row>
      <xdr:rowOff>38100</xdr:rowOff>
    </xdr:to>
    <xdr:cxnSp macro="">
      <xdr:nvCxnSpPr>
        <xdr:cNvPr id="361" name="直線コネクタ 360"/>
        <xdr:cNvCxnSpPr/>
      </xdr:nvCxnSpPr>
      <xdr:spPr>
        <a:xfrm flipV="1">
          <a:off x="9639300" y="1443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62" name="楕円 361"/>
        <xdr:cNvSpPr/>
      </xdr:nvSpPr>
      <xdr:spPr>
        <a:xfrm>
          <a:off x="869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41911</xdr:rowOff>
    </xdr:to>
    <xdr:cxnSp macro="">
      <xdr:nvCxnSpPr>
        <xdr:cNvPr id="363" name="直線コネクタ 362"/>
        <xdr:cNvCxnSpPr/>
      </xdr:nvCxnSpPr>
      <xdr:spPr>
        <a:xfrm flipV="1">
          <a:off x="8750300" y="1443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166370</xdr:rowOff>
    </xdr:from>
    <xdr:to>
      <xdr:col>41</xdr:col>
      <xdr:colOff>101600</xdr:colOff>
      <xdr:row>84</xdr:row>
      <xdr:rowOff>96520</xdr:rowOff>
    </xdr:to>
    <xdr:sp macro="" textlink="">
      <xdr:nvSpPr>
        <xdr:cNvPr id="364" name="楕円 363"/>
        <xdr:cNvSpPr/>
      </xdr:nvSpPr>
      <xdr:spPr>
        <a:xfrm>
          <a:off x="781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41911</xdr:rowOff>
    </xdr:from>
    <xdr:to>
      <xdr:col>45</xdr:col>
      <xdr:colOff>177800</xdr:colOff>
      <xdr:row>84</xdr:row>
      <xdr:rowOff>45720</xdr:rowOff>
    </xdr:to>
    <xdr:cxnSp macro="">
      <xdr:nvCxnSpPr>
        <xdr:cNvPr id="365" name="直線コネクタ 364"/>
        <xdr:cNvCxnSpPr/>
      </xdr:nvCxnSpPr>
      <xdr:spPr>
        <a:xfrm flipV="1">
          <a:off x="7861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6" name="楕円 365"/>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49530</xdr:rowOff>
    </xdr:to>
    <xdr:cxnSp macro="">
      <xdr:nvCxnSpPr>
        <xdr:cNvPr id="367" name="直線コネクタ 366"/>
        <xdr:cNvCxnSpPr/>
      </xdr:nvCxnSpPr>
      <xdr:spPr>
        <a:xfrm flipV="1">
          <a:off x="6972300" y="1444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1"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2"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3" name="n_2mainValue【福祉施設】&#10;一人当たり面積"/>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4" name="n_3main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5" name="n_4main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17" name="直線コネクタ 4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19" name="直線コネクタ 4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1" name="直線コネクタ 4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23" name="フローチャート: 判断 4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4" name="フローチャート: 判断 4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5" name="フローチャート: 判断 4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26" name="フローチャート: 判断 4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27" name="フローチャート: 判断 426"/>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433" name="楕円 432"/>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434" name="【一般廃棄物処理施設】&#10;有形固定資産減価償却率該当値テキスト"/>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435" name="楕円 434"/>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84365</xdr:rowOff>
    </xdr:to>
    <xdr:cxnSp macro="">
      <xdr:nvCxnSpPr>
        <xdr:cNvPr id="436" name="直線コネクタ 435"/>
        <xdr:cNvCxnSpPr/>
      </xdr:nvCxnSpPr>
      <xdr:spPr>
        <a:xfrm>
          <a:off x="15481300" y="67349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141333</xdr:rowOff>
    </xdr:from>
    <xdr:to>
      <xdr:col>76</xdr:col>
      <xdr:colOff>165100</xdr:colOff>
      <xdr:row>39</xdr:row>
      <xdr:rowOff>71483</xdr:rowOff>
    </xdr:to>
    <xdr:sp macro="" textlink="">
      <xdr:nvSpPr>
        <xdr:cNvPr id="437" name="楕円 436"/>
        <xdr:cNvSpPr/>
      </xdr:nvSpPr>
      <xdr:spPr>
        <a:xfrm>
          <a:off x="14541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20683</xdr:rowOff>
    </xdr:from>
    <xdr:to>
      <xdr:col>81</xdr:col>
      <xdr:colOff>50800</xdr:colOff>
      <xdr:row>39</xdr:row>
      <xdr:rowOff>48441</xdr:rowOff>
    </xdr:to>
    <xdr:cxnSp macro="">
      <xdr:nvCxnSpPr>
        <xdr:cNvPr id="438" name="直線コネクタ 437"/>
        <xdr:cNvCxnSpPr/>
      </xdr:nvCxnSpPr>
      <xdr:spPr>
        <a:xfrm>
          <a:off x="14592300" y="67072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115207</xdr:rowOff>
    </xdr:from>
    <xdr:to>
      <xdr:col>72</xdr:col>
      <xdr:colOff>38100</xdr:colOff>
      <xdr:row>39</xdr:row>
      <xdr:rowOff>45357</xdr:rowOff>
    </xdr:to>
    <xdr:sp macro="" textlink="">
      <xdr:nvSpPr>
        <xdr:cNvPr id="439" name="楕円 438"/>
        <xdr:cNvSpPr/>
      </xdr:nvSpPr>
      <xdr:spPr>
        <a:xfrm>
          <a:off x="13652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39</xdr:row>
      <xdr:rowOff>20683</xdr:rowOff>
    </xdr:to>
    <xdr:cxnSp macro="">
      <xdr:nvCxnSpPr>
        <xdr:cNvPr id="440" name="直線コネクタ 439"/>
        <xdr:cNvCxnSpPr/>
      </xdr:nvCxnSpPr>
      <xdr:spPr>
        <a:xfrm>
          <a:off x="13703300" y="668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441" name="楕円 440"/>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166007</xdr:rowOff>
    </xdr:from>
    <xdr:to>
      <xdr:col>71</xdr:col>
      <xdr:colOff>177800</xdr:colOff>
      <xdr:row>39</xdr:row>
      <xdr:rowOff>87630</xdr:rowOff>
    </xdr:to>
    <xdr:cxnSp macro="">
      <xdr:nvCxnSpPr>
        <xdr:cNvPr id="442" name="直線コネクタ 441"/>
        <xdr:cNvCxnSpPr/>
      </xdr:nvCxnSpPr>
      <xdr:spPr>
        <a:xfrm flipV="1">
          <a:off x="12814300" y="66811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4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45"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446" name="n_4aveValue【一般廃棄物処理施設】&#10;有形固定資産減価償却率"/>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447" name="n_1mainValue【一般廃棄物処理施設】&#10;有形固定資産減価償却率"/>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62610</xdr:rowOff>
    </xdr:from>
    <xdr:ext cx="405111" cy="259045"/>
    <xdr:sp macro="" textlink="">
      <xdr:nvSpPr>
        <xdr:cNvPr id="448" name="n_2mainValue【一般廃棄物処理施設】&#10;有形固定資産減価償却率"/>
        <xdr:cNvSpPr txBox="1"/>
      </xdr:nvSpPr>
      <xdr:spPr>
        <a:xfrm>
          <a:off x="14389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36484</xdr:rowOff>
    </xdr:from>
    <xdr:ext cx="405111" cy="259045"/>
    <xdr:sp macro="" textlink="">
      <xdr:nvSpPr>
        <xdr:cNvPr id="449" name="n_3mainValue【一般廃棄物処理施設】&#10;有形固定資産減価償却率"/>
        <xdr:cNvSpPr txBox="1"/>
      </xdr:nvSpPr>
      <xdr:spPr>
        <a:xfrm>
          <a:off x="13500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450" name="n_4main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72" name="直線コネクタ 4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74" name="直線コネクタ 4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76" name="直線コネクタ 4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477"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78" name="フローチャート: 判断 4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79" name="フローチャート: 判断 4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80" name="フローチャート: 判断 4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81" name="フローチャート: 判断 4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89696</xdr:rowOff>
    </xdr:from>
    <xdr:to>
      <xdr:col>98</xdr:col>
      <xdr:colOff>38100</xdr:colOff>
      <xdr:row>40</xdr:row>
      <xdr:rowOff>19846</xdr:rowOff>
    </xdr:to>
    <xdr:sp macro="" textlink="">
      <xdr:nvSpPr>
        <xdr:cNvPr id="482" name="フローチャート: 判断 481"/>
        <xdr:cNvSpPr/>
      </xdr:nvSpPr>
      <xdr:spPr>
        <a:xfrm>
          <a:off x="18605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139970</xdr:rowOff>
    </xdr:from>
    <xdr:to>
      <xdr:col>116</xdr:col>
      <xdr:colOff>114300</xdr:colOff>
      <xdr:row>41</xdr:row>
      <xdr:rowOff>70120</xdr:rowOff>
    </xdr:to>
    <xdr:sp macro="" textlink="">
      <xdr:nvSpPr>
        <xdr:cNvPr id="488" name="楕円 487"/>
        <xdr:cNvSpPr/>
      </xdr:nvSpPr>
      <xdr:spPr>
        <a:xfrm>
          <a:off x="22110700" y="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54897</xdr:rowOff>
    </xdr:from>
    <xdr:ext cx="534377" cy="259045"/>
    <xdr:sp macro="" textlink="">
      <xdr:nvSpPr>
        <xdr:cNvPr id="489" name="【一般廃棄物処理施設】&#10;一人当たり有形固定資産（償却資産）額該当値テキスト"/>
        <xdr:cNvSpPr txBox="1"/>
      </xdr:nvSpPr>
      <xdr:spPr>
        <a:xfrm>
          <a:off x="22199600" y="69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138703</xdr:rowOff>
    </xdr:from>
    <xdr:to>
      <xdr:col>112</xdr:col>
      <xdr:colOff>38100</xdr:colOff>
      <xdr:row>41</xdr:row>
      <xdr:rowOff>68853</xdr:rowOff>
    </xdr:to>
    <xdr:sp macro="" textlink="">
      <xdr:nvSpPr>
        <xdr:cNvPr id="490" name="楕円 489"/>
        <xdr:cNvSpPr/>
      </xdr:nvSpPr>
      <xdr:spPr>
        <a:xfrm>
          <a:off x="212725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18053</xdr:rowOff>
    </xdr:from>
    <xdr:to>
      <xdr:col>116</xdr:col>
      <xdr:colOff>63500</xdr:colOff>
      <xdr:row>41</xdr:row>
      <xdr:rowOff>19320</xdr:rowOff>
    </xdr:to>
    <xdr:cxnSp macro="">
      <xdr:nvCxnSpPr>
        <xdr:cNvPr id="491" name="直線コネクタ 490"/>
        <xdr:cNvCxnSpPr/>
      </xdr:nvCxnSpPr>
      <xdr:spPr>
        <a:xfrm>
          <a:off x="21323300" y="7047503"/>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140157</xdr:rowOff>
    </xdr:from>
    <xdr:to>
      <xdr:col>107</xdr:col>
      <xdr:colOff>101600</xdr:colOff>
      <xdr:row>41</xdr:row>
      <xdr:rowOff>70307</xdr:rowOff>
    </xdr:to>
    <xdr:sp macro="" textlink="">
      <xdr:nvSpPr>
        <xdr:cNvPr id="492" name="楕円 491"/>
        <xdr:cNvSpPr/>
      </xdr:nvSpPr>
      <xdr:spPr>
        <a:xfrm>
          <a:off x="20383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18053</xdr:rowOff>
    </xdr:from>
    <xdr:to>
      <xdr:col>111</xdr:col>
      <xdr:colOff>177800</xdr:colOff>
      <xdr:row>41</xdr:row>
      <xdr:rowOff>19507</xdr:rowOff>
    </xdr:to>
    <xdr:cxnSp macro="">
      <xdr:nvCxnSpPr>
        <xdr:cNvPr id="493" name="直線コネクタ 492"/>
        <xdr:cNvCxnSpPr/>
      </xdr:nvCxnSpPr>
      <xdr:spPr>
        <a:xfrm flipV="1">
          <a:off x="20434300" y="70475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143175</xdr:rowOff>
    </xdr:from>
    <xdr:to>
      <xdr:col>102</xdr:col>
      <xdr:colOff>165100</xdr:colOff>
      <xdr:row>41</xdr:row>
      <xdr:rowOff>73325</xdr:rowOff>
    </xdr:to>
    <xdr:sp macro="" textlink="">
      <xdr:nvSpPr>
        <xdr:cNvPr id="494" name="楕円 493"/>
        <xdr:cNvSpPr/>
      </xdr:nvSpPr>
      <xdr:spPr>
        <a:xfrm>
          <a:off x="19494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19507</xdr:rowOff>
    </xdr:from>
    <xdr:to>
      <xdr:col>107</xdr:col>
      <xdr:colOff>50800</xdr:colOff>
      <xdr:row>41</xdr:row>
      <xdr:rowOff>22525</xdr:rowOff>
    </xdr:to>
    <xdr:cxnSp macro="">
      <xdr:nvCxnSpPr>
        <xdr:cNvPr id="495" name="直線コネクタ 494"/>
        <xdr:cNvCxnSpPr/>
      </xdr:nvCxnSpPr>
      <xdr:spPr>
        <a:xfrm flipV="1">
          <a:off x="19545300" y="70489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156049</xdr:rowOff>
    </xdr:from>
    <xdr:to>
      <xdr:col>98</xdr:col>
      <xdr:colOff>38100</xdr:colOff>
      <xdr:row>41</xdr:row>
      <xdr:rowOff>86199</xdr:rowOff>
    </xdr:to>
    <xdr:sp macro="" textlink="">
      <xdr:nvSpPr>
        <xdr:cNvPr id="496" name="楕円 495"/>
        <xdr:cNvSpPr/>
      </xdr:nvSpPr>
      <xdr:spPr>
        <a:xfrm>
          <a:off x="18605500" y="7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22525</xdr:rowOff>
    </xdr:from>
    <xdr:to>
      <xdr:col>102</xdr:col>
      <xdr:colOff>114300</xdr:colOff>
      <xdr:row>41</xdr:row>
      <xdr:rowOff>35399</xdr:rowOff>
    </xdr:to>
    <xdr:cxnSp macro="">
      <xdr:nvCxnSpPr>
        <xdr:cNvPr id="497" name="直線コネクタ 496"/>
        <xdr:cNvCxnSpPr/>
      </xdr:nvCxnSpPr>
      <xdr:spPr>
        <a:xfrm flipV="1">
          <a:off x="18656300" y="7051975"/>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49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4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36373</xdr:rowOff>
    </xdr:from>
    <xdr:ext cx="534377" cy="259045"/>
    <xdr:sp macro="" textlink="">
      <xdr:nvSpPr>
        <xdr:cNvPr id="501" name="n_4aveValue【一般廃棄物処理施設】&#10;一人当たり有形固定資産（償却資産）額"/>
        <xdr:cNvSpPr txBox="1"/>
      </xdr:nvSpPr>
      <xdr:spPr>
        <a:xfrm>
          <a:off x="18389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59980</xdr:rowOff>
    </xdr:from>
    <xdr:ext cx="534377" cy="259045"/>
    <xdr:sp macro="" textlink="">
      <xdr:nvSpPr>
        <xdr:cNvPr id="502" name="n_1mainValue【一般廃棄物処理施設】&#10;一人当たり有形固定資産（償却資産）額"/>
        <xdr:cNvSpPr txBox="1"/>
      </xdr:nvSpPr>
      <xdr:spPr>
        <a:xfrm>
          <a:off x="21043411" y="7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61434</xdr:rowOff>
    </xdr:from>
    <xdr:ext cx="534377" cy="259045"/>
    <xdr:sp macro="" textlink="">
      <xdr:nvSpPr>
        <xdr:cNvPr id="503" name="n_2mainValue【一般廃棄物処理施設】&#10;一人当たり有形固定資産（償却資産）額"/>
        <xdr:cNvSpPr txBox="1"/>
      </xdr:nvSpPr>
      <xdr:spPr>
        <a:xfrm>
          <a:off x="201671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64452</xdr:rowOff>
    </xdr:from>
    <xdr:ext cx="534377" cy="259045"/>
    <xdr:sp macro="" textlink="">
      <xdr:nvSpPr>
        <xdr:cNvPr id="504" name="n_3mainValue【一般廃棄物処理施設】&#10;一人当たり有形固定資産（償却資産）額"/>
        <xdr:cNvSpPr txBox="1"/>
      </xdr:nvSpPr>
      <xdr:spPr>
        <a:xfrm>
          <a:off x="19278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77326</xdr:rowOff>
    </xdr:from>
    <xdr:ext cx="534377" cy="259045"/>
    <xdr:sp macro="" textlink="">
      <xdr:nvSpPr>
        <xdr:cNvPr id="505" name="n_4mainValue【一般廃棄物処理施設】&#10;一人当たり有形固定資産（償却資産）額"/>
        <xdr:cNvSpPr txBox="1"/>
      </xdr:nvSpPr>
      <xdr:spPr>
        <a:xfrm>
          <a:off x="18389111" y="7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31" name="直線コネクタ 5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3" name="直線コネクタ 5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35" name="直線コネクタ 5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37" name="フローチャート: 判断 5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8" name="フローチャート: 判断 5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39" name="フローチャート: 判断 5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40" name="フローチャート: 判断 5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41" name="フローチャート: 判断 54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78196</xdr:rowOff>
    </xdr:from>
    <xdr:to>
      <xdr:col>85</xdr:col>
      <xdr:colOff>177800</xdr:colOff>
      <xdr:row>64</xdr:row>
      <xdr:rowOff>8346</xdr:rowOff>
    </xdr:to>
    <xdr:sp macro="" textlink="">
      <xdr:nvSpPr>
        <xdr:cNvPr id="547" name="楕円 546"/>
        <xdr:cNvSpPr/>
      </xdr:nvSpPr>
      <xdr:spPr>
        <a:xfrm>
          <a:off x="16268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164573</xdr:rowOff>
    </xdr:from>
    <xdr:ext cx="405111" cy="259045"/>
    <xdr:sp macro="" textlink="">
      <xdr:nvSpPr>
        <xdr:cNvPr id="548" name="【保健センター・保健所】&#10;有形固定資産減価償却率該当値テキスト"/>
        <xdr:cNvSpPr txBox="1"/>
      </xdr:nvSpPr>
      <xdr:spPr>
        <a:xfrm>
          <a:off x="16357600" y="1079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34109</xdr:rowOff>
    </xdr:from>
    <xdr:to>
      <xdr:col>81</xdr:col>
      <xdr:colOff>101600</xdr:colOff>
      <xdr:row>63</xdr:row>
      <xdr:rowOff>135709</xdr:rowOff>
    </xdr:to>
    <xdr:sp macro="" textlink="">
      <xdr:nvSpPr>
        <xdr:cNvPr id="549" name="楕円 548"/>
        <xdr:cNvSpPr/>
      </xdr:nvSpPr>
      <xdr:spPr>
        <a:xfrm>
          <a:off x="1543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84909</xdr:rowOff>
    </xdr:from>
    <xdr:to>
      <xdr:col>85</xdr:col>
      <xdr:colOff>127000</xdr:colOff>
      <xdr:row>63</xdr:row>
      <xdr:rowOff>128996</xdr:rowOff>
    </xdr:to>
    <xdr:cxnSp macro="">
      <xdr:nvCxnSpPr>
        <xdr:cNvPr id="550" name="直線コネクタ 549"/>
        <xdr:cNvCxnSpPr/>
      </xdr:nvCxnSpPr>
      <xdr:spPr>
        <a:xfrm>
          <a:off x="15481300" y="1088625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51" name="楕円 550"/>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84909</xdr:rowOff>
    </xdr:to>
    <xdr:cxnSp macro="">
      <xdr:nvCxnSpPr>
        <xdr:cNvPr id="552" name="直線コネクタ 551"/>
        <xdr:cNvCxnSpPr/>
      </xdr:nvCxnSpPr>
      <xdr:spPr>
        <a:xfrm>
          <a:off x="14592300" y="108421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117384</xdr:rowOff>
    </xdr:from>
    <xdr:to>
      <xdr:col>72</xdr:col>
      <xdr:colOff>38100</xdr:colOff>
      <xdr:row>63</xdr:row>
      <xdr:rowOff>47534</xdr:rowOff>
    </xdr:to>
    <xdr:sp macro="" textlink="">
      <xdr:nvSpPr>
        <xdr:cNvPr id="553" name="楕円 552"/>
        <xdr:cNvSpPr/>
      </xdr:nvSpPr>
      <xdr:spPr>
        <a:xfrm>
          <a:off x="13652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168184</xdr:rowOff>
    </xdr:from>
    <xdr:to>
      <xdr:col>76</xdr:col>
      <xdr:colOff>114300</xdr:colOff>
      <xdr:row>63</xdr:row>
      <xdr:rowOff>40822</xdr:rowOff>
    </xdr:to>
    <xdr:cxnSp macro="">
      <xdr:nvCxnSpPr>
        <xdr:cNvPr id="554" name="直線コネクタ 553"/>
        <xdr:cNvCxnSpPr/>
      </xdr:nvCxnSpPr>
      <xdr:spPr>
        <a:xfrm>
          <a:off x="13703300" y="107980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55" name="楕円 554"/>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168184</xdr:rowOff>
    </xdr:to>
    <xdr:cxnSp macro="">
      <xdr:nvCxnSpPr>
        <xdr:cNvPr id="556" name="直線コネクタ 555"/>
        <xdr:cNvCxnSpPr/>
      </xdr:nvCxnSpPr>
      <xdr:spPr>
        <a:xfrm>
          <a:off x="12814300" y="107539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5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5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60"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126836</xdr:rowOff>
    </xdr:from>
    <xdr:ext cx="405111" cy="259045"/>
    <xdr:sp macro="" textlink="">
      <xdr:nvSpPr>
        <xdr:cNvPr id="561" name="n_1mainValue【保健センター・保健所】&#10;有形固定資産減価償却率"/>
        <xdr:cNvSpPr txBox="1"/>
      </xdr:nvSpPr>
      <xdr:spPr>
        <a:xfrm>
          <a:off x="152660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2" name="n_2mainValue【保健センター・保健所】&#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38661</xdr:rowOff>
    </xdr:from>
    <xdr:ext cx="405111" cy="259045"/>
    <xdr:sp macro="" textlink="">
      <xdr:nvSpPr>
        <xdr:cNvPr id="563" name="n_3mainValue【保健センター・保健所】&#10;有形固定資産減価償却率"/>
        <xdr:cNvSpPr txBox="1"/>
      </xdr:nvSpPr>
      <xdr:spPr>
        <a:xfrm>
          <a:off x="13500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64" name="n_4mainValue【保健センター・保健所】&#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90" name="直線コネクタ 5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2" name="直線コネクタ 5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94" name="直線コネクタ 5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595"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96" name="フローチャート: 判断 5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97" name="フローチャート: 判断 5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98" name="フローチャート: 判断 5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99" name="フローチャート: 判断 5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0" name="フローチャート: 判断 599"/>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606" name="楕円 605"/>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607" name="【保健センター・保健所】&#10;一人当たり面積該当値テキスト"/>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608" name="楕円 607"/>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29391</xdr:rowOff>
    </xdr:to>
    <xdr:cxnSp macro="">
      <xdr:nvCxnSpPr>
        <xdr:cNvPr id="609" name="直線コネクタ 608"/>
        <xdr:cNvCxnSpPr/>
      </xdr:nvCxnSpPr>
      <xdr:spPr>
        <a:xfrm flipV="1">
          <a:off x="21323300" y="1099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610" name="楕円 609"/>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611" name="直線コネクタ 610"/>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612" name="楕円 611"/>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613" name="直線コネクタ 612"/>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150041</xdr:rowOff>
    </xdr:from>
    <xdr:to>
      <xdr:col>98</xdr:col>
      <xdr:colOff>38100</xdr:colOff>
      <xdr:row>64</xdr:row>
      <xdr:rowOff>80191</xdr:rowOff>
    </xdr:to>
    <xdr:sp macro="" textlink="">
      <xdr:nvSpPr>
        <xdr:cNvPr id="614" name="楕円 613"/>
        <xdr:cNvSpPr/>
      </xdr:nvSpPr>
      <xdr:spPr>
        <a:xfrm>
          <a:off x="18605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29391</xdr:rowOff>
    </xdr:from>
    <xdr:to>
      <xdr:col>102</xdr:col>
      <xdr:colOff>114300</xdr:colOff>
      <xdr:row>64</xdr:row>
      <xdr:rowOff>29391</xdr:rowOff>
    </xdr:to>
    <xdr:cxnSp macro="">
      <xdr:nvCxnSpPr>
        <xdr:cNvPr id="615" name="直線コネクタ 614"/>
        <xdr:cNvCxnSpPr/>
      </xdr:nvCxnSpPr>
      <xdr:spPr>
        <a:xfrm>
          <a:off x="18656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16"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17"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1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1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620"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621"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622" name="n_3mainValue【保健センター・保健所】&#10;一人当たり面積"/>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71318</xdr:rowOff>
    </xdr:from>
    <xdr:ext cx="469744" cy="259045"/>
    <xdr:sp macro="" textlink="">
      <xdr:nvSpPr>
        <xdr:cNvPr id="623" name="n_4mainValue【保健センター・保健所】&#10;一人当たり面積"/>
        <xdr:cNvSpPr txBox="1"/>
      </xdr:nvSpPr>
      <xdr:spPr>
        <a:xfrm>
          <a:off x="18421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98516</xdr:rowOff>
    </xdr:from>
    <xdr:to>
      <xdr:col>85</xdr:col>
      <xdr:colOff>126364</xdr:colOff>
      <xdr:row>85</xdr:row>
      <xdr:rowOff>157299</xdr:rowOff>
    </xdr:to>
    <xdr:cxnSp macro="">
      <xdr:nvCxnSpPr>
        <xdr:cNvPr id="649" name="直線コネクタ 648"/>
        <xdr:cNvCxnSpPr/>
      </xdr:nvCxnSpPr>
      <xdr:spPr>
        <a:xfrm flipV="1">
          <a:off x="16318864" y="13643066"/>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161126</xdr:rowOff>
    </xdr:from>
    <xdr:ext cx="405111" cy="259045"/>
    <xdr:sp macro="" textlink="">
      <xdr:nvSpPr>
        <xdr:cNvPr id="650" name="【消防施設】&#10;有形固定資産減価償却率最小値テキスト"/>
        <xdr:cNvSpPr txBox="1"/>
      </xdr:nvSpPr>
      <xdr:spPr>
        <a:xfrm>
          <a:off x="16357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157299</xdr:rowOff>
    </xdr:from>
    <xdr:to>
      <xdr:col>86</xdr:col>
      <xdr:colOff>25400</xdr:colOff>
      <xdr:row>85</xdr:row>
      <xdr:rowOff>157299</xdr:rowOff>
    </xdr:to>
    <xdr:cxnSp macro="">
      <xdr:nvCxnSpPr>
        <xdr:cNvPr id="651" name="直線コネクタ 650"/>
        <xdr:cNvCxnSpPr/>
      </xdr:nvCxnSpPr>
      <xdr:spPr>
        <a:xfrm>
          <a:off x="16230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45193</xdr:rowOff>
    </xdr:from>
    <xdr:ext cx="405111" cy="259045"/>
    <xdr:sp macro="" textlink="">
      <xdr:nvSpPr>
        <xdr:cNvPr id="652" name="【消防施設】&#10;有形固定資産減価償却率最大値テキスト"/>
        <xdr:cNvSpPr txBox="1"/>
      </xdr:nvSpPr>
      <xdr:spPr>
        <a:xfrm>
          <a:off x="16357600" y="134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98516</xdr:rowOff>
    </xdr:from>
    <xdr:to>
      <xdr:col>86</xdr:col>
      <xdr:colOff>25400</xdr:colOff>
      <xdr:row>79</xdr:row>
      <xdr:rowOff>98516</xdr:rowOff>
    </xdr:to>
    <xdr:cxnSp macro="">
      <xdr:nvCxnSpPr>
        <xdr:cNvPr id="653" name="直線コネクタ 652"/>
        <xdr:cNvCxnSpPr/>
      </xdr:nvCxnSpPr>
      <xdr:spPr>
        <a:xfrm>
          <a:off x="16230600" y="1364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8545</xdr:rowOff>
    </xdr:from>
    <xdr:ext cx="405111" cy="259045"/>
    <xdr:sp macro="" textlink="">
      <xdr:nvSpPr>
        <xdr:cNvPr id="654" name="【消防施設】&#10;有形固定資産減価償却率平均値テキスト"/>
        <xdr:cNvSpPr txBox="1"/>
      </xdr:nvSpPr>
      <xdr:spPr>
        <a:xfrm>
          <a:off x="16357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655" name="フローチャート: 判断 654"/>
        <xdr:cNvSpPr/>
      </xdr:nvSpPr>
      <xdr:spPr>
        <a:xfrm>
          <a:off x="16268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56" name="フローチャート: 判断 655"/>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7" name="フローチャート: 判断 6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macro="" textlink="">
      <xdr:nvSpPr>
        <xdr:cNvPr id="658" name="フローチャート: 判断 657"/>
        <xdr:cNvSpPr/>
      </xdr:nvSpPr>
      <xdr:spPr>
        <a:xfrm>
          <a:off x="1365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9" name="フローチャート: 判断 65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665" name="楕円 664"/>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666" name="【消防施設】&#10;有形固定資産減価償却率該当値テキスト"/>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667" name="楕円 666"/>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74023</xdr:rowOff>
    </xdr:to>
    <xdr:cxnSp macro="">
      <xdr:nvCxnSpPr>
        <xdr:cNvPr id="668" name="直線コネクタ 667"/>
        <xdr:cNvCxnSpPr/>
      </xdr:nvCxnSpPr>
      <xdr:spPr>
        <a:xfrm>
          <a:off x="15481300" y="1445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69" name="楕円 668"/>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34834</xdr:rowOff>
    </xdr:from>
    <xdr:to>
      <xdr:col>81</xdr:col>
      <xdr:colOff>50800</xdr:colOff>
      <xdr:row>84</xdr:row>
      <xdr:rowOff>57694</xdr:rowOff>
    </xdr:to>
    <xdr:cxnSp macro="">
      <xdr:nvCxnSpPr>
        <xdr:cNvPr id="670" name="直線コネクタ 669"/>
        <xdr:cNvCxnSpPr/>
      </xdr:nvCxnSpPr>
      <xdr:spPr>
        <a:xfrm>
          <a:off x="14592300" y="144366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117929</xdr:rowOff>
    </xdr:from>
    <xdr:to>
      <xdr:col>72</xdr:col>
      <xdr:colOff>38100</xdr:colOff>
      <xdr:row>79</xdr:row>
      <xdr:rowOff>48079</xdr:rowOff>
    </xdr:to>
    <xdr:sp macro="" textlink="">
      <xdr:nvSpPr>
        <xdr:cNvPr id="671" name="楕円 670"/>
        <xdr:cNvSpPr/>
      </xdr:nvSpPr>
      <xdr:spPr>
        <a:xfrm>
          <a:off x="13652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168729</xdr:rowOff>
    </xdr:from>
    <xdr:to>
      <xdr:col>76</xdr:col>
      <xdr:colOff>114300</xdr:colOff>
      <xdr:row>84</xdr:row>
      <xdr:rowOff>34834</xdr:rowOff>
    </xdr:to>
    <xdr:cxnSp macro="">
      <xdr:nvCxnSpPr>
        <xdr:cNvPr id="672" name="直線コネクタ 671"/>
        <xdr:cNvCxnSpPr/>
      </xdr:nvCxnSpPr>
      <xdr:spPr>
        <a:xfrm>
          <a:off x="13703300" y="13541829"/>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80373</xdr:rowOff>
    </xdr:from>
    <xdr:to>
      <xdr:col>67</xdr:col>
      <xdr:colOff>101600</xdr:colOff>
      <xdr:row>79</xdr:row>
      <xdr:rowOff>10523</xdr:rowOff>
    </xdr:to>
    <xdr:sp macro="" textlink="">
      <xdr:nvSpPr>
        <xdr:cNvPr id="673" name="楕円 672"/>
        <xdr:cNvSpPr/>
      </xdr:nvSpPr>
      <xdr:spPr>
        <a:xfrm>
          <a:off x="12763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131173</xdr:rowOff>
    </xdr:from>
    <xdr:to>
      <xdr:col>71</xdr:col>
      <xdr:colOff>177800</xdr:colOff>
      <xdr:row>78</xdr:row>
      <xdr:rowOff>168729</xdr:rowOff>
    </xdr:to>
    <xdr:cxnSp macro="">
      <xdr:nvCxnSpPr>
        <xdr:cNvPr id="674" name="直線コネクタ 673"/>
        <xdr:cNvCxnSpPr/>
      </xdr:nvCxnSpPr>
      <xdr:spPr>
        <a:xfrm>
          <a:off x="12814300" y="135042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75"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6" name="n_2aveValue【消防施設】&#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77" name="n_3ave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8"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679"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80" name="n_2mainValue【消防施設】&#10;有形固定資産減価償却率"/>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64606</xdr:rowOff>
    </xdr:from>
    <xdr:ext cx="405111" cy="259045"/>
    <xdr:sp macro="" textlink="">
      <xdr:nvSpPr>
        <xdr:cNvPr id="681" name="n_3mainValue【消防施設】&#10;有形固定資産減価償却率"/>
        <xdr:cNvSpPr txBox="1"/>
      </xdr:nvSpPr>
      <xdr:spPr>
        <a:xfrm>
          <a:off x="13500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27050</xdr:rowOff>
    </xdr:from>
    <xdr:ext cx="405111" cy="259045"/>
    <xdr:sp macro="" textlink="">
      <xdr:nvSpPr>
        <xdr:cNvPr id="682" name="n_4mainValue【消防施設】&#10;有形固定資産減価償却率"/>
        <xdr:cNvSpPr txBox="1"/>
      </xdr:nvSpPr>
      <xdr:spPr>
        <a:xfrm>
          <a:off x="12611744" y="1322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08" name="直線コネクタ 707"/>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09"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10" name="直線コネクタ 709"/>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1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12" name="直線コネクタ 71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13"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14" name="フローチャート: 判断 713"/>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15" name="フローチャート: 判断 714"/>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16" name="フローチャート: 判断 715"/>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7" name="フローチャート: 判断 71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145687</xdr:rowOff>
    </xdr:from>
    <xdr:to>
      <xdr:col>98</xdr:col>
      <xdr:colOff>38100</xdr:colOff>
      <xdr:row>84</xdr:row>
      <xdr:rowOff>75837</xdr:rowOff>
    </xdr:to>
    <xdr:sp macro="" textlink="">
      <xdr:nvSpPr>
        <xdr:cNvPr id="718" name="フローチャート: 判断 717"/>
        <xdr:cNvSpPr/>
      </xdr:nvSpPr>
      <xdr:spPr>
        <a:xfrm>
          <a:off x="18605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47716</xdr:rowOff>
    </xdr:from>
    <xdr:to>
      <xdr:col>116</xdr:col>
      <xdr:colOff>114300</xdr:colOff>
      <xdr:row>85</xdr:row>
      <xdr:rowOff>149316</xdr:rowOff>
    </xdr:to>
    <xdr:sp macro="" textlink="">
      <xdr:nvSpPr>
        <xdr:cNvPr id="724" name="楕円 723"/>
        <xdr:cNvSpPr/>
      </xdr:nvSpPr>
      <xdr:spPr>
        <a:xfrm>
          <a:off x="22110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134093</xdr:rowOff>
    </xdr:from>
    <xdr:ext cx="469744" cy="259045"/>
    <xdr:sp macro="" textlink="">
      <xdr:nvSpPr>
        <xdr:cNvPr id="725" name="【消防施設】&#10;一人当たり面積該当値テキスト"/>
        <xdr:cNvSpPr txBox="1"/>
      </xdr:nvSpPr>
      <xdr:spPr>
        <a:xfrm>
          <a:off x="22199600" y="145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47716</xdr:rowOff>
    </xdr:from>
    <xdr:to>
      <xdr:col>112</xdr:col>
      <xdr:colOff>38100</xdr:colOff>
      <xdr:row>85</xdr:row>
      <xdr:rowOff>149316</xdr:rowOff>
    </xdr:to>
    <xdr:sp macro="" textlink="">
      <xdr:nvSpPr>
        <xdr:cNvPr id="726" name="楕円 725"/>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98516</xdr:rowOff>
    </xdr:from>
    <xdr:to>
      <xdr:col>116</xdr:col>
      <xdr:colOff>63500</xdr:colOff>
      <xdr:row>85</xdr:row>
      <xdr:rowOff>98516</xdr:rowOff>
    </xdr:to>
    <xdr:cxnSp macro="">
      <xdr:nvCxnSpPr>
        <xdr:cNvPr id="727" name="直線コネクタ 726"/>
        <xdr:cNvCxnSpPr/>
      </xdr:nvCxnSpPr>
      <xdr:spPr>
        <a:xfrm>
          <a:off x="21323300" y="1467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50981</xdr:rowOff>
    </xdr:from>
    <xdr:to>
      <xdr:col>107</xdr:col>
      <xdr:colOff>101600</xdr:colOff>
      <xdr:row>85</xdr:row>
      <xdr:rowOff>152581</xdr:rowOff>
    </xdr:to>
    <xdr:sp macro="" textlink="">
      <xdr:nvSpPr>
        <xdr:cNvPr id="728" name="楕円 727"/>
        <xdr:cNvSpPr/>
      </xdr:nvSpPr>
      <xdr:spPr>
        <a:xfrm>
          <a:off x="2038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98516</xdr:rowOff>
    </xdr:from>
    <xdr:to>
      <xdr:col>111</xdr:col>
      <xdr:colOff>177800</xdr:colOff>
      <xdr:row>85</xdr:row>
      <xdr:rowOff>101781</xdr:rowOff>
    </xdr:to>
    <xdr:cxnSp macro="">
      <xdr:nvCxnSpPr>
        <xdr:cNvPr id="729" name="直線コネクタ 728"/>
        <xdr:cNvCxnSpPr/>
      </xdr:nvCxnSpPr>
      <xdr:spPr>
        <a:xfrm flipV="1">
          <a:off x="20434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730" name="楕円 729"/>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101781</xdr:rowOff>
    </xdr:from>
    <xdr:to>
      <xdr:col>107</xdr:col>
      <xdr:colOff>50800</xdr:colOff>
      <xdr:row>85</xdr:row>
      <xdr:rowOff>101781</xdr:rowOff>
    </xdr:to>
    <xdr:cxnSp macro="">
      <xdr:nvCxnSpPr>
        <xdr:cNvPr id="731" name="直線コネクタ 730"/>
        <xdr:cNvCxnSpPr/>
      </xdr:nvCxnSpPr>
      <xdr:spPr>
        <a:xfrm>
          <a:off x="19545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54248</xdr:rowOff>
    </xdr:from>
    <xdr:to>
      <xdr:col>98</xdr:col>
      <xdr:colOff>38100</xdr:colOff>
      <xdr:row>85</xdr:row>
      <xdr:rowOff>155848</xdr:rowOff>
    </xdr:to>
    <xdr:sp macro="" textlink="">
      <xdr:nvSpPr>
        <xdr:cNvPr id="732" name="楕円 731"/>
        <xdr:cNvSpPr/>
      </xdr:nvSpPr>
      <xdr:spPr>
        <a:xfrm>
          <a:off x="18605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101781</xdr:rowOff>
    </xdr:from>
    <xdr:to>
      <xdr:col>102</xdr:col>
      <xdr:colOff>114300</xdr:colOff>
      <xdr:row>85</xdr:row>
      <xdr:rowOff>105048</xdr:rowOff>
    </xdr:to>
    <xdr:cxnSp macro="">
      <xdr:nvCxnSpPr>
        <xdr:cNvPr id="733" name="直線コネクタ 732"/>
        <xdr:cNvCxnSpPr/>
      </xdr:nvCxnSpPr>
      <xdr:spPr>
        <a:xfrm flipV="1">
          <a:off x="18656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34"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35"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6"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92364</xdr:rowOff>
    </xdr:from>
    <xdr:ext cx="469744" cy="259045"/>
    <xdr:sp macro="" textlink="">
      <xdr:nvSpPr>
        <xdr:cNvPr id="737" name="n_4aveValue【消防施設】&#10;一人当たり面積"/>
        <xdr:cNvSpPr txBox="1"/>
      </xdr:nvSpPr>
      <xdr:spPr>
        <a:xfrm>
          <a:off x="18421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140443</xdr:rowOff>
    </xdr:from>
    <xdr:ext cx="469744" cy="259045"/>
    <xdr:sp macro="" textlink="">
      <xdr:nvSpPr>
        <xdr:cNvPr id="738" name="n_1mainValue【消防施設】&#10;一人当たり面積"/>
        <xdr:cNvSpPr txBox="1"/>
      </xdr:nvSpPr>
      <xdr:spPr>
        <a:xfrm>
          <a:off x="21075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143708</xdr:rowOff>
    </xdr:from>
    <xdr:ext cx="469744" cy="259045"/>
    <xdr:sp macro="" textlink="">
      <xdr:nvSpPr>
        <xdr:cNvPr id="739" name="n_2mainValue【消防施設】&#10;一人当たり面積"/>
        <xdr:cNvSpPr txBox="1"/>
      </xdr:nvSpPr>
      <xdr:spPr>
        <a:xfrm>
          <a:off x="20199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143708</xdr:rowOff>
    </xdr:from>
    <xdr:ext cx="469744" cy="259045"/>
    <xdr:sp macro="" textlink="">
      <xdr:nvSpPr>
        <xdr:cNvPr id="740" name="n_3mainValue【消防施設】&#10;一人当たり面積"/>
        <xdr:cNvSpPr txBox="1"/>
      </xdr:nvSpPr>
      <xdr:spPr>
        <a:xfrm>
          <a:off x="19310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146975</xdr:rowOff>
    </xdr:from>
    <xdr:ext cx="469744" cy="259045"/>
    <xdr:sp macro="" textlink="">
      <xdr:nvSpPr>
        <xdr:cNvPr id="741" name="n_4mainValue【消防施設】&#10;一人当たり面積"/>
        <xdr:cNvSpPr txBox="1"/>
      </xdr:nvSpPr>
      <xdr:spPr>
        <a:xfrm>
          <a:off x="18421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67" name="直線コネクタ 766"/>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68"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69" name="直線コネクタ 768"/>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70"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71" name="直線コネクタ 770"/>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72"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3" name="フローチャート: 判断 77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74" name="フローチャート: 判断 773"/>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75" name="フローチャート: 判断 774"/>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76" name="フローチャート: 判断 775"/>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77" name="フローチャート: 判断 77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783" name="楕円 782"/>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784" name="【庁舎】&#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785" name="楕円 784"/>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120287</xdr:rowOff>
    </xdr:from>
    <xdr:to>
      <xdr:col>85</xdr:col>
      <xdr:colOff>127000</xdr:colOff>
      <xdr:row>101</xdr:row>
      <xdr:rowOff>156211</xdr:rowOff>
    </xdr:to>
    <xdr:cxnSp macro="">
      <xdr:nvCxnSpPr>
        <xdr:cNvPr id="786" name="直線コネクタ 785"/>
        <xdr:cNvCxnSpPr/>
      </xdr:nvCxnSpPr>
      <xdr:spPr>
        <a:xfrm>
          <a:off x="15481300" y="17436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787" name="楕円 786"/>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101</xdr:row>
      <xdr:rowOff>120287</xdr:rowOff>
    </xdr:to>
    <xdr:cxnSp macro="">
      <xdr:nvCxnSpPr>
        <xdr:cNvPr id="788" name="直線コネクタ 787"/>
        <xdr:cNvCxnSpPr/>
      </xdr:nvCxnSpPr>
      <xdr:spPr>
        <a:xfrm>
          <a:off x="14592300" y="174024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789" name="楕円 788"/>
        <xdr:cNvSpPr/>
      </xdr:nvSpPr>
      <xdr:spPr>
        <a:xfrm>
          <a:off x="13652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9252</xdr:rowOff>
    </xdr:from>
    <xdr:to>
      <xdr:col>76</xdr:col>
      <xdr:colOff>114300</xdr:colOff>
      <xdr:row>101</xdr:row>
      <xdr:rowOff>85998</xdr:rowOff>
    </xdr:to>
    <xdr:cxnSp macro="">
      <xdr:nvCxnSpPr>
        <xdr:cNvPr id="790" name="直線コネクタ 789"/>
        <xdr:cNvCxnSpPr/>
      </xdr:nvCxnSpPr>
      <xdr:spPr>
        <a:xfrm>
          <a:off x="13703300" y="17325702"/>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159294</xdr:rowOff>
    </xdr:from>
    <xdr:to>
      <xdr:col>67</xdr:col>
      <xdr:colOff>101600</xdr:colOff>
      <xdr:row>102</xdr:row>
      <xdr:rowOff>89444</xdr:rowOff>
    </xdr:to>
    <xdr:sp macro="" textlink="">
      <xdr:nvSpPr>
        <xdr:cNvPr id="791" name="楕円 790"/>
        <xdr:cNvSpPr/>
      </xdr:nvSpPr>
      <xdr:spPr>
        <a:xfrm>
          <a:off x="12763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9252</xdr:rowOff>
    </xdr:from>
    <xdr:to>
      <xdr:col>71</xdr:col>
      <xdr:colOff>177800</xdr:colOff>
      <xdr:row>102</xdr:row>
      <xdr:rowOff>38644</xdr:rowOff>
    </xdr:to>
    <xdr:cxnSp macro="">
      <xdr:nvCxnSpPr>
        <xdr:cNvPr id="792" name="直線コネクタ 791"/>
        <xdr:cNvCxnSpPr/>
      </xdr:nvCxnSpPr>
      <xdr:spPr>
        <a:xfrm flipV="1">
          <a:off x="12814300" y="17325702"/>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793"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794"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795"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96"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16164</xdr:rowOff>
    </xdr:from>
    <xdr:ext cx="405111" cy="259045"/>
    <xdr:sp macro="" textlink="">
      <xdr:nvSpPr>
        <xdr:cNvPr id="797" name="n_1mainValue【庁舎】&#10;有形固定資産減価償却率"/>
        <xdr:cNvSpPr txBox="1"/>
      </xdr:nvSpPr>
      <xdr:spPr>
        <a:xfrm>
          <a:off x="15266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798" name="n_2mainValue【庁舎】&#10;有形固定資産減価償却率"/>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76579</xdr:rowOff>
    </xdr:from>
    <xdr:ext cx="405111" cy="259045"/>
    <xdr:sp macro="" textlink="">
      <xdr:nvSpPr>
        <xdr:cNvPr id="799" name="n_3mainValue【庁舎】&#10;有形固定資産減価償却率"/>
        <xdr:cNvSpPr txBox="1"/>
      </xdr:nvSpPr>
      <xdr:spPr>
        <a:xfrm>
          <a:off x="135007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105971</xdr:rowOff>
    </xdr:from>
    <xdr:ext cx="405111" cy="259045"/>
    <xdr:sp macro="" textlink="">
      <xdr:nvSpPr>
        <xdr:cNvPr id="800" name="n_4mainValue【庁舎】&#10;有形固定資産減価償却率"/>
        <xdr:cNvSpPr txBox="1"/>
      </xdr:nvSpPr>
      <xdr:spPr>
        <a:xfrm>
          <a:off x="12611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26" name="直線コネクタ 825"/>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27"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28" name="直線コネクタ 827"/>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29"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30" name="直線コネクタ 829"/>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31"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32" name="フローチャート: 判断 831"/>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3" name="フローチャート: 判断 83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4" name="フローチャート: 判断 8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5" name="フローチャート: 判断 834"/>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1995</xdr:rowOff>
    </xdr:from>
    <xdr:to>
      <xdr:col>98</xdr:col>
      <xdr:colOff>38100</xdr:colOff>
      <xdr:row>107</xdr:row>
      <xdr:rowOff>103595</xdr:rowOff>
    </xdr:to>
    <xdr:sp macro="" textlink="">
      <xdr:nvSpPr>
        <xdr:cNvPr id="836" name="フローチャート: 判断 835"/>
        <xdr:cNvSpPr/>
      </xdr:nvSpPr>
      <xdr:spPr>
        <a:xfrm>
          <a:off x="18605500" y="183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34652</xdr:rowOff>
    </xdr:from>
    <xdr:to>
      <xdr:col>116</xdr:col>
      <xdr:colOff>114300</xdr:colOff>
      <xdr:row>105</xdr:row>
      <xdr:rowOff>136252</xdr:rowOff>
    </xdr:to>
    <xdr:sp macro="" textlink="">
      <xdr:nvSpPr>
        <xdr:cNvPr id="842" name="楕円 841"/>
        <xdr:cNvSpPr/>
      </xdr:nvSpPr>
      <xdr:spPr>
        <a:xfrm>
          <a:off x="221107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57529</xdr:rowOff>
    </xdr:from>
    <xdr:ext cx="469744" cy="259045"/>
    <xdr:sp macro="" textlink="">
      <xdr:nvSpPr>
        <xdr:cNvPr id="843" name="【庁舎】&#10;一人当たり面積該当値テキスト"/>
        <xdr:cNvSpPr txBox="1"/>
      </xdr:nvSpPr>
      <xdr:spPr>
        <a:xfrm>
          <a:off x="22199600"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44" name="楕円 843"/>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85452</xdr:rowOff>
    </xdr:from>
    <xdr:to>
      <xdr:col>116</xdr:col>
      <xdr:colOff>63500</xdr:colOff>
      <xdr:row>105</xdr:row>
      <xdr:rowOff>90895</xdr:rowOff>
    </xdr:to>
    <xdr:cxnSp macro="">
      <xdr:nvCxnSpPr>
        <xdr:cNvPr id="845" name="直線コネクタ 844"/>
        <xdr:cNvCxnSpPr/>
      </xdr:nvCxnSpPr>
      <xdr:spPr>
        <a:xfrm flipV="1">
          <a:off x="21323300" y="1808770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46" name="楕円 845"/>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95250</xdr:rowOff>
    </xdr:to>
    <xdr:cxnSp macro="">
      <xdr:nvCxnSpPr>
        <xdr:cNvPr id="847" name="直線コネクタ 846"/>
        <xdr:cNvCxnSpPr/>
      </xdr:nvCxnSpPr>
      <xdr:spPr>
        <a:xfrm flipV="1">
          <a:off x="20434300" y="18093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48" name="楕円 847"/>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146413</xdr:rowOff>
    </xdr:to>
    <xdr:cxnSp macro="">
      <xdr:nvCxnSpPr>
        <xdr:cNvPr id="849" name="直線コネクタ 848"/>
        <xdr:cNvCxnSpPr/>
      </xdr:nvCxnSpPr>
      <xdr:spPr>
        <a:xfrm flipV="1">
          <a:off x="19545300" y="180975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50" name="楕円 849"/>
        <xdr:cNvSpPr/>
      </xdr:nvSpPr>
      <xdr:spPr>
        <a:xfrm>
          <a:off x="18605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105</xdr:row>
      <xdr:rowOff>146413</xdr:rowOff>
    </xdr:to>
    <xdr:cxnSp macro="">
      <xdr:nvCxnSpPr>
        <xdr:cNvPr id="851" name="直線コネクタ 850"/>
        <xdr:cNvCxnSpPr/>
      </xdr:nvCxnSpPr>
      <xdr:spPr>
        <a:xfrm>
          <a:off x="18656300" y="1795598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852"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3"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854"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94722</xdr:rowOff>
    </xdr:from>
    <xdr:ext cx="469744" cy="259045"/>
    <xdr:sp macro="" textlink="">
      <xdr:nvSpPr>
        <xdr:cNvPr id="855" name="n_4aveValue【庁舎】&#10;一人当たり面積"/>
        <xdr:cNvSpPr txBox="1"/>
      </xdr:nvSpPr>
      <xdr:spPr>
        <a:xfrm>
          <a:off x="184214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56" name="n_1mainValue【庁舎】&#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857" name="n_2mainValue【庁舎】&#10;一人当たり面積"/>
        <xdr:cNvSpPr txBox="1"/>
      </xdr:nvSpPr>
      <xdr:spPr>
        <a:xfrm>
          <a:off x="20199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58" name="n_3main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859" name="n_4mainValue【庁舎】&#10;一人当たり面積"/>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類似団体と比較して、図書館、庁舎は有形固定資産減価償却率が低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年度にそれぞれ新しい施設を</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その後も</a:t>
          </a:r>
          <a:r>
            <a:rPr kumimoji="1" lang="ja-JP" altLang="ja-JP" sz="1100">
              <a:solidFill>
                <a:schemeClr val="dk1"/>
              </a:solidFill>
              <a:effectLst/>
              <a:latin typeface="+mn-lt"/>
              <a:ea typeface="+mn-ea"/>
              <a:cs typeface="+mn-cs"/>
            </a:rPr>
            <a:t>維持管理しているためである。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一般廃棄物処理施設、保健センター・保健所、消防施設</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一般廃棄物処理施設のうち、ごみ清掃工場については、現在本市、宇佐市、国東市を構成市とする宇佐・高田・国東広域事務組合が事業主体となって新施設の建設に取り組んでいる。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耐用年数を経過した施設が多く存在しているため、今後、公共施設等総合管理計画や個別施設計画等に基づき、除却・統廃合・複合化等の適正配置、並びに長寿命化対策等で施設の</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維持管理を進めていく必要がある。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人口減少や全国平均を上回る高齢化率（人口に占める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歳以上人口の割合：</a:t>
          </a:r>
          <a:r>
            <a:rPr kumimoji="1" lang="en-US" altLang="ja-JP" sz="1200">
              <a:latin typeface="ＭＳ Ｐゴシック" panose="020B0600070205080204" pitchFamily="50" charset="-128"/>
              <a:ea typeface="ＭＳ Ｐゴシック" panose="020B0600070205080204" pitchFamily="50" charset="-128"/>
            </a:rPr>
            <a:t>37.9</a:t>
          </a:r>
          <a:r>
            <a:rPr kumimoji="1" lang="ja-JP" altLang="en-US" sz="1200">
              <a:latin typeface="ＭＳ Ｐゴシック" panose="020B0600070205080204" pitchFamily="50" charset="-128"/>
              <a:ea typeface="ＭＳ Ｐゴシック" panose="020B0600070205080204" pitchFamily="50" charset="-128"/>
            </a:rPr>
            <a:t>％（令和元年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月末時点）に加え、市内に中心となる産業がないこと等により財政基盤が弱く、類似団体平均を大きく下回っている。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償却資産に係る固定資産税の増によりわずかに上昇傾向が見られるが、過去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年間ほぼ横ばいで推移しており、今後も横ばいであることが予想される。</a:t>
          </a:r>
        </a:p>
        <a:p>
          <a:r>
            <a:rPr kumimoji="1" lang="ja-JP" altLang="en-US" sz="1200">
              <a:latin typeface="ＭＳ Ｐゴシック" panose="020B0600070205080204" pitchFamily="50" charset="-128"/>
              <a:ea typeface="ＭＳ Ｐゴシック" panose="020B0600070205080204" pitchFamily="50" charset="-128"/>
            </a:rPr>
            <a:t>　行財政運営の効率化に努めるとともに税収確保につながる定住施策や企業誘致を推進することで、地域経済の活性化を図り、自主財源確保に努める。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経常経費充当一般財源（分子部分）は、昨年度と比較して人件費</a:t>
          </a:r>
          <a:r>
            <a:rPr kumimoji="1" lang="en-US" altLang="ja-JP" sz="1100">
              <a:latin typeface="ＭＳ Ｐゴシック" panose="020B0600070205080204" pitchFamily="50" charset="-128"/>
              <a:ea typeface="ＭＳ Ｐゴシック" panose="020B0600070205080204" pitchFamily="50" charset="-128"/>
            </a:rPr>
            <a:t>29,370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45,319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％）の増となっているが、物件費</a:t>
          </a:r>
          <a:r>
            <a:rPr kumimoji="1" lang="en-US" altLang="ja-JP" sz="1100">
              <a:latin typeface="ＭＳ Ｐゴシック" panose="020B0600070205080204" pitchFamily="50" charset="-128"/>
              <a:ea typeface="ＭＳ Ｐゴシック" panose="020B0600070205080204" pitchFamily="50" charset="-128"/>
            </a:rPr>
            <a:t>107,329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67,819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30,975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32.7</a:t>
          </a:r>
          <a:r>
            <a:rPr kumimoji="1" lang="ja-JP" altLang="en-US" sz="1100">
              <a:latin typeface="ＭＳ Ｐゴシック" panose="020B0600070205080204" pitchFamily="50" charset="-128"/>
              <a:ea typeface="ＭＳ Ｐゴシック" panose="020B0600070205080204" pitchFamily="50" charset="-128"/>
            </a:rPr>
            <a:t>％）の減となり、合計で</a:t>
          </a:r>
          <a:r>
            <a:rPr kumimoji="1" lang="en-US" altLang="ja-JP" sz="1100">
              <a:latin typeface="ＭＳ Ｐゴシック" panose="020B0600070205080204" pitchFamily="50" charset="-128"/>
              <a:ea typeface="ＭＳ Ｐゴシック" panose="020B0600070205080204" pitchFamily="50" charset="-128"/>
            </a:rPr>
            <a:t>7,953,836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140,035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また、分母となる経常一般財源は、昨年度と比較して普通交付税が</a:t>
          </a:r>
          <a:r>
            <a:rPr kumimoji="1" lang="en-US" altLang="ja-JP" sz="1100">
              <a:latin typeface="ＭＳ Ｐゴシック" panose="020B0600070205080204" pitchFamily="50" charset="-128"/>
              <a:ea typeface="ＭＳ Ｐゴシック" panose="020B0600070205080204" pitchFamily="50" charset="-128"/>
            </a:rPr>
            <a:t>144,965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％）の減、臨時財政対策債が</a:t>
          </a:r>
          <a:r>
            <a:rPr kumimoji="1" lang="en-US" altLang="ja-JP" sz="1100">
              <a:latin typeface="ＭＳ Ｐゴシック" panose="020B0600070205080204" pitchFamily="50" charset="-128"/>
              <a:ea typeface="ＭＳ Ｐゴシック" panose="020B0600070205080204" pitchFamily="50" charset="-128"/>
            </a:rPr>
            <a:t>89,535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25.5</a:t>
          </a:r>
          <a:r>
            <a:rPr kumimoji="1" lang="ja-JP" altLang="en-US" sz="1100">
              <a:latin typeface="ＭＳ Ｐゴシック" panose="020B0600070205080204" pitchFamily="50" charset="-128"/>
              <a:ea typeface="ＭＳ Ｐゴシック" panose="020B0600070205080204" pitchFamily="50" charset="-128"/>
            </a:rPr>
            <a:t>％）の減、地方消費税交付金が</a:t>
          </a:r>
          <a:r>
            <a:rPr kumimoji="1" lang="en-US" altLang="ja-JP" sz="1100">
              <a:latin typeface="ＭＳ Ｐゴシック" panose="020B0600070205080204" pitchFamily="50" charset="-128"/>
              <a:ea typeface="ＭＳ Ｐゴシック" panose="020B0600070205080204" pitchFamily="50" charset="-128"/>
            </a:rPr>
            <a:t>22,926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％）の減となり、合計で</a:t>
          </a:r>
          <a:r>
            <a:rPr kumimoji="1" lang="en-US" altLang="ja-JP" sz="1100">
              <a:latin typeface="ＭＳ Ｐゴシック" panose="020B0600070205080204" pitchFamily="50" charset="-128"/>
              <a:ea typeface="ＭＳ Ｐゴシック" panose="020B0600070205080204" pitchFamily="50" charset="-128"/>
            </a:rPr>
            <a:t>8,305,338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231,590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％の減）となっており、これらの要因から対前年比で経常収支比率が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ポイント上昇している。今後もこれまでの財政健全化の取組みを引き継ぎ、義務的経費の抑制に努める。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140716</xdr:rowOff>
    </xdr:to>
    <xdr:cxnSp macro="">
      <xdr:nvCxnSpPr>
        <xdr:cNvPr id="130" name="直線コネクタ 129"/>
        <xdr:cNvCxnSpPr/>
      </xdr:nvCxnSpPr>
      <xdr:spPr>
        <a:xfrm>
          <a:off x="4114800" y="110169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63500</xdr:rowOff>
    </xdr:to>
    <xdr:cxnSp macro="">
      <xdr:nvCxnSpPr>
        <xdr:cNvPr id="133" name="直線コネクタ 132"/>
        <xdr:cNvCxnSpPr/>
      </xdr:nvCxnSpPr>
      <xdr:spPr>
        <a:xfrm flipV="1">
          <a:off x="3225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64</xdr:row>
      <xdr:rowOff>63500</xdr:rowOff>
    </xdr:to>
    <xdr:cxnSp macro="">
      <xdr:nvCxnSpPr>
        <xdr:cNvPr id="136" name="直線コネクタ 135"/>
        <xdr:cNvCxnSpPr/>
      </xdr:nvCxnSpPr>
      <xdr:spPr>
        <a:xfrm>
          <a:off x="2336800" y="1080465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63</xdr:row>
      <xdr:rowOff>3302</xdr:rowOff>
    </xdr:to>
    <xdr:cxnSp macro="">
      <xdr:nvCxnSpPr>
        <xdr:cNvPr id="139" name="直線コネクタ 138"/>
        <xdr:cNvCxnSpPr/>
      </xdr:nvCxnSpPr>
      <xdr:spPr>
        <a:xfrm>
          <a:off x="1447800" y="1046683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42" name="フローチャート: 判断 141"/>
        <xdr:cNvSpPr/>
      </xdr:nvSpPr>
      <xdr:spPr>
        <a:xfrm>
          <a:off x="1397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43" name="テキスト ボックス 142"/>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1" name="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4" name="テキスト ボックス 153"/>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5" name="楕円 154"/>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56" name="テキスト ボックス 155"/>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7" name="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43959</xdr:rowOff>
    </xdr:from>
    <xdr:ext cx="762000" cy="259045"/>
    <xdr:sp macro="" textlink="">
      <xdr:nvSpPr>
        <xdr:cNvPr id="158" name="テキスト ボックス 157"/>
        <xdr:cNvSpPr txBox="1"/>
      </xdr:nvSpPr>
      <xdr:spPr>
        <a:xfrm>
          <a:off x="1066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18438</xdr:rowOff>
    </xdr:from>
    <xdr:to>
      <xdr:col>23</xdr:col>
      <xdr:colOff>133350</xdr:colOff>
      <xdr:row>85</xdr:row>
      <xdr:rowOff>89815</xdr:rowOff>
    </xdr:to>
    <xdr:cxnSp macro="">
      <xdr:nvCxnSpPr>
        <xdr:cNvPr id="193" name="直線コネクタ 192"/>
        <xdr:cNvCxnSpPr/>
      </xdr:nvCxnSpPr>
      <xdr:spPr>
        <a:xfrm>
          <a:off x="4114800" y="14591688"/>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169185</xdr:rowOff>
    </xdr:from>
    <xdr:to>
      <xdr:col>19</xdr:col>
      <xdr:colOff>133350</xdr:colOff>
      <xdr:row>85</xdr:row>
      <xdr:rowOff>18438</xdr:rowOff>
    </xdr:to>
    <xdr:cxnSp macro="">
      <xdr:nvCxnSpPr>
        <xdr:cNvPr id="196" name="直線コネクタ 195"/>
        <xdr:cNvCxnSpPr/>
      </xdr:nvCxnSpPr>
      <xdr:spPr>
        <a:xfrm>
          <a:off x="3225800" y="14570985"/>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151899</xdr:rowOff>
    </xdr:from>
    <xdr:to>
      <xdr:col>15</xdr:col>
      <xdr:colOff>82550</xdr:colOff>
      <xdr:row>84</xdr:row>
      <xdr:rowOff>169185</xdr:rowOff>
    </xdr:to>
    <xdr:cxnSp macro="">
      <xdr:nvCxnSpPr>
        <xdr:cNvPr id="199" name="直線コネクタ 198"/>
        <xdr:cNvCxnSpPr/>
      </xdr:nvCxnSpPr>
      <xdr:spPr>
        <a:xfrm>
          <a:off x="2336800" y="14553699"/>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136810</xdr:rowOff>
    </xdr:from>
    <xdr:to>
      <xdr:col>11</xdr:col>
      <xdr:colOff>31750</xdr:colOff>
      <xdr:row>84</xdr:row>
      <xdr:rowOff>151899</xdr:rowOff>
    </xdr:to>
    <xdr:cxnSp macro="">
      <xdr:nvCxnSpPr>
        <xdr:cNvPr id="202" name="直線コネクタ 201"/>
        <xdr:cNvCxnSpPr/>
      </xdr:nvCxnSpPr>
      <xdr:spPr>
        <a:xfrm>
          <a:off x="1447800" y="14538610"/>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150016</xdr:rowOff>
    </xdr:from>
    <xdr:to>
      <xdr:col>7</xdr:col>
      <xdr:colOff>31750</xdr:colOff>
      <xdr:row>83</xdr:row>
      <xdr:rowOff>80166</xdr:rowOff>
    </xdr:to>
    <xdr:sp macro="" textlink="">
      <xdr:nvSpPr>
        <xdr:cNvPr id="205" name="フローチャート: 判断 204"/>
        <xdr:cNvSpPr/>
      </xdr:nvSpPr>
      <xdr:spPr>
        <a:xfrm>
          <a:off x="1397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90343</xdr:rowOff>
    </xdr:from>
    <xdr:ext cx="762000" cy="259045"/>
    <xdr:sp macro="" textlink="">
      <xdr:nvSpPr>
        <xdr:cNvPr id="206" name="テキスト ボックス 205"/>
        <xdr:cNvSpPr txBox="1"/>
      </xdr:nvSpPr>
      <xdr:spPr>
        <a:xfrm>
          <a:off x="1066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39015</xdr:rowOff>
    </xdr:from>
    <xdr:to>
      <xdr:col>23</xdr:col>
      <xdr:colOff>184150</xdr:colOff>
      <xdr:row>85</xdr:row>
      <xdr:rowOff>140615</xdr:rowOff>
    </xdr:to>
    <xdr:sp macro="" textlink="">
      <xdr:nvSpPr>
        <xdr:cNvPr id="212" name="楕円 211"/>
        <xdr:cNvSpPr/>
      </xdr:nvSpPr>
      <xdr:spPr>
        <a:xfrm>
          <a:off x="4902200" y="14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11092</xdr:rowOff>
    </xdr:from>
    <xdr:ext cx="762000" cy="259045"/>
    <xdr:sp macro="" textlink="">
      <xdr:nvSpPr>
        <xdr:cNvPr id="213" name="人件費・物件費等の状況該当値テキスト"/>
        <xdr:cNvSpPr txBox="1"/>
      </xdr:nvSpPr>
      <xdr:spPr>
        <a:xfrm>
          <a:off x="5041900" y="145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139088</xdr:rowOff>
    </xdr:from>
    <xdr:to>
      <xdr:col>19</xdr:col>
      <xdr:colOff>184150</xdr:colOff>
      <xdr:row>85</xdr:row>
      <xdr:rowOff>69238</xdr:rowOff>
    </xdr:to>
    <xdr:sp macro="" textlink="">
      <xdr:nvSpPr>
        <xdr:cNvPr id="214" name="楕円 213"/>
        <xdr:cNvSpPr/>
      </xdr:nvSpPr>
      <xdr:spPr>
        <a:xfrm>
          <a:off x="40640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54015</xdr:rowOff>
    </xdr:from>
    <xdr:ext cx="736600" cy="259045"/>
    <xdr:sp macro="" textlink="">
      <xdr:nvSpPr>
        <xdr:cNvPr id="215" name="テキスト ボックス 214"/>
        <xdr:cNvSpPr txBox="1"/>
      </xdr:nvSpPr>
      <xdr:spPr>
        <a:xfrm>
          <a:off x="3733800" y="1462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118385</xdr:rowOff>
    </xdr:from>
    <xdr:to>
      <xdr:col>15</xdr:col>
      <xdr:colOff>133350</xdr:colOff>
      <xdr:row>85</xdr:row>
      <xdr:rowOff>48535</xdr:rowOff>
    </xdr:to>
    <xdr:sp macro="" textlink="">
      <xdr:nvSpPr>
        <xdr:cNvPr id="216" name="楕円 215"/>
        <xdr:cNvSpPr/>
      </xdr:nvSpPr>
      <xdr:spPr>
        <a:xfrm>
          <a:off x="3175000" y="14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33312</xdr:rowOff>
    </xdr:from>
    <xdr:ext cx="762000" cy="259045"/>
    <xdr:sp macro="" textlink="">
      <xdr:nvSpPr>
        <xdr:cNvPr id="217" name="テキスト ボックス 216"/>
        <xdr:cNvSpPr txBox="1"/>
      </xdr:nvSpPr>
      <xdr:spPr>
        <a:xfrm>
          <a:off x="2844800" y="146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101099</xdr:rowOff>
    </xdr:from>
    <xdr:to>
      <xdr:col>11</xdr:col>
      <xdr:colOff>82550</xdr:colOff>
      <xdr:row>85</xdr:row>
      <xdr:rowOff>31249</xdr:rowOff>
    </xdr:to>
    <xdr:sp macro="" textlink="">
      <xdr:nvSpPr>
        <xdr:cNvPr id="218" name="楕円 217"/>
        <xdr:cNvSpPr/>
      </xdr:nvSpPr>
      <xdr:spPr>
        <a:xfrm>
          <a:off x="2286000" y="145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16026</xdr:rowOff>
    </xdr:from>
    <xdr:ext cx="762000" cy="259045"/>
    <xdr:sp macro="" textlink="">
      <xdr:nvSpPr>
        <xdr:cNvPr id="219" name="テキスト ボックス 218"/>
        <xdr:cNvSpPr txBox="1"/>
      </xdr:nvSpPr>
      <xdr:spPr>
        <a:xfrm>
          <a:off x="1955800" y="145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86010</xdr:rowOff>
    </xdr:from>
    <xdr:to>
      <xdr:col>7</xdr:col>
      <xdr:colOff>31750</xdr:colOff>
      <xdr:row>85</xdr:row>
      <xdr:rowOff>16160</xdr:rowOff>
    </xdr:to>
    <xdr:sp macro="" textlink="">
      <xdr:nvSpPr>
        <xdr:cNvPr id="220" name="楕円 219"/>
        <xdr:cNvSpPr/>
      </xdr:nvSpPr>
      <xdr:spPr>
        <a:xfrm>
          <a:off x="1397000" y="144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937</xdr:rowOff>
    </xdr:from>
    <xdr:ext cx="762000" cy="259045"/>
    <xdr:sp macro="" textlink="">
      <xdr:nvSpPr>
        <xdr:cNvPr id="221" name="テキスト ボックス 220"/>
        <xdr:cNvSpPr txBox="1"/>
      </xdr:nvSpPr>
      <xdr:spPr>
        <a:xfrm>
          <a:off x="1066800" y="145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国家公務員の給与削減にあわせ、本市も平成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月から引き下げをおこなったところであるが、類似団体平均を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51707</xdr:rowOff>
    </xdr:to>
    <xdr:cxnSp macro="">
      <xdr:nvCxnSpPr>
        <xdr:cNvPr id="257" name="直線コネクタ 256"/>
        <xdr:cNvCxnSpPr/>
      </xdr:nvCxnSpPr>
      <xdr:spPr>
        <a:xfrm flipV="1">
          <a:off x="16179800" y="151220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51707</xdr:rowOff>
    </xdr:to>
    <xdr:cxnSp macro="">
      <xdr:nvCxnSpPr>
        <xdr:cNvPr id="260" name="直線コネクタ 259"/>
        <xdr:cNvCxnSpPr/>
      </xdr:nvCxnSpPr>
      <xdr:spPr>
        <a:xfrm>
          <a:off x="15290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34471</xdr:rowOff>
    </xdr:to>
    <xdr:cxnSp macro="">
      <xdr:nvCxnSpPr>
        <xdr:cNvPr id="266" name="直線コネクタ 265"/>
        <xdr:cNvCxnSpPr/>
      </xdr:nvCxnSpPr>
      <xdr:spPr>
        <a:xfrm>
          <a:off x="13512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7" name="給与水準   （国との比較）該当値テキスト"/>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職員数は横ばいだが、人口が年々減少しているため、人口千人当たり職員数は増となっている。（人口は前年から</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65224</xdr:rowOff>
    </xdr:from>
    <xdr:to>
      <xdr:col>81</xdr:col>
      <xdr:colOff>44450</xdr:colOff>
      <xdr:row>64</xdr:row>
      <xdr:rowOff>82459</xdr:rowOff>
    </xdr:to>
    <xdr:cxnSp macro="">
      <xdr:nvCxnSpPr>
        <xdr:cNvPr id="322" name="直線コネクタ 321"/>
        <xdr:cNvCxnSpPr/>
      </xdr:nvCxnSpPr>
      <xdr:spPr>
        <a:xfrm>
          <a:off x="16179800" y="1103802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20410</xdr:rowOff>
    </xdr:from>
    <xdr:to>
      <xdr:col>77</xdr:col>
      <xdr:colOff>44450</xdr:colOff>
      <xdr:row>64</xdr:row>
      <xdr:rowOff>65224</xdr:rowOff>
    </xdr:to>
    <xdr:cxnSp macro="">
      <xdr:nvCxnSpPr>
        <xdr:cNvPr id="325" name="直線コネクタ 324"/>
        <xdr:cNvCxnSpPr/>
      </xdr:nvCxnSpPr>
      <xdr:spPr>
        <a:xfrm>
          <a:off x="15290800" y="10993210"/>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64</xdr:row>
      <xdr:rowOff>20410</xdr:rowOff>
    </xdr:to>
    <xdr:cxnSp macro="">
      <xdr:nvCxnSpPr>
        <xdr:cNvPr id="328" name="直線コネクタ 327"/>
        <xdr:cNvCxnSpPr/>
      </xdr:nvCxnSpPr>
      <xdr:spPr>
        <a:xfrm>
          <a:off x="14401800" y="1094667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145324</xdr:rowOff>
    </xdr:from>
    <xdr:to>
      <xdr:col>68</xdr:col>
      <xdr:colOff>152400</xdr:colOff>
      <xdr:row>63</xdr:row>
      <xdr:rowOff>166007</xdr:rowOff>
    </xdr:to>
    <xdr:cxnSp macro="">
      <xdr:nvCxnSpPr>
        <xdr:cNvPr id="331" name="直線コネクタ 330"/>
        <xdr:cNvCxnSpPr/>
      </xdr:nvCxnSpPr>
      <xdr:spPr>
        <a:xfrm flipV="1">
          <a:off x="13512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34" name="フローチャート: 判断 333"/>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35" name="テキスト ボックス 334"/>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31659</xdr:rowOff>
    </xdr:from>
    <xdr:to>
      <xdr:col>81</xdr:col>
      <xdr:colOff>95250</xdr:colOff>
      <xdr:row>64</xdr:row>
      <xdr:rowOff>133259</xdr:rowOff>
    </xdr:to>
    <xdr:sp macro="" textlink="">
      <xdr:nvSpPr>
        <xdr:cNvPr id="341" name="楕円 340"/>
        <xdr:cNvSpPr/>
      </xdr:nvSpPr>
      <xdr:spPr>
        <a:xfrm>
          <a:off x="169672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3736</xdr:rowOff>
    </xdr:from>
    <xdr:ext cx="762000" cy="259045"/>
    <xdr:sp macro="" textlink="">
      <xdr:nvSpPr>
        <xdr:cNvPr id="342" name="定員管理の状況該当値テキスト"/>
        <xdr:cNvSpPr txBox="1"/>
      </xdr:nvSpPr>
      <xdr:spPr>
        <a:xfrm>
          <a:off x="17106900" y="109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14424</xdr:rowOff>
    </xdr:from>
    <xdr:to>
      <xdr:col>77</xdr:col>
      <xdr:colOff>95250</xdr:colOff>
      <xdr:row>64</xdr:row>
      <xdr:rowOff>116024</xdr:rowOff>
    </xdr:to>
    <xdr:sp macro="" textlink="">
      <xdr:nvSpPr>
        <xdr:cNvPr id="343" name="楕円 342"/>
        <xdr:cNvSpPr/>
      </xdr:nvSpPr>
      <xdr:spPr>
        <a:xfrm>
          <a:off x="16129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100801</xdr:rowOff>
    </xdr:from>
    <xdr:ext cx="736600" cy="259045"/>
    <xdr:sp macro="" textlink="">
      <xdr:nvSpPr>
        <xdr:cNvPr id="344" name="テキスト ボックス 343"/>
        <xdr:cNvSpPr txBox="1"/>
      </xdr:nvSpPr>
      <xdr:spPr>
        <a:xfrm>
          <a:off x="15798800" y="1107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141060</xdr:rowOff>
    </xdr:from>
    <xdr:to>
      <xdr:col>73</xdr:col>
      <xdr:colOff>44450</xdr:colOff>
      <xdr:row>64</xdr:row>
      <xdr:rowOff>71210</xdr:rowOff>
    </xdr:to>
    <xdr:sp macro="" textlink="">
      <xdr:nvSpPr>
        <xdr:cNvPr id="345" name="楕円 344"/>
        <xdr:cNvSpPr/>
      </xdr:nvSpPr>
      <xdr:spPr>
        <a:xfrm>
          <a:off x="15240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55987</xdr:rowOff>
    </xdr:from>
    <xdr:ext cx="762000" cy="259045"/>
    <xdr:sp macro="" textlink="">
      <xdr:nvSpPr>
        <xdr:cNvPr id="346" name="テキスト ボックス 345"/>
        <xdr:cNvSpPr txBox="1"/>
      </xdr:nvSpPr>
      <xdr:spPr>
        <a:xfrm>
          <a:off x="14909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94524</xdr:rowOff>
    </xdr:from>
    <xdr:to>
      <xdr:col>68</xdr:col>
      <xdr:colOff>203200</xdr:colOff>
      <xdr:row>64</xdr:row>
      <xdr:rowOff>24674</xdr:rowOff>
    </xdr:to>
    <xdr:sp macro="" textlink="">
      <xdr:nvSpPr>
        <xdr:cNvPr id="347" name="楕円 346"/>
        <xdr:cNvSpPr/>
      </xdr:nvSpPr>
      <xdr:spPr>
        <a:xfrm>
          <a:off x="14351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9451</xdr:rowOff>
    </xdr:from>
    <xdr:ext cx="762000" cy="259045"/>
    <xdr:sp macro="" textlink="">
      <xdr:nvSpPr>
        <xdr:cNvPr id="348" name="テキスト ボックス 347"/>
        <xdr:cNvSpPr txBox="1"/>
      </xdr:nvSpPr>
      <xdr:spPr>
        <a:xfrm>
          <a:off x="14020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115207</xdr:rowOff>
    </xdr:from>
    <xdr:to>
      <xdr:col>64</xdr:col>
      <xdr:colOff>152400</xdr:colOff>
      <xdr:row>64</xdr:row>
      <xdr:rowOff>45357</xdr:rowOff>
    </xdr:to>
    <xdr:sp macro="" textlink="">
      <xdr:nvSpPr>
        <xdr:cNvPr id="349" name="楕円 348"/>
        <xdr:cNvSpPr/>
      </xdr:nvSpPr>
      <xdr:spPr>
        <a:xfrm>
          <a:off x="13462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30134</xdr:rowOff>
    </xdr:from>
    <xdr:ext cx="762000" cy="259045"/>
    <xdr:sp macro="" textlink="">
      <xdr:nvSpPr>
        <xdr:cNvPr id="350" name="テキスト ボックス 349"/>
        <xdr:cNvSpPr txBox="1"/>
      </xdr:nvSpPr>
      <xdr:spPr>
        <a:xfrm>
          <a:off x="13131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類似団体平均を下回っており、ほぼ横ばいで推移している。今後も、過疎債などの基準財政需要額への算入公債費が有利な地方債の活用に努める。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49530</xdr:rowOff>
    </xdr:to>
    <xdr:cxnSp macro="">
      <xdr:nvCxnSpPr>
        <xdr:cNvPr id="383" name="直線コネクタ 382"/>
        <xdr:cNvCxnSpPr/>
      </xdr:nvCxnSpPr>
      <xdr:spPr>
        <a:xfrm>
          <a:off x="16179800" y="725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49530</xdr:rowOff>
    </xdr:to>
    <xdr:cxnSp macro="">
      <xdr:nvCxnSpPr>
        <xdr:cNvPr id="386" name="直線コネクタ 385"/>
        <xdr:cNvCxnSpPr/>
      </xdr:nvCxnSpPr>
      <xdr:spPr>
        <a:xfrm>
          <a:off x="15290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25400</xdr:rowOff>
    </xdr:to>
    <xdr:cxnSp macro="">
      <xdr:nvCxnSpPr>
        <xdr:cNvPr id="389" name="直線コネクタ 388"/>
        <xdr:cNvCxnSpPr/>
      </xdr:nvCxnSpPr>
      <xdr:spPr>
        <a:xfrm>
          <a:off x="14401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49530</xdr:rowOff>
    </xdr:to>
    <xdr:cxnSp macro="">
      <xdr:nvCxnSpPr>
        <xdr:cNvPr id="392" name="直線コネクタ 391"/>
        <xdr:cNvCxnSpPr/>
      </xdr:nvCxnSpPr>
      <xdr:spPr>
        <a:xfrm flipV="1">
          <a:off x="13512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395" name="フローチャート: 判断 394"/>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396" name="テキスト ボックス 395"/>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2" name="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15257</xdr:rowOff>
    </xdr:from>
    <xdr:ext cx="762000" cy="259045"/>
    <xdr:sp macro="" textlink="">
      <xdr:nvSpPr>
        <xdr:cNvPr id="403" name="公債費負担の状況該当値テキスト"/>
        <xdr:cNvSpPr txBox="1"/>
      </xdr:nvSpPr>
      <xdr:spPr>
        <a:xfrm>
          <a:off x="17106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4" name="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5" name="テキスト ボックス 404"/>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7" name="テキスト ボックス 40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8" name="楕円 40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9" name="テキスト ボックス 408"/>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11" name="テキスト ボックス 410"/>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過疎債などの基準財政需要額への算入公債費が有利な地方債を活用することで、分母も減少している。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50292</xdr:rowOff>
    </xdr:from>
    <xdr:to>
      <xdr:col>64</xdr:col>
      <xdr:colOff>152400</xdr:colOff>
      <xdr:row>17</xdr:row>
      <xdr:rowOff>151892</xdr:rowOff>
    </xdr:to>
    <xdr:sp macro="" textlink="">
      <xdr:nvSpPr>
        <xdr:cNvPr id="451" name="フローチャート: 判断 450"/>
        <xdr:cNvSpPr/>
      </xdr:nvSpPr>
      <xdr:spPr>
        <a:xfrm>
          <a:off x="13462000" y="29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162069</xdr:rowOff>
    </xdr:from>
    <xdr:ext cx="762000" cy="259045"/>
    <xdr:sp macro="" textlink="">
      <xdr:nvSpPr>
        <xdr:cNvPr id="452" name="テキスト ボックス 451"/>
        <xdr:cNvSpPr txBox="1"/>
      </xdr:nvSpPr>
      <xdr:spPr>
        <a:xfrm>
          <a:off x="13131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38</xdr:row>
      <xdr:rowOff>101600</xdr:rowOff>
    </xdr:to>
    <xdr:cxnSp macro="">
      <xdr:nvCxnSpPr>
        <xdr:cNvPr id="66" name="直線コネクタ 65"/>
        <xdr:cNvCxnSpPr/>
      </xdr:nvCxnSpPr>
      <xdr:spPr>
        <a:xfrm>
          <a:off x="3987800" y="6477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133350</xdr:rowOff>
    </xdr:to>
    <xdr:cxnSp macro="">
      <xdr:nvCxnSpPr>
        <xdr:cNvPr id="69" name="直線コネクタ 68"/>
        <xdr:cNvCxnSpPr/>
      </xdr:nvCxnSpPr>
      <xdr:spPr>
        <a:xfrm>
          <a:off x="3098800" y="641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2" name="直線コネクタ 71"/>
        <xdr:cNvCxnSpPr/>
      </xdr:nvCxnSpPr>
      <xdr:spPr>
        <a:xfrm flipV="1">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63500</xdr:rowOff>
    </xdr:from>
    <xdr:to>
      <xdr:col>11</xdr:col>
      <xdr:colOff>9525</xdr:colOff>
      <xdr:row>37</xdr:row>
      <xdr:rowOff>107950</xdr:rowOff>
    </xdr:to>
    <xdr:cxnSp macro="">
      <xdr:nvCxnSpPr>
        <xdr:cNvPr id="75" name="直線コネクタ 74"/>
        <xdr:cNvCxnSpPr/>
      </xdr:nvCxnSpPr>
      <xdr:spPr>
        <a:xfrm>
          <a:off x="1320800" y="6235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78" name="フローチャート: 判断 77"/>
        <xdr:cNvSpPr/>
      </xdr:nvSpPr>
      <xdr:spPr>
        <a:xfrm>
          <a:off x="1270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79" name="テキスト ボックス 78"/>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88" name="テキスト ボックス 87"/>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xdr:rowOff>
    </xdr:from>
    <xdr:to>
      <xdr:col>6</xdr:col>
      <xdr:colOff>171450</xdr:colOff>
      <xdr:row>36</xdr:row>
      <xdr:rowOff>114300</xdr:rowOff>
    </xdr:to>
    <xdr:sp macro="" textlink="">
      <xdr:nvSpPr>
        <xdr:cNvPr id="93" name="楕円 92"/>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99077</xdr:rowOff>
    </xdr:from>
    <xdr:ext cx="762000" cy="259045"/>
    <xdr:sp macro="" textlink="">
      <xdr:nvSpPr>
        <xdr:cNvPr id="94" name="テキスト ボックス 93"/>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委託料（小中学校パソコン関係保守管理委託、学校給食調理・配送・回収業務委託等）等の減により前年度から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ポイント下降し類似団体平均を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57150</xdr:rowOff>
    </xdr:to>
    <xdr:cxnSp macro="">
      <xdr:nvCxnSpPr>
        <xdr:cNvPr id="127" name="直線コネクタ 126"/>
        <xdr:cNvCxnSpPr/>
      </xdr:nvCxnSpPr>
      <xdr:spPr>
        <a:xfrm flipV="1">
          <a:off x="15671800" y="2857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57150</xdr:rowOff>
    </xdr:to>
    <xdr:cxnSp macro="">
      <xdr:nvCxnSpPr>
        <xdr:cNvPr id="130" name="直線コネクタ 129"/>
        <xdr:cNvCxnSpPr/>
      </xdr:nvCxnSpPr>
      <xdr:spPr>
        <a:xfrm>
          <a:off x="14782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31750</xdr:rowOff>
    </xdr:to>
    <xdr:cxnSp macro="">
      <xdr:nvCxnSpPr>
        <xdr:cNvPr id="133" name="直線コネクタ 132"/>
        <xdr:cNvCxnSpPr/>
      </xdr:nvCxnSpPr>
      <xdr:spPr>
        <a:xfrm>
          <a:off x="13893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139700</xdr:rowOff>
    </xdr:to>
    <xdr:cxnSp macro="">
      <xdr:nvCxnSpPr>
        <xdr:cNvPr id="136" name="直線コネクタ 135"/>
        <xdr:cNvCxnSpPr/>
      </xdr:nvCxnSpPr>
      <xdr:spPr>
        <a:xfrm>
          <a:off x="13004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39" name="フローチャート: 判断 138"/>
        <xdr:cNvSpPr/>
      </xdr:nvSpPr>
      <xdr:spPr>
        <a:xfrm>
          <a:off x="12954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143527</xdr:rowOff>
    </xdr:from>
    <xdr:ext cx="762000" cy="259045"/>
    <xdr:sp macro="" textlink="">
      <xdr:nvSpPr>
        <xdr:cNvPr id="140" name="テキスト ボックス 139"/>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3" name="テキスト ボックス 152"/>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ポイント上昇しており、類似団体平均と比較して割合が高くなっている。上昇の要因としては、社会福祉費（障害者関係扶助費等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や児童福祉費（障害児通所支援費や児童扶養手当）の増などが挙げられる。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生活保護費は前年度より減となっているが、引き続き適正実施や自立支援に努めなければならない。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90" name="直線コネクタ 189"/>
        <xdr:cNvCxnSpPr/>
      </xdr:nvCxnSpPr>
      <xdr:spPr>
        <a:xfrm>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167822</xdr:rowOff>
    </xdr:to>
    <xdr:cxnSp macro="">
      <xdr:nvCxnSpPr>
        <xdr:cNvPr id="193" name="直線コネクタ 192"/>
        <xdr:cNvCxnSpPr/>
      </xdr:nvCxnSpPr>
      <xdr:spPr>
        <a:xfrm flipV="1">
          <a:off x="3098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167822</xdr:rowOff>
    </xdr:to>
    <xdr:cxnSp macro="">
      <xdr:nvCxnSpPr>
        <xdr:cNvPr id="196" name="直線コネクタ 195"/>
        <xdr:cNvCxnSpPr/>
      </xdr:nvCxnSpPr>
      <xdr:spPr>
        <a:xfrm>
          <a:off x="2209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37193</xdr:rowOff>
    </xdr:to>
    <xdr:cxnSp macro="">
      <xdr:nvCxnSpPr>
        <xdr:cNvPr id="199" name="直線コネクタ 198"/>
        <xdr:cNvCxnSpPr/>
      </xdr:nvCxnSpPr>
      <xdr:spPr>
        <a:xfrm>
          <a:off x="1320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2" name="フローチャート: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8" name="テキスト ボックス 217"/>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近年はほぼ横ばい（前年度比より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ポイント増）で、類似団体平均と比較して高い水準で推移している。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50800</xdr:rowOff>
    </xdr:to>
    <xdr:cxnSp macro="">
      <xdr:nvCxnSpPr>
        <xdr:cNvPr id="251" name="直線コネクタ 250"/>
        <xdr:cNvCxnSpPr/>
      </xdr:nvCxnSpPr>
      <xdr:spPr>
        <a:xfrm>
          <a:off x="15671800" y="998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66040</xdr:rowOff>
    </xdr:to>
    <xdr:cxnSp macro="">
      <xdr:nvCxnSpPr>
        <xdr:cNvPr id="254" name="直線コネクタ 253"/>
        <xdr:cNvCxnSpPr/>
      </xdr:nvCxnSpPr>
      <xdr:spPr>
        <a:xfrm flipV="1">
          <a:off x="14782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73660</xdr:rowOff>
    </xdr:to>
    <xdr:cxnSp macro="">
      <xdr:nvCxnSpPr>
        <xdr:cNvPr id="257" name="直線コネクタ 256"/>
        <xdr:cNvCxnSpPr/>
      </xdr:nvCxnSpPr>
      <xdr:spPr>
        <a:xfrm flipV="1">
          <a:off x="13893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165100</xdr:rowOff>
    </xdr:to>
    <xdr:cxnSp macro="">
      <xdr:nvCxnSpPr>
        <xdr:cNvPr id="260" name="直線コネクタ 259"/>
        <xdr:cNvCxnSpPr/>
      </xdr:nvCxnSpPr>
      <xdr:spPr>
        <a:xfrm flipV="1">
          <a:off x="13004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2" name="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4" name="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平均と比較してかなり低いものとなっている。また、これまでの行財政改革による経費の見直しと削減の効果も出ている。今後も引き続き歳出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167822</xdr:rowOff>
    </xdr:from>
    <xdr:to>
      <xdr:col>82</xdr:col>
      <xdr:colOff>107950</xdr:colOff>
      <xdr:row>40</xdr:row>
      <xdr:rowOff>143328</xdr:rowOff>
    </xdr:to>
    <xdr:cxnSp macro="">
      <xdr:nvCxnSpPr>
        <xdr:cNvPr id="308" name="直線コネクタ 307"/>
        <xdr:cNvCxnSpPr/>
      </xdr:nvCxnSpPr>
      <xdr:spPr>
        <a:xfrm flipV="1">
          <a:off x="16510000" y="5825672"/>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0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0" name="直線コネクタ 30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82749</xdr:rowOff>
    </xdr:from>
    <xdr:ext cx="762000" cy="259045"/>
    <xdr:sp macro="" textlink="">
      <xdr:nvSpPr>
        <xdr:cNvPr id="311" name="補助費等最大値テキスト"/>
        <xdr:cNvSpPr txBox="1"/>
      </xdr:nvSpPr>
      <xdr:spPr>
        <a:xfrm>
          <a:off x="16598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167822</xdr:rowOff>
    </xdr:from>
    <xdr:to>
      <xdr:col>82</xdr:col>
      <xdr:colOff>196850</xdr:colOff>
      <xdr:row>33</xdr:row>
      <xdr:rowOff>167822</xdr:rowOff>
    </xdr:to>
    <xdr:cxnSp macro="">
      <xdr:nvCxnSpPr>
        <xdr:cNvPr id="312" name="直線コネクタ 311"/>
        <xdr:cNvCxnSpPr/>
      </xdr:nvCxnSpPr>
      <xdr:spPr>
        <a:xfrm>
          <a:off x="16421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167822</xdr:rowOff>
    </xdr:to>
    <xdr:cxnSp macro="">
      <xdr:nvCxnSpPr>
        <xdr:cNvPr id="313" name="直線コネクタ 312"/>
        <xdr:cNvCxnSpPr/>
      </xdr:nvCxnSpPr>
      <xdr:spPr>
        <a:xfrm>
          <a:off x="15671800" y="58191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4190</xdr:rowOff>
    </xdr:from>
    <xdr:ext cx="762000" cy="259045"/>
    <xdr:sp macro="" textlink="">
      <xdr:nvSpPr>
        <xdr:cNvPr id="314" name="補助費等平均値テキスト"/>
        <xdr:cNvSpPr txBox="1"/>
      </xdr:nvSpPr>
      <xdr:spPr>
        <a:xfrm>
          <a:off x="16598900" y="6347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15" name="フローチャート: 判断 314"/>
        <xdr:cNvSpPr/>
      </xdr:nvSpPr>
      <xdr:spPr>
        <a:xfrm>
          <a:off x="164592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161290</xdr:rowOff>
    </xdr:to>
    <xdr:cxnSp macro="">
      <xdr:nvCxnSpPr>
        <xdr:cNvPr id="316" name="直線コネクタ 315"/>
        <xdr:cNvCxnSpPr/>
      </xdr:nvCxnSpPr>
      <xdr:spPr>
        <a:xfrm>
          <a:off x="14782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38644</xdr:rowOff>
    </xdr:from>
    <xdr:to>
      <xdr:col>78</xdr:col>
      <xdr:colOff>120650</xdr:colOff>
      <xdr:row>37</xdr:row>
      <xdr:rowOff>140244</xdr:rowOff>
    </xdr:to>
    <xdr:sp macro="" textlink="">
      <xdr:nvSpPr>
        <xdr:cNvPr id="317" name="フローチャート: 判断 316"/>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18" name="テキスト ボックス 317"/>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148227</xdr:rowOff>
    </xdr:from>
    <xdr:to>
      <xdr:col>73</xdr:col>
      <xdr:colOff>180975</xdr:colOff>
      <xdr:row>33</xdr:row>
      <xdr:rowOff>154758</xdr:rowOff>
    </xdr:to>
    <xdr:cxnSp macro="">
      <xdr:nvCxnSpPr>
        <xdr:cNvPr id="319" name="直線コネクタ 318"/>
        <xdr:cNvCxnSpPr/>
      </xdr:nvCxnSpPr>
      <xdr:spPr>
        <a:xfrm flipV="1">
          <a:off x="13893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170906</xdr:rowOff>
    </xdr:from>
    <xdr:to>
      <xdr:col>74</xdr:col>
      <xdr:colOff>31750</xdr:colOff>
      <xdr:row>37</xdr:row>
      <xdr:rowOff>101056</xdr:rowOff>
    </xdr:to>
    <xdr:sp macro="" textlink="">
      <xdr:nvSpPr>
        <xdr:cNvPr id="320" name="フローチャート: 判断 319"/>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21" name="テキスト ボックス 320"/>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122101</xdr:rowOff>
    </xdr:from>
    <xdr:to>
      <xdr:col>69</xdr:col>
      <xdr:colOff>92075</xdr:colOff>
      <xdr:row>33</xdr:row>
      <xdr:rowOff>154758</xdr:rowOff>
    </xdr:to>
    <xdr:cxnSp macro="">
      <xdr:nvCxnSpPr>
        <xdr:cNvPr id="322" name="直線コネクタ 321"/>
        <xdr:cNvCxnSpPr/>
      </xdr:nvCxnSpPr>
      <xdr:spPr>
        <a:xfrm>
          <a:off x="13004800" y="5779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151311</xdr:rowOff>
    </xdr:from>
    <xdr:to>
      <xdr:col>69</xdr:col>
      <xdr:colOff>142875</xdr:colOff>
      <xdr:row>37</xdr:row>
      <xdr:rowOff>81461</xdr:rowOff>
    </xdr:to>
    <xdr:sp macro="" textlink="">
      <xdr:nvSpPr>
        <xdr:cNvPr id="323" name="フローチャート: 判断 322"/>
        <xdr:cNvSpPr/>
      </xdr:nvSpPr>
      <xdr:spPr>
        <a:xfrm>
          <a:off x="13843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24" name="テキスト ボックス 323"/>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フローチャート: 判断 32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26" name="テキスト ボックス 32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2" name="楕円 331"/>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25599</xdr:rowOff>
    </xdr:from>
    <xdr:ext cx="762000" cy="259045"/>
    <xdr:sp macro="" textlink="">
      <xdr:nvSpPr>
        <xdr:cNvPr id="333" name="補助費等該当値テキスト"/>
        <xdr:cNvSpPr txBox="1"/>
      </xdr:nvSpPr>
      <xdr:spPr>
        <a:xfrm>
          <a:off x="16598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4" name="楕円 333"/>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5" name="テキスト ボックス 334"/>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97427</xdr:rowOff>
    </xdr:from>
    <xdr:to>
      <xdr:col>74</xdr:col>
      <xdr:colOff>31750</xdr:colOff>
      <xdr:row>34</xdr:row>
      <xdr:rowOff>27577</xdr:rowOff>
    </xdr:to>
    <xdr:sp macro="" textlink="">
      <xdr:nvSpPr>
        <xdr:cNvPr id="336" name="楕円 335"/>
        <xdr:cNvSpPr/>
      </xdr:nvSpPr>
      <xdr:spPr>
        <a:xfrm>
          <a:off x="14732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37754</xdr:rowOff>
    </xdr:from>
    <xdr:ext cx="762000" cy="259045"/>
    <xdr:sp macro="" textlink="">
      <xdr:nvSpPr>
        <xdr:cNvPr id="337" name="テキスト ボックス 336"/>
        <xdr:cNvSpPr txBox="1"/>
      </xdr:nvSpPr>
      <xdr:spPr>
        <a:xfrm>
          <a:off x="14401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103958</xdr:rowOff>
    </xdr:from>
    <xdr:to>
      <xdr:col>69</xdr:col>
      <xdr:colOff>142875</xdr:colOff>
      <xdr:row>34</xdr:row>
      <xdr:rowOff>34108</xdr:rowOff>
    </xdr:to>
    <xdr:sp macro="" textlink="">
      <xdr:nvSpPr>
        <xdr:cNvPr id="338" name="楕円 337"/>
        <xdr:cNvSpPr/>
      </xdr:nvSpPr>
      <xdr:spPr>
        <a:xfrm>
          <a:off x="13843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44285</xdr:rowOff>
    </xdr:from>
    <xdr:ext cx="762000" cy="259045"/>
    <xdr:sp macro="" textlink="">
      <xdr:nvSpPr>
        <xdr:cNvPr id="339" name="テキスト ボックス 338"/>
        <xdr:cNvSpPr txBox="1"/>
      </xdr:nvSpPr>
      <xdr:spPr>
        <a:xfrm>
          <a:off x="13512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71301</xdr:rowOff>
    </xdr:from>
    <xdr:to>
      <xdr:col>65</xdr:col>
      <xdr:colOff>53975</xdr:colOff>
      <xdr:row>34</xdr:row>
      <xdr:rowOff>1451</xdr:rowOff>
    </xdr:to>
    <xdr:sp macro="" textlink="">
      <xdr:nvSpPr>
        <xdr:cNvPr id="340" name="楕円 339"/>
        <xdr:cNvSpPr/>
      </xdr:nvSpPr>
      <xdr:spPr>
        <a:xfrm>
          <a:off x="12954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11628</xdr:rowOff>
    </xdr:from>
    <xdr:ext cx="762000" cy="259045"/>
    <xdr:sp macro="" textlink="">
      <xdr:nvSpPr>
        <xdr:cNvPr id="341" name="テキスト ボックス 340"/>
        <xdr:cNvSpPr txBox="1"/>
      </xdr:nvSpPr>
      <xdr:spPr>
        <a:xfrm>
          <a:off x="12623800" y="549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ポイント下降したが、類似団体平均との比較では割合が高くなっている。Ｈ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から新庁舎などの大型建設事業の償還が始まったことなどが影響している。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6" name="直線コネクタ 365"/>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7"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8" name="直線コネクタ 367"/>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9"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0" name="直線コネクタ 369"/>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97282</xdr:rowOff>
    </xdr:from>
    <xdr:to>
      <xdr:col>24</xdr:col>
      <xdr:colOff>25400</xdr:colOff>
      <xdr:row>79</xdr:row>
      <xdr:rowOff>106426</xdr:rowOff>
    </xdr:to>
    <xdr:cxnSp macro="">
      <xdr:nvCxnSpPr>
        <xdr:cNvPr id="371" name="直線コネクタ 370"/>
        <xdr:cNvCxnSpPr/>
      </xdr:nvCxnSpPr>
      <xdr:spPr>
        <a:xfrm flipV="1">
          <a:off x="3987800" y="136418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2"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3" name="フローチャート: 判断 37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79</xdr:row>
      <xdr:rowOff>106426</xdr:rowOff>
    </xdr:to>
    <xdr:cxnSp macro="">
      <xdr:nvCxnSpPr>
        <xdr:cNvPr id="374" name="直線コネクタ 373"/>
        <xdr:cNvCxnSpPr/>
      </xdr:nvCxnSpPr>
      <xdr:spPr>
        <a:xfrm>
          <a:off x="3098800" y="13650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106426</xdr:rowOff>
    </xdr:to>
    <xdr:cxnSp macro="">
      <xdr:nvCxnSpPr>
        <xdr:cNvPr id="377" name="直線コネクタ 376"/>
        <xdr:cNvCxnSpPr/>
      </xdr:nvCxnSpPr>
      <xdr:spPr>
        <a:xfrm>
          <a:off x="2209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8" name="フローチャート: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33274</xdr:rowOff>
    </xdr:to>
    <xdr:cxnSp macro="">
      <xdr:nvCxnSpPr>
        <xdr:cNvPr id="380" name="直線コネクタ 379"/>
        <xdr:cNvCxnSpPr/>
      </xdr:nvCxnSpPr>
      <xdr:spPr>
        <a:xfrm>
          <a:off x="1320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1" name="フローチャート: 判断 380"/>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2" name="テキスト ボックス 381"/>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46482</xdr:rowOff>
    </xdr:from>
    <xdr:to>
      <xdr:col>24</xdr:col>
      <xdr:colOff>76200</xdr:colOff>
      <xdr:row>79</xdr:row>
      <xdr:rowOff>148082</xdr:rowOff>
    </xdr:to>
    <xdr:sp macro="" textlink="">
      <xdr:nvSpPr>
        <xdr:cNvPr id="390" name="楕円 389"/>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126509</xdr:rowOff>
    </xdr:from>
    <xdr:ext cx="762000" cy="259045"/>
    <xdr:sp macro="" textlink="">
      <xdr:nvSpPr>
        <xdr:cNvPr id="391" name="公債費該当値テキスト"/>
        <xdr:cNvSpPr txBox="1"/>
      </xdr:nvSpPr>
      <xdr:spPr>
        <a:xfrm>
          <a:off x="4914900" y="134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2" name="楕円 391"/>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3" name="テキスト ボックス 392"/>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4" name="楕円 393"/>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5" name="テキスト ボックス 394"/>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6" name="楕円 395"/>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7" name="テキスト ボックス 396"/>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8" name="楕円 397"/>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9" name="テキスト ボックス 398"/>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ポイント下回った。これまでの行財政改革の取組みを引き継ぎ、今後も定員管理や事業実施の適正化を図り、経常経費の削減に努める。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7" name="直線コネクタ 426"/>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8"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9" name="直線コネクタ 428"/>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1" name="直線コネクタ 43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66039</xdr:rowOff>
    </xdr:to>
    <xdr:cxnSp macro="">
      <xdr:nvCxnSpPr>
        <xdr:cNvPr id="432" name="直線コネクタ 431"/>
        <xdr:cNvCxnSpPr/>
      </xdr:nvCxnSpPr>
      <xdr:spPr>
        <a:xfrm>
          <a:off x="15671800" y="13004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75</xdr:row>
      <xdr:rowOff>161289</xdr:rowOff>
    </xdr:to>
    <xdr:cxnSp macro="">
      <xdr:nvCxnSpPr>
        <xdr:cNvPr id="435" name="直線コネクタ 434"/>
        <xdr:cNvCxnSpPr/>
      </xdr:nvCxnSpPr>
      <xdr:spPr>
        <a:xfrm flipV="1">
          <a:off x="14782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6" name="フローチャート: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7" name="テキスト ボックス 436"/>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75</xdr:row>
      <xdr:rowOff>161289</xdr:rowOff>
    </xdr:to>
    <xdr:cxnSp macro="">
      <xdr:nvCxnSpPr>
        <xdr:cNvPr id="438" name="直線コネクタ 437"/>
        <xdr:cNvCxnSpPr/>
      </xdr:nvCxnSpPr>
      <xdr:spPr>
        <a:xfrm>
          <a:off x="13893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9" name="フローチャート: 判断 438"/>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40" name="テキスト ボックス 439"/>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100330</xdr:rowOff>
    </xdr:to>
    <xdr:cxnSp macro="">
      <xdr:nvCxnSpPr>
        <xdr:cNvPr id="441" name="直線コネクタ 440"/>
        <xdr:cNvCxnSpPr/>
      </xdr:nvCxnSpPr>
      <xdr:spPr>
        <a:xfrm>
          <a:off x="13004800" y="127609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2" name="フローチャート: 判断 441"/>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3" name="テキスト ボックス 442"/>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4" name="フローチャート: 判断 443"/>
        <xdr:cNvSpPr/>
      </xdr:nvSpPr>
      <xdr:spPr>
        <a:xfrm>
          <a:off x="12954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21607</xdr:rowOff>
    </xdr:from>
    <xdr:ext cx="762000" cy="259045"/>
    <xdr:sp macro="" textlink="">
      <xdr:nvSpPr>
        <xdr:cNvPr id="445" name="テキスト ボックス 444"/>
        <xdr:cNvSpPr txBox="1"/>
      </xdr:nvSpPr>
      <xdr:spPr>
        <a:xfrm>
          <a:off x="12623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51" name="楕円 450"/>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52"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3" name="楕円 452"/>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4" name="テキスト ボックス 453"/>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5" name="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56" name="テキスト ボックス 45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7" name="楕円 456"/>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8" name="テキスト ボックス 45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9" name="楕円 458"/>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0" name="テキスト ボックス 459"/>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26998</xdr:rowOff>
    </xdr:from>
    <xdr:to>
      <xdr:col>29</xdr:col>
      <xdr:colOff>127000</xdr:colOff>
      <xdr:row>15</xdr:row>
      <xdr:rowOff>49450</xdr:rowOff>
    </xdr:to>
    <xdr:cxnSp macro="">
      <xdr:nvCxnSpPr>
        <xdr:cNvPr id="52" name="直線コネクタ 51"/>
        <xdr:cNvCxnSpPr/>
      </xdr:nvCxnSpPr>
      <xdr:spPr bwMode="auto">
        <a:xfrm flipV="1">
          <a:off x="5003800" y="2646373"/>
          <a:ext cx="6477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49450</xdr:rowOff>
    </xdr:from>
    <xdr:to>
      <xdr:col>26</xdr:col>
      <xdr:colOff>50800</xdr:colOff>
      <xdr:row>15</xdr:row>
      <xdr:rowOff>110846</xdr:rowOff>
    </xdr:to>
    <xdr:cxnSp macro="">
      <xdr:nvCxnSpPr>
        <xdr:cNvPr id="55" name="直線コネクタ 54"/>
        <xdr:cNvCxnSpPr/>
      </xdr:nvCxnSpPr>
      <xdr:spPr bwMode="auto">
        <a:xfrm flipV="1">
          <a:off x="4305300" y="2668825"/>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110846</xdr:rowOff>
    </xdr:from>
    <xdr:to>
      <xdr:col>22</xdr:col>
      <xdr:colOff>114300</xdr:colOff>
      <xdr:row>15</xdr:row>
      <xdr:rowOff>157513</xdr:rowOff>
    </xdr:to>
    <xdr:cxnSp macro="">
      <xdr:nvCxnSpPr>
        <xdr:cNvPr id="58" name="直線コネクタ 57"/>
        <xdr:cNvCxnSpPr/>
      </xdr:nvCxnSpPr>
      <xdr:spPr bwMode="auto">
        <a:xfrm flipV="1">
          <a:off x="3606800" y="2730221"/>
          <a:ext cx="698500" cy="4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148499</xdr:rowOff>
    </xdr:from>
    <xdr:to>
      <xdr:col>18</xdr:col>
      <xdr:colOff>177800</xdr:colOff>
      <xdr:row>15</xdr:row>
      <xdr:rowOff>157513</xdr:rowOff>
    </xdr:to>
    <xdr:cxnSp macro="">
      <xdr:nvCxnSpPr>
        <xdr:cNvPr id="61" name="直線コネクタ 60"/>
        <xdr:cNvCxnSpPr/>
      </xdr:nvCxnSpPr>
      <xdr:spPr bwMode="auto">
        <a:xfrm>
          <a:off x="2908300" y="2767874"/>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84914</xdr:rowOff>
    </xdr:from>
    <xdr:to>
      <xdr:col>15</xdr:col>
      <xdr:colOff>101600</xdr:colOff>
      <xdr:row>17</xdr:row>
      <xdr:rowOff>15064</xdr:rowOff>
    </xdr:to>
    <xdr:sp macro="" textlink="">
      <xdr:nvSpPr>
        <xdr:cNvPr id="64" name="フローチャート: 判断 63"/>
        <xdr:cNvSpPr/>
      </xdr:nvSpPr>
      <xdr:spPr bwMode="auto">
        <a:xfrm>
          <a:off x="28575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171291</xdr:rowOff>
    </xdr:from>
    <xdr:ext cx="762000" cy="259045"/>
    <xdr:sp macro="" textlink="">
      <xdr:nvSpPr>
        <xdr:cNvPr id="65" name="テキスト ボックス 64"/>
        <xdr:cNvSpPr txBox="1"/>
      </xdr:nvSpPr>
      <xdr:spPr>
        <a:xfrm>
          <a:off x="2527300" y="29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147648</xdr:rowOff>
    </xdr:from>
    <xdr:to>
      <xdr:col>29</xdr:col>
      <xdr:colOff>177800</xdr:colOff>
      <xdr:row>15</xdr:row>
      <xdr:rowOff>77798</xdr:rowOff>
    </xdr:to>
    <xdr:sp macro="" textlink="">
      <xdr:nvSpPr>
        <xdr:cNvPr id="71" name="楕円 70"/>
        <xdr:cNvSpPr/>
      </xdr:nvSpPr>
      <xdr:spPr bwMode="auto">
        <a:xfrm>
          <a:off x="56007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164175</xdr:rowOff>
    </xdr:from>
    <xdr:ext cx="762000" cy="259045"/>
    <xdr:sp macro="" textlink="">
      <xdr:nvSpPr>
        <xdr:cNvPr id="72" name="人口1人当たり決算額の推移該当値テキスト130"/>
        <xdr:cNvSpPr txBox="1"/>
      </xdr:nvSpPr>
      <xdr:spPr>
        <a:xfrm>
          <a:off x="5740400" y="244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170100</xdr:rowOff>
    </xdr:from>
    <xdr:to>
      <xdr:col>26</xdr:col>
      <xdr:colOff>101600</xdr:colOff>
      <xdr:row>15</xdr:row>
      <xdr:rowOff>100250</xdr:rowOff>
    </xdr:to>
    <xdr:sp macro="" textlink="">
      <xdr:nvSpPr>
        <xdr:cNvPr id="73" name="楕円 72"/>
        <xdr:cNvSpPr/>
      </xdr:nvSpPr>
      <xdr:spPr bwMode="auto">
        <a:xfrm>
          <a:off x="49530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110427</xdr:rowOff>
    </xdr:from>
    <xdr:ext cx="736600" cy="259045"/>
    <xdr:sp macro="" textlink="">
      <xdr:nvSpPr>
        <xdr:cNvPr id="74" name="テキスト ボックス 73"/>
        <xdr:cNvSpPr txBox="1"/>
      </xdr:nvSpPr>
      <xdr:spPr>
        <a:xfrm>
          <a:off x="4622800" y="238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60046</xdr:rowOff>
    </xdr:from>
    <xdr:to>
      <xdr:col>22</xdr:col>
      <xdr:colOff>165100</xdr:colOff>
      <xdr:row>15</xdr:row>
      <xdr:rowOff>161646</xdr:rowOff>
    </xdr:to>
    <xdr:sp macro="" textlink="">
      <xdr:nvSpPr>
        <xdr:cNvPr id="75" name="楕円 74"/>
        <xdr:cNvSpPr/>
      </xdr:nvSpPr>
      <xdr:spPr bwMode="auto">
        <a:xfrm>
          <a:off x="42545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xdr:rowOff>
    </xdr:from>
    <xdr:ext cx="762000" cy="259045"/>
    <xdr:sp macro="" textlink="">
      <xdr:nvSpPr>
        <xdr:cNvPr id="76" name="テキスト ボックス 75"/>
        <xdr:cNvSpPr txBox="1"/>
      </xdr:nvSpPr>
      <xdr:spPr>
        <a:xfrm>
          <a:off x="39243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106713</xdr:rowOff>
    </xdr:from>
    <xdr:to>
      <xdr:col>19</xdr:col>
      <xdr:colOff>38100</xdr:colOff>
      <xdr:row>16</xdr:row>
      <xdr:rowOff>36863</xdr:rowOff>
    </xdr:to>
    <xdr:sp macro="" textlink="">
      <xdr:nvSpPr>
        <xdr:cNvPr id="77" name="楕円 76"/>
        <xdr:cNvSpPr/>
      </xdr:nvSpPr>
      <xdr:spPr bwMode="auto">
        <a:xfrm>
          <a:off x="3556000" y="272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47040</xdr:rowOff>
    </xdr:from>
    <xdr:ext cx="762000" cy="259045"/>
    <xdr:sp macro="" textlink="">
      <xdr:nvSpPr>
        <xdr:cNvPr id="78" name="テキスト ボックス 77"/>
        <xdr:cNvSpPr txBox="1"/>
      </xdr:nvSpPr>
      <xdr:spPr>
        <a:xfrm>
          <a:off x="3225800" y="249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97699</xdr:rowOff>
    </xdr:from>
    <xdr:to>
      <xdr:col>15</xdr:col>
      <xdr:colOff>101600</xdr:colOff>
      <xdr:row>16</xdr:row>
      <xdr:rowOff>27849</xdr:rowOff>
    </xdr:to>
    <xdr:sp macro="" textlink="">
      <xdr:nvSpPr>
        <xdr:cNvPr id="79" name="楕円 78"/>
        <xdr:cNvSpPr/>
      </xdr:nvSpPr>
      <xdr:spPr bwMode="auto">
        <a:xfrm>
          <a:off x="2857500" y="271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38026</xdr:rowOff>
    </xdr:from>
    <xdr:ext cx="762000" cy="259045"/>
    <xdr:sp macro="" textlink="">
      <xdr:nvSpPr>
        <xdr:cNvPr id="80" name="テキスト ボックス 79"/>
        <xdr:cNvSpPr txBox="1"/>
      </xdr:nvSpPr>
      <xdr:spPr>
        <a:xfrm>
          <a:off x="2527300" y="24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121951</xdr:rowOff>
    </xdr:from>
    <xdr:to>
      <xdr:col>29</xdr:col>
      <xdr:colOff>127000</xdr:colOff>
      <xdr:row>35</xdr:row>
      <xdr:rowOff>181826</xdr:rowOff>
    </xdr:to>
    <xdr:cxnSp macro="">
      <xdr:nvCxnSpPr>
        <xdr:cNvPr id="113" name="直線コネクタ 112"/>
        <xdr:cNvCxnSpPr/>
      </xdr:nvCxnSpPr>
      <xdr:spPr bwMode="auto">
        <a:xfrm>
          <a:off x="5003800" y="6732301"/>
          <a:ext cx="647700" cy="5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22320</xdr:rowOff>
    </xdr:from>
    <xdr:to>
      <xdr:col>26</xdr:col>
      <xdr:colOff>50800</xdr:colOff>
      <xdr:row>35</xdr:row>
      <xdr:rowOff>121951</xdr:rowOff>
    </xdr:to>
    <xdr:cxnSp macro="">
      <xdr:nvCxnSpPr>
        <xdr:cNvPr id="116" name="直線コネクタ 115"/>
        <xdr:cNvCxnSpPr/>
      </xdr:nvCxnSpPr>
      <xdr:spPr bwMode="auto">
        <a:xfrm>
          <a:off x="4305300" y="6632670"/>
          <a:ext cx="6985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22320</xdr:rowOff>
    </xdr:from>
    <xdr:to>
      <xdr:col>22</xdr:col>
      <xdr:colOff>114300</xdr:colOff>
      <xdr:row>35</xdr:row>
      <xdr:rowOff>168319</xdr:rowOff>
    </xdr:to>
    <xdr:cxnSp macro="">
      <xdr:nvCxnSpPr>
        <xdr:cNvPr id="119" name="直線コネクタ 118"/>
        <xdr:cNvCxnSpPr/>
      </xdr:nvCxnSpPr>
      <xdr:spPr bwMode="auto">
        <a:xfrm flipV="1">
          <a:off x="3606800" y="6632670"/>
          <a:ext cx="698500" cy="14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141345</xdr:rowOff>
    </xdr:from>
    <xdr:to>
      <xdr:col>18</xdr:col>
      <xdr:colOff>177800</xdr:colOff>
      <xdr:row>35</xdr:row>
      <xdr:rowOff>168319</xdr:rowOff>
    </xdr:to>
    <xdr:cxnSp macro="">
      <xdr:nvCxnSpPr>
        <xdr:cNvPr id="122" name="直線コネクタ 121"/>
        <xdr:cNvCxnSpPr/>
      </xdr:nvCxnSpPr>
      <xdr:spPr bwMode="auto">
        <a:xfrm>
          <a:off x="2908300" y="6751695"/>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339985</xdr:rowOff>
    </xdr:from>
    <xdr:to>
      <xdr:col>15</xdr:col>
      <xdr:colOff>101600</xdr:colOff>
      <xdr:row>35</xdr:row>
      <xdr:rowOff>98685</xdr:rowOff>
    </xdr:to>
    <xdr:sp macro="" textlink="">
      <xdr:nvSpPr>
        <xdr:cNvPr id="125" name="フローチャート: 判断 124"/>
        <xdr:cNvSpPr/>
      </xdr:nvSpPr>
      <xdr:spPr bwMode="auto">
        <a:xfrm>
          <a:off x="28575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108862</xdr:rowOff>
    </xdr:from>
    <xdr:ext cx="762000" cy="259045"/>
    <xdr:sp macro="" textlink="">
      <xdr:nvSpPr>
        <xdr:cNvPr id="126" name="テキスト ボックス 125"/>
        <xdr:cNvSpPr txBox="1"/>
      </xdr:nvSpPr>
      <xdr:spPr>
        <a:xfrm>
          <a:off x="2527300" y="6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131026</xdr:rowOff>
    </xdr:from>
    <xdr:to>
      <xdr:col>29</xdr:col>
      <xdr:colOff>177800</xdr:colOff>
      <xdr:row>35</xdr:row>
      <xdr:rowOff>232626</xdr:rowOff>
    </xdr:to>
    <xdr:sp macro="" textlink="">
      <xdr:nvSpPr>
        <xdr:cNvPr id="132" name="楕円 131"/>
        <xdr:cNvSpPr/>
      </xdr:nvSpPr>
      <xdr:spPr bwMode="auto">
        <a:xfrm>
          <a:off x="5600700" y="67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103103</xdr:rowOff>
    </xdr:from>
    <xdr:ext cx="762000" cy="259045"/>
    <xdr:sp macro="" textlink="">
      <xdr:nvSpPr>
        <xdr:cNvPr id="133" name="人口1人当たり決算額の推移該当値テキスト445"/>
        <xdr:cNvSpPr txBox="1"/>
      </xdr:nvSpPr>
      <xdr:spPr>
        <a:xfrm>
          <a:off x="5740400" y="671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71151</xdr:rowOff>
    </xdr:from>
    <xdr:to>
      <xdr:col>26</xdr:col>
      <xdr:colOff>101600</xdr:colOff>
      <xdr:row>35</xdr:row>
      <xdr:rowOff>172751</xdr:rowOff>
    </xdr:to>
    <xdr:sp macro="" textlink="">
      <xdr:nvSpPr>
        <xdr:cNvPr id="134" name="楕円 133"/>
        <xdr:cNvSpPr/>
      </xdr:nvSpPr>
      <xdr:spPr bwMode="auto">
        <a:xfrm>
          <a:off x="4953000" y="66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182928</xdr:rowOff>
    </xdr:from>
    <xdr:ext cx="736600" cy="259045"/>
    <xdr:sp macro="" textlink="">
      <xdr:nvSpPr>
        <xdr:cNvPr id="135" name="テキスト ボックス 134"/>
        <xdr:cNvSpPr txBox="1"/>
      </xdr:nvSpPr>
      <xdr:spPr>
        <a:xfrm>
          <a:off x="4622800" y="645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314420</xdr:rowOff>
    </xdr:from>
    <xdr:to>
      <xdr:col>22</xdr:col>
      <xdr:colOff>165100</xdr:colOff>
      <xdr:row>35</xdr:row>
      <xdr:rowOff>73120</xdr:rowOff>
    </xdr:to>
    <xdr:sp macro="" textlink="">
      <xdr:nvSpPr>
        <xdr:cNvPr id="136" name="楕円 135"/>
        <xdr:cNvSpPr/>
      </xdr:nvSpPr>
      <xdr:spPr bwMode="auto">
        <a:xfrm>
          <a:off x="4254500" y="65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83297</xdr:rowOff>
    </xdr:from>
    <xdr:ext cx="762000" cy="259045"/>
    <xdr:sp macro="" textlink="">
      <xdr:nvSpPr>
        <xdr:cNvPr id="137" name="テキスト ボックス 136"/>
        <xdr:cNvSpPr txBox="1"/>
      </xdr:nvSpPr>
      <xdr:spPr>
        <a:xfrm>
          <a:off x="3924300" y="63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117519</xdr:rowOff>
    </xdr:from>
    <xdr:to>
      <xdr:col>19</xdr:col>
      <xdr:colOff>38100</xdr:colOff>
      <xdr:row>35</xdr:row>
      <xdr:rowOff>219119</xdr:rowOff>
    </xdr:to>
    <xdr:sp macro="" textlink="">
      <xdr:nvSpPr>
        <xdr:cNvPr id="138" name="楕円 137"/>
        <xdr:cNvSpPr/>
      </xdr:nvSpPr>
      <xdr:spPr bwMode="auto">
        <a:xfrm>
          <a:off x="35560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203896</xdr:rowOff>
    </xdr:from>
    <xdr:ext cx="762000" cy="259045"/>
    <xdr:sp macro="" textlink="">
      <xdr:nvSpPr>
        <xdr:cNvPr id="139" name="テキスト ボックス 138"/>
        <xdr:cNvSpPr txBox="1"/>
      </xdr:nvSpPr>
      <xdr:spPr>
        <a:xfrm>
          <a:off x="3225800" y="68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90545</xdr:rowOff>
    </xdr:from>
    <xdr:to>
      <xdr:col>15</xdr:col>
      <xdr:colOff>101600</xdr:colOff>
      <xdr:row>35</xdr:row>
      <xdr:rowOff>192145</xdr:rowOff>
    </xdr:to>
    <xdr:sp macro="" textlink="">
      <xdr:nvSpPr>
        <xdr:cNvPr id="140" name="楕円 139"/>
        <xdr:cNvSpPr/>
      </xdr:nvSpPr>
      <xdr:spPr bwMode="auto">
        <a:xfrm>
          <a:off x="2857500" y="670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176922</xdr:rowOff>
    </xdr:from>
    <xdr:ext cx="762000" cy="259045"/>
    <xdr:sp macro="" textlink="">
      <xdr:nvSpPr>
        <xdr:cNvPr id="141" name="テキスト ボックス 140"/>
        <xdr:cNvSpPr txBox="1"/>
      </xdr:nvSpPr>
      <xdr:spPr>
        <a:xfrm>
          <a:off x="2527300" y="678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150901</xdr:rowOff>
    </xdr:from>
    <xdr:to>
      <xdr:col>24</xdr:col>
      <xdr:colOff>63500</xdr:colOff>
      <xdr:row>33</xdr:row>
      <xdr:rowOff>16958</xdr:rowOff>
    </xdr:to>
    <xdr:cxnSp macro="">
      <xdr:nvCxnSpPr>
        <xdr:cNvPr id="63" name="直線コネクタ 62"/>
        <xdr:cNvCxnSpPr/>
      </xdr:nvCxnSpPr>
      <xdr:spPr>
        <a:xfrm flipV="1">
          <a:off x="3797300" y="5637301"/>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16958</xdr:rowOff>
    </xdr:from>
    <xdr:to>
      <xdr:col>19</xdr:col>
      <xdr:colOff>177800</xdr:colOff>
      <xdr:row>33</xdr:row>
      <xdr:rowOff>76819</xdr:rowOff>
    </xdr:to>
    <xdr:cxnSp macro="">
      <xdr:nvCxnSpPr>
        <xdr:cNvPr id="66" name="直線コネクタ 65"/>
        <xdr:cNvCxnSpPr/>
      </xdr:nvCxnSpPr>
      <xdr:spPr>
        <a:xfrm flipV="1">
          <a:off x="2908300" y="5674808"/>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27817</xdr:rowOff>
    </xdr:from>
    <xdr:to>
      <xdr:col>15</xdr:col>
      <xdr:colOff>50800</xdr:colOff>
      <xdr:row>33</xdr:row>
      <xdr:rowOff>76819</xdr:rowOff>
    </xdr:to>
    <xdr:cxnSp macro="">
      <xdr:nvCxnSpPr>
        <xdr:cNvPr id="69" name="直線コネクタ 68"/>
        <xdr:cNvCxnSpPr/>
      </xdr:nvCxnSpPr>
      <xdr:spPr>
        <a:xfrm>
          <a:off x="2019300" y="5685667"/>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27817</xdr:rowOff>
    </xdr:from>
    <xdr:to>
      <xdr:col>10</xdr:col>
      <xdr:colOff>114300</xdr:colOff>
      <xdr:row>33</xdr:row>
      <xdr:rowOff>62988</xdr:rowOff>
    </xdr:to>
    <xdr:cxnSp macro="">
      <xdr:nvCxnSpPr>
        <xdr:cNvPr id="72" name="直線コネクタ 71"/>
        <xdr:cNvCxnSpPr/>
      </xdr:nvCxnSpPr>
      <xdr:spPr>
        <a:xfrm flipV="1">
          <a:off x="1130300" y="56856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112119</xdr:rowOff>
    </xdr:from>
    <xdr:to>
      <xdr:col>6</xdr:col>
      <xdr:colOff>38100</xdr:colOff>
      <xdr:row>35</xdr:row>
      <xdr:rowOff>42269</xdr:rowOff>
    </xdr:to>
    <xdr:sp macro="" textlink="">
      <xdr:nvSpPr>
        <xdr:cNvPr id="75" name="フローチャート: 判断 74"/>
        <xdr:cNvSpPr/>
      </xdr:nvSpPr>
      <xdr:spPr>
        <a:xfrm>
          <a:off x="1079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33396</xdr:rowOff>
    </xdr:from>
    <xdr:ext cx="534377" cy="259045"/>
    <xdr:sp macro="" textlink="">
      <xdr:nvSpPr>
        <xdr:cNvPr id="76" name="テキスト ボックス 75"/>
        <xdr:cNvSpPr txBox="1"/>
      </xdr:nvSpPr>
      <xdr:spPr>
        <a:xfrm>
          <a:off x="863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100101</xdr:rowOff>
    </xdr:from>
    <xdr:to>
      <xdr:col>24</xdr:col>
      <xdr:colOff>114300</xdr:colOff>
      <xdr:row>33</xdr:row>
      <xdr:rowOff>30251</xdr:rowOff>
    </xdr:to>
    <xdr:sp macro="" textlink="">
      <xdr:nvSpPr>
        <xdr:cNvPr id="82" name="楕円 81"/>
        <xdr:cNvSpPr/>
      </xdr:nvSpPr>
      <xdr:spPr>
        <a:xfrm>
          <a:off x="4584700" y="55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122978</xdr:rowOff>
    </xdr:from>
    <xdr:ext cx="599010" cy="259045"/>
    <xdr:sp macro="" textlink="">
      <xdr:nvSpPr>
        <xdr:cNvPr id="83" name="人件費該当値テキスト"/>
        <xdr:cNvSpPr txBox="1"/>
      </xdr:nvSpPr>
      <xdr:spPr>
        <a:xfrm>
          <a:off x="4686300" y="54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137608</xdr:rowOff>
    </xdr:from>
    <xdr:to>
      <xdr:col>20</xdr:col>
      <xdr:colOff>38100</xdr:colOff>
      <xdr:row>33</xdr:row>
      <xdr:rowOff>67758</xdr:rowOff>
    </xdr:to>
    <xdr:sp macro="" textlink="">
      <xdr:nvSpPr>
        <xdr:cNvPr id="84" name="楕円 83"/>
        <xdr:cNvSpPr/>
      </xdr:nvSpPr>
      <xdr:spPr>
        <a:xfrm>
          <a:off x="3746500" y="56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84285</xdr:rowOff>
    </xdr:from>
    <xdr:ext cx="599010" cy="259045"/>
    <xdr:sp macro="" textlink="">
      <xdr:nvSpPr>
        <xdr:cNvPr id="85" name="テキスト ボックス 84"/>
        <xdr:cNvSpPr txBox="1"/>
      </xdr:nvSpPr>
      <xdr:spPr>
        <a:xfrm>
          <a:off x="3497795" y="53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26019</xdr:rowOff>
    </xdr:from>
    <xdr:to>
      <xdr:col>15</xdr:col>
      <xdr:colOff>101600</xdr:colOff>
      <xdr:row>33</xdr:row>
      <xdr:rowOff>127619</xdr:rowOff>
    </xdr:to>
    <xdr:sp macro="" textlink="">
      <xdr:nvSpPr>
        <xdr:cNvPr id="86" name="楕円 85"/>
        <xdr:cNvSpPr/>
      </xdr:nvSpPr>
      <xdr:spPr>
        <a:xfrm>
          <a:off x="2857500" y="5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144146</xdr:rowOff>
    </xdr:from>
    <xdr:ext cx="599010" cy="259045"/>
    <xdr:sp macro="" textlink="">
      <xdr:nvSpPr>
        <xdr:cNvPr id="87" name="テキスト ボックス 86"/>
        <xdr:cNvSpPr txBox="1"/>
      </xdr:nvSpPr>
      <xdr:spPr>
        <a:xfrm>
          <a:off x="2608795" y="54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148467</xdr:rowOff>
    </xdr:from>
    <xdr:to>
      <xdr:col>10</xdr:col>
      <xdr:colOff>165100</xdr:colOff>
      <xdr:row>33</xdr:row>
      <xdr:rowOff>78617</xdr:rowOff>
    </xdr:to>
    <xdr:sp macro="" textlink="">
      <xdr:nvSpPr>
        <xdr:cNvPr id="88" name="楕円 87"/>
        <xdr:cNvSpPr/>
      </xdr:nvSpPr>
      <xdr:spPr>
        <a:xfrm>
          <a:off x="1968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95144</xdr:rowOff>
    </xdr:from>
    <xdr:ext cx="599010" cy="259045"/>
    <xdr:sp macro="" textlink="">
      <xdr:nvSpPr>
        <xdr:cNvPr id="89" name="テキスト ボックス 88"/>
        <xdr:cNvSpPr txBox="1"/>
      </xdr:nvSpPr>
      <xdr:spPr>
        <a:xfrm>
          <a:off x="1719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12188</xdr:rowOff>
    </xdr:from>
    <xdr:to>
      <xdr:col>6</xdr:col>
      <xdr:colOff>38100</xdr:colOff>
      <xdr:row>33</xdr:row>
      <xdr:rowOff>113788</xdr:rowOff>
    </xdr:to>
    <xdr:sp macro="" textlink="">
      <xdr:nvSpPr>
        <xdr:cNvPr id="90" name="楕円 89"/>
        <xdr:cNvSpPr/>
      </xdr:nvSpPr>
      <xdr:spPr>
        <a:xfrm>
          <a:off x="1079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130315</xdr:rowOff>
    </xdr:from>
    <xdr:ext cx="599010" cy="259045"/>
    <xdr:sp macro="" textlink="">
      <xdr:nvSpPr>
        <xdr:cNvPr id="91" name="テキスト ボックス 90"/>
        <xdr:cNvSpPr txBox="1"/>
      </xdr:nvSpPr>
      <xdr:spPr>
        <a:xfrm>
          <a:off x="830795"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98527</xdr:rowOff>
    </xdr:from>
    <xdr:to>
      <xdr:col>24</xdr:col>
      <xdr:colOff>63500</xdr:colOff>
      <xdr:row>57</xdr:row>
      <xdr:rowOff>29629</xdr:rowOff>
    </xdr:to>
    <xdr:cxnSp macro="">
      <xdr:nvCxnSpPr>
        <xdr:cNvPr id="121" name="直線コネクタ 120"/>
        <xdr:cNvCxnSpPr/>
      </xdr:nvCxnSpPr>
      <xdr:spPr>
        <a:xfrm flipV="1">
          <a:off x="3797300" y="9699727"/>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16891</xdr:rowOff>
    </xdr:from>
    <xdr:to>
      <xdr:col>19</xdr:col>
      <xdr:colOff>177800</xdr:colOff>
      <xdr:row>57</xdr:row>
      <xdr:rowOff>29629</xdr:rowOff>
    </xdr:to>
    <xdr:cxnSp macro="">
      <xdr:nvCxnSpPr>
        <xdr:cNvPr id="124" name="直線コネクタ 123"/>
        <xdr:cNvCxnSpPr/>
      </xdr:nvCxnSpPr>
      <xdr:spPr>
        <a:xfrm>
          <a:off x="2908300" y="9789541"/>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16891</xdr:rowOff>
    </xdr:from>
    <xdr:to>
      <xdr:col>15</xdr:col>
      <xdr:colOff>50800</xdr:colOff>
      <xdr:row>57</xdr:row>
      <xdr:rowOff>40563</xdr:rowOff>
    </xdr:to>
    <xdr:cxnSp macro="">
      <xdr:nvCxnSpPr>
        <xdr:cNvPr id="127" name="直線コネクタ 126"/>
        <xdr:cNvCxnSpPr/>
      </xdr:nvCxnSpPr>
      <xdr:spPr>
        <a:xfrm flipV="1">
          <a:off x="2019300" y="9789541"/>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40563</xdr:rowOff>
    </xdr:from>
    <xdr:to>
      <xdr:col>10</xdr:col>
      <xdr:colOff>114300</xdr:colOff>
      <xdr:row>57</xdr:row>
      <xdr:rowOff>48564</xdr:rowOff>
    </xdr:to>
    <xdr:cxnSp macro="">
      <xdr:nvCxnSpPr>
        <xdr:cNvPr id="130" name="直線コネクタ 129"/>
        <xdr:cNvCxnSpPr/>
      </xdr:nvCxnSpPr>
      <xdr:spPr>
        <a:xfrm flipV="1">
          <a:off x="1130300" y="981321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38735</xdr:rowOff>
    </xdr:from>
    <xdr:to>
      <xdr:col>6</xdr:col>
      <xdr:colOff>38100</xdr:colOff>
      <xdr:row>58</xdr:row>
      <xdr:rowOff>140335</xdr:rowOff>
    </xdr:to>
    <xdr:sp macro="" textlink="">
      <xdr:nvSpPr>
        <xdr:cNvPr id="133" name="フローチャート: 判断 132"/>
        <xdr:cNvSpPr/>
      </xdr:nvSpPr>
      <xdr:spPr>
        <a:xfrm>
          <a:off x="1079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131462</xdr:rowOff>
    </xdr:from>
    <xdr:ext cx="534377" cy="259045"/>
    <xdr:sp macro="" textlink="">
      <xdr:nvSpPr>
        <xdr:cNvPr id="134" name="テキスト ボックス 133"/>
        <xdr:cNvSpPr txBox="1"/>
      </xdr:nvSpPr>
      <xdr:spPr>
        <a:xfrm>
          <a:off x="863111" y="100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47727</xdr:rowOff>
    </xdr:from>
    <xdr:to>
      <xdr:col>24</xdr:col>
      <xdr:colOff>114300</xdr:colOff>
      <xdr:row>56</xdr:row>
      <xdr:rowOff>149327</xdr:rowOff>
    </xdr:to>
    <xdr:sp macro="" textlink="">
      <xdr:nvSpPr>
        <xdr:cNvPr id="140" name="楕円 139"/>
        <xdr:cNvSpPr/>
      </xdr:nvSpPr>
      <xdr:spPr>
        <a:xfrm>
          <a:off x="4584700" y="96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70604</xdr:rowOff>
    </xdr:from>
    <xdr:ext cx="534377" cy="259045"/>
    <xdr:sp macro="" textlink="">
      <xdr:nvSpPr>
        <xdr:cNvPr id="141" name="物件費該当値テキスト"/>
        <xdr:cNvSpPr txBox="1"/>
      </xdr:nvSpPr>
      <xdr:spPr>
        <a:xfrm>
          <a:off x="4686300" y="9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150279</xdr:rowOff>
    </xdr:from>
    <xdr:to>
      <xdr:col>20</xdr:col>
      <xdr:colOff>38100</xdr:colOff>
      <xdr:row>57</xdr:row>
      <xdr:rowOff>80429</xdr:rowOff>
    </xdr:to>
    <xdr:sp macro="" textlink="">
      <xdr:nvSpPr>
        <xdr:cNvPr id="142" name="楕円 141"/>
        <xdr:cNvSpPr/>
      </xdr:nvSpPr>
      <xdr:spPr>
        <a:xfrm>
          <a:off x="3746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96956</xdr:rowOff>
    </xdr:from>
    <xdr:ext cx="534377" cy="259045"/>
    <xdr:sp macro="" textlink="">
      <xdr:nvSpPr>
        <xdr:cNvPr id="143" name="テキスト ボックス 142"/>
        <xdr:cNvSpPr txBox="1"/>
      </xdr:nvSpPr>
      <xdr:spPr>
        <a:xfrm>
          <a:off x="3530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137541</xdr:rowOff>
    </xdr:from>
    <xdr:to>
      <xdr:col>15</xdr:col>
      <xdr:colOff>101600</xdr:colOff>
      <xdr:row>57</xdr:row>
      <xdr:rowOff>67691</xdr:rowOff>
    </xdr:to>
    <xdr:sp macro="" textlink="">
      <xdr:nvSpPr>
        <xdr:cNvPr id="144" name="楕円 143"/>
        <xdr:cNvSpPr/>
      </xdr:nvSpPr>
      <xdr:spPr>
        <a:xfrm>
          <a:off x="2857500" y="9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84218</xdr:rowOff>
    </xdr:from>
    <xdr:ext cx="534377" cy="259045"/>
    <xdr:sp macro="" textlink="">
      <xdr:nvSpPr>
        <xdr:cNvPr id="145" name="テキスト ボックス 144"/>
        <xdr:cNvSpPr txBox="1"/>
      </xdr:nvSpPr>
      <xdr:spPr>
        <a:xfrm>
          <a:off x="2641111" y="9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161213</xdr:rowOff>
    </xdr:from>
    <xdr:to>
      <xdr:col>10</xdr:col>
      <xdr:colOff>165100</xdr:colOff>
      <xdr:row>57</xdr:row>
      <xdr:rowOff>91363</xdr:rowOff>
    </xdr:to>
    <xdr:sp macro="" textlink="">
      <xdr:nvSpPr>
        <xdr:cNvPr id="146" name="楕円 145"/>
        <xdr:cNvSpPr/>
      </xdr:nvSpPr>
      <xdr:spPr>
        <a:xfrm>
          <a:off x="1968500" y="9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107890</xdr:rowOff>
    </xdr:from>
    <xdr:ext cx="534377" cy="259045"/>
    <xdr:sp macro="" textlink="">
      <xdr:nvSpPr>
        <xdr:cNvPr id="147" name="テキスト ボックス 146"/>
        <xdr:cNvSpPr txBox="1"/>
      </xdr:nvSpPr>
      <xdr:spPr>
        <a:xfrm>
          <a:off x="1752111" y="95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169214</xdr:rowOff>
    </xdr:from>
    <xdr:to>
      <xdr:col>6</xdr:col>
      <xdr:colOff>38100</xdr:colOff>
      <xdr:row>57</xdr:row>
      <xdr:rowOff>99364</xdr:rowOff>
    </xdr:to>
    <xdr:sp macro="" textlink="">
      <xdr:nvSpPr>
        <xdr:cNvPr id="148" name="楕円 147"/>
        <xdr:cNvSpPr/>
      </xdr:nvSpPr>
      <xdr:spPr>
        <a:xfrm>
          <a:off x="1079500" y="9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115891</xdr:rowOff>
    </xdr:from>
    <xdr:ext cx="534377" cy="259045"/>
    <xdr:sp macro="" textlink="">
      <xdr:nvSpPr>
        <xdr:cNvPr id="149" name="テキスト ボックス 148"/>
        <xdr:cNvSpPr txBox="1"/>
      </xdr:nvSpPr>
      <xdr:spPr>
        <a:xfrm>
          <a:off x="863111" y="9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113258</xdr:rowOff>
    </xdr:from>
    <xdr:to>
      <xdr:col>24</xdr:col>
      <xdr:colOff>63500</xdr:colOff>
      <xdr:row>76</xdr:row>
      <xdr:rowOff>132766</xdr:rowOff>
    </xdr:to>
    <xdr:cxnSp macro="">
      <xdr:nvCxnSpPr>
        <xdr:cNvPr id="178" name="直線コネクタ 177"/>
        <xdr:cNvCxnSpPr/>
      </xdr:nvCxnSpPr>
      <xdr:spPr>
        <a:xfrm>
          <a:off x="3797300" y="13143458"/>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113258</xdr:rowOff>
    </xdr:from>
    <xdr:to>
      <xdr:col>19</xdr:col>
      <xdr:colOff>177800</xdr:colOff>
      <xdr:row>76</xdr:row>
      <xdr:rowOff>151740</xdr:rowOff>
    </xdr:to>
    <xdr:cxnSp macro="">
      <xdr:nvCxnSpPr>
        <xdr:cNvPr id="181" name="直線コネクタ 180"/>
        <xdr:cNvCxnSpPr/>
      </xdr:nvCxnSpPr>
      <xdr:spPr>
        <a:xfrm flipV="1">
          <a:off x="2908300" y="13143458"/>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19838</xdr:rowOff>
    </xdr:from>
    <xdr:to>
      <xdr:col>15</xdr:col>
      <xdr:colOff>50800</xdr:colOff>
      <xdr:row>76</xdr:row>
      <xdr:rowOff>151740</xdr:rowOff>
    </xdr:to>
    <xdr:cxnSp macro="">
      <xdr:nvCxnSpPr>
        <xdr:cNvPr id="184" name="直線コネクタ 183"/>
        <xdr:cNvCxnSpPr/>
      </xdr:nvCxnSpPr>
      <xdr:spPr>
        <a:xfrm>
          <a:off x="2019300" y="1305003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19838</xdr:rowOff>
    </xdr:from>
    <xdr:to>
      <xdr:col>10</xdr:col>
      <xdr:colOff>114300</xdr:colOff>
      <xdr:row>76</xdr:row>
      <xdr:rowOff>134519</xdr:rowOff>
    </xdr:to>
    <xdr:cxnSp macro="">
      <xdr:nvCxnSpPr>
        <xdr:cNvPr id="187" name="直線コネクタ 186"/>
        <xdr:cNvCxnSpPr/>
      </xdr:nvCxnSpPr>
      <xdr:spPr>
        <a:xfrm flipV="1">
          <a:off x="1130300" y="13050038"/>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46456</xdr:rowOff>
    </xdr:from>
    <xdr:to>
      <xdr:col>6</xdr:col>
      <xdr:colOff>38100</xdr:colOff>
      <xdr:row>76</xdr:row>
      <xdr:rowOff>148056</xdr:rowOff>
    </xdr:to>
    <xdr:sp macro="" textlink="">
      <xdr:nvSpPr>
        <xdr:cNvPr id="190" name="フローチャート: 判断 189"/>
        <xdr:cNvSpPr/>
      </xdr:nvSpPr>
      <xdr:spPr>
        <a:xfrm>
          <a:off x="1079500" y="130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164584</xdr:rowOff>
    </xdr:from>
    <xdr:ext cx="469744" cy="259045"/>
    <xdr:sp macro="" textlink="">
      <xdr:nvSpPr>
        <xdr:cNvPr id="191" name="テキスト ボックス 190"/>
        <xdr:cNvSpPr txBox="1"/>
      </xdr:nvSpPr>
      <xdr:spPr>
        <a:xfrm>
          <a:off x="895428" y="1285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81966</xdr:rowOff>
    </xdr:from>
    <xdr:to>
      <xdr:col>24</xdr:col>
      <xdr:colOff>114300</xdr:colOff>
      <xdr:row>77</xdr:row>
      <xdr:rowOff>12116</xdr:rowOff>
    </xdr:to>
    <xdr:sp macro="" textlink="">
      <xdr:nvSpPr>
        <xdr:cNvPr id="197" name="楕円 196"/>
        <xdr:cNvSpPr/>
      </xdr:nvSpPr>
      <xdr:spPr>
        <a:xfrm>
          <a:off x="4584700" y="131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60393</xdr:rowOff>
    </xdr:from>
    <xdr:ext cx="469744" cy="259045"/>
    <xdr:sp macro="" textlink="">
      <xdr:nvSpPr>
        <xdr:cNvPr id="198" name="維持補修費該当値テキスト"/>
        <xdr:cNvSpPr txBox="1"/>
      </xdr:nvSpPr>
      <xdr:spPr>
        <a:xfrm>
          <a:off x="4686300" y="130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62458</xdr:rowOff>
    </xdr:from>
    <xdr:to>
      <xdr:col>20</xdr:col>
      <xdr:colOff>38100</xdr:colOff>
      <xdr:row>76</xdr:row>
      <xdr:rowOff>164058</xdr:rowOff>
    </xdr:to>
    <xdr:sp macro="" textlink="">
      <xdr:nvSpPr>
        <xdr:cNvPr id="199" name="楕円 198"/>
        <xdr:cNvSpPr/>
      </xdr:nvSpPr>
      <xdr:spPr>
        <a:xfrm>
          <a:off x="3746500" y="130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155185</xdr:rowOff>
    </xdr:from>
    <xdr:ext cx="469744" cy="259045"/>
    <xdr:sp macro="" textlink="">
      <xdr:nvSpPr>
        <xdr:cNvPr id="200" name="テキスト ボックス 199"/>
        <xdr:cNvSpPr txBox="1"/>
      </xdr:nvSpPr>
      <xdr:spPr>
        <a:xfrm>
          <a:off x="3562428" y="131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100940</xdr:rowOff>
    </xdr:from>
    <xdr:to>
      <xdr:col>15</xdr:col>
      <xdr:colOff>101600</xdr:colOff>
      <xdr:row>77</xdr:row>
      <xdr:rowOff>31090</xdr:rowOff>
    </xdr:to>
    <xdr:sp macro="" textlink="">
      <xdr:nvSpPr>
        <xdr:cNvPr id="201" name="楕円 200"/>
        <xdr:cNvSpPr/>
      </xdr:nvSpPr>
      <xdr:spPr>
        <a:xfrm>
          <a:off x="2857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22217</xdr:rowOff>
    </xdr:from>
    <xdr:ext cx="469744" cy="259045"/>
    <xdr:sp macro="" textlink="">
      <xdr:nvSpPr>
        <xdr:cNvPr id="202" name="テキスト ボックス 201"/>
        <xdr:cNvSpPr txBox="1"/>
      </xdr:nvSpPr>
      <xdr:spPr>
        <a:xfrm>
          <a:off x="2673428" y="132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140488</xdr:rowOff>
    </xdr:from>
    <xdr:to>
      <xdr:col>10</xdr:col>
      <xdr:colOff>165100</xdr:colOff>
      <xdr:row>76</xdr:row>
      <xdr:rowOff>70638</xdr:rowOff>
    </xdr:to>
    <xdr:sp macro="" textlink="">
      <xdr:nvSpPr>
        <xdr:cNvPr id="203" name="楕円 202"/>
        <xdr:cNvSpPr/>
      </xdr:nvSpPr>
      <xdr:spPr>
        <a:xfrm>
          <a:off x="1968500" y="129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61765</xdr:rowOff>
    </xdr:from>
    <xdr:ext cx="469744" cy="259045"/>
    <xdr:sp macro="" textlink="">
      <xdr:nvSpPr>
        <xdr:cNvPr id="204" name="テキスト ボックス 203"/>
        <xdr:cNvSpPr txBox="1"/>
      </xdr:nvSpPr>
      <xdr:spPr>
        <a:xfrm>
          <a:off x="1784428" y="1309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83719</xdr:rowOff>
    </xdr:from>
    <xdr:to>
      <xdr:col>6</xdr:col>
      <xdr:colOff>38100</xdr:colOff>
      <xdr:row>77</xdr:row>
      <xdr:rowOff>13869</xdr:rowOff>
    </xdr:to>
    <xdr:sp macro="" textlink="">
      <xdr:nvSpPr>
        <xdr:cNvPr id="205" name="楕円 204"/>
        <xdr:cNvSpPr/>
      </xdr:nvSpPr>
      <xdr:spPr>
        <a:xfrm>
          <a:off x="1079500" y="131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4996</xdr:rowOff>
    </xdr:from>
    <xdr:ext cx="469744" cy="259045"/>
    <xdr:sp macro="" textlink="">
      <xdr:nvSpPr>
        <xdr:cNvPr id="206" name="テキスト ボックス 205"/>
        <xdr:cNvSpPr txBox="1"/>
      </xdr:nvSpPr>
      <xdr:spPr>
        <a:xfrm>
          <a:off x="895428"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34756</xdr:rowOff>
    </xdr:from>
    <xdr:to>
      <xdr:col>24</xdr:col>
      <xdr:colOff>63500</xdr:colOff>
      <xdr:row>94</xdr:row>
      <xdr:rowOff>85260</xdr:rowOff>
    </xdr:to>
    <xdr:cxnSp macro="">
      <xdr:nvCxnSpPr>
        <xdr:cNvPr id="238" name="直線コネクタ 237"/>
        <xdr:cNvCxnSpPr/>
      </xdr:nvCxnSpPr>
      <xdr:spPr>
        <a:xfrm flipV="1">
          <a:off x="3797300" y="16151056"/>
          <a:ext cx="8382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85260</xdr:rowOff>
    </xdr:from>
    <xdr:to>
      <xdr:col>19</xdr:col>
      <xdr:colOff>177800</xdr:colOff>
      <xdr:row>95</xdr:row>
      <xdr:rowOff>10182</xdr:rowOff>
    </xdr:to>
    <xdr:cxnSp macro="">
      <xdr:nvCxnSpPr>
        <xdr:cNvPr id="241" name="直線コネクタ 240"/>
        <xdr:cNvCxnSpPr/>
      </xdr:nvCxnSpPr>
      <xdr:spPr>
        <a:xfrm flipV="1">
          <a:off x="2908300" y="16201560"/>
          <a:ext cx="8890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124940</xdr:rowOff>
    </xdr:from>
    <xdr:to>
      <xdr:col>15</xdr:col>
      <xdr:colOff>50800</xdr:colOff>
      <xdr:row>95</xdr:row>
      <xdr:rowOff>10182</xdr:rowOff>
    </xdr:to>
    <xdr:cxnSp macro="">
      <xdr:nvCxnSpPr>
        <xdr:cNvPr id="244" name="直線コネクタ 243"/>
        <xdr:cNvCxnSpPr/>
      </xdr:nvCxnSpPr>
      <xdr:spPr>
        <a:xfrm>
          <a:off x="2019300" y="16241240"/>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124940</xdr:rowOff>
    </xdr:from>
    <xdr:to>
      <xdr:col>10</xdr:col>
      <xdr:colOff>114300</xdr:colOff>
      <xdr:row>95</xdr:row>
      <xdr:rowOff>166332</xdr:rowOff>
    </xdr:to>
    <xdr:cxnSp macro="">
      <xdr:nvCxnSpPr>
        <xdr:cNvPr id="247" name="直線コネクタ 246"/>
        <xdr:cNvCxnSpPr/>
      </xdr:nvCxnSpPr>
      <xdr:spPr>
        <a:xfrm flipV="1">
          <a:off x="1130300" y="16241240"/>
          <a:ext cx="8890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53141</xdr:rowOff>
    </xdr:from>
    <xdr:to>
      <xdr:col>6</xdr:col>
      <xdr:colOff>38100</xdr:colOff>
      <xdr:row>96</xdr:row>
      <xdr:rowOff>154741</xdr:rowOff>
    </xdr:to>
    <xdr:sp macro="" textlink="">
      <xdr:nvSpPr>
        <xdr:cNvPr id="250" name="フローチャート: 判断 249"/>
        <xdr:cNvSpPr/>
      </xdr:nvSpPr>
      <xdr:spPr>
        <a:xfrm>
          <a:off x="1079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145868</xdr:rowOff>
    </xdr:from>
    <xdr:ext cx="534377" cy="259045"/>
    <xdr:sp macro="" textlink="">
      <xdr:nvSpPr>
        <xdr:cNvPr id="251" name="テキスト ボックス 250"/>
        <xdr:cNvSpPr txBox="1"/>
      </xdr:nvSpPr>
      <xdr:spPr>
        <a:xfrm>
          <a:off x="863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155406</xdr:rowOff>
    </xdr:from>
    <xdr:to>
      <xdr:col>24</xdr:col>
      <xdr:colOff>114300</xdr:colOff>
      <xdr:row>94</xdr:row>
      <xdr:rowOff>85556</xdr:rowOff>
    </xdr:to>
    <xdr:sp macro="" textlink="">
      <xdr:nvSpPr>
        <xdr:cNvPr id="257" name="楕円 256"/>
        <xdr:cNvSpPr/>
      </xdr:nvSpPr>
      <xdr:spPr>
        <a:xfrm>
          <a:off x="4584700" y="161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6833</xdr:rowOff>
    </xdr:from>
    <xdr:ext cx="599010" cy="259045"/>
    <xdr:sp macro="" textlink="">
      <xdr:nvSpPr>
        <xdr:cNvPr id="258" name="扶助費該当値テキスト"/>
        <xdr:cNvSpPr txBox="1"/>
      </xdr:nvSpPr>
      <xdr:spPr>
        <a:xfrm>
          <a:off x="4686300" y="1595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34460</xdr:rowOff>
    </xdr:from>
    <xdr:to>
      <xdr:col>20</xdr:col>
      <xdr:colOff>38100</xdr:colOff>
      <xdr:row>94</xdr:row>
      <xdr:rowOff>136060</xdr:rowOff>
    </xdr:to>
    <xdr:sp macro="" textlink="">
      <xdr:nvSpPr>
        <xdr:cNvPr id="259" name="楕円 258"/>
        <xdr:cNvSpPr/>
      </xdr:nvSpPr>
      <xdr:spPr>
        <a:xfrm>
          <a:off x="3746500" y="161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152587</xdr:rowOff>
    </xdr:from>
    <xdr:ext cx="599010" cy="259045"/>
    <xdr:sp macro="" textlink="">
      <xdr:nvSpPr>
        <xdr:cNvPr id="260" name="テキスト ボックス 259"/>
        <xdr:cNvSpPr txBox="1"/>
      </xdr:nvSpPr>
      <xdr:spPr>
        <a:xfrm>
          <a:off x="3497795" y="159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130832</xdr:rowOff>
    </xdr:from>
    <xdr:to>
      <xdr:col>15</xdr:col>
      <xdr:colOff>101600</xdr:colOff>
      <xdr:row>95</xdr:row>
      <xdr:rowOff>60982</xdr:rowOff>
    </xdr:to>
    <xdr:sp macro="" textlink="">
      <xdr:nvSpPr>
        <xdr:cNvPr id="261" name="楕円 260"/>
        <xdr:cNvSpPr/>
      </xdr:nvSpPr>
      <xdr:spPr>
        <a:xfrm>
          <a:off x="28575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77509</xdr:rowOff>
    </xdr:from>
    <xdr:ext cx="599010" cy="259045"/>
    <xdr:sp macro="" textlink="">
      <xdr:nvSpPr>
        <xdr:cNvPr id="262" name="テキスト ボックス 261"/>
        <xdr:cNvSpPr txBox="1"/>
      </xdr:nvSpPr>
      <xdr:spPr>
        <a:xfrm>
          <a:off x="2608795" y="1602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74140</xdr:rowOff>
    </xdr:from>
    <xdr:to>
      <xdr:col>10</xdr:col>
      <xdr:colOff>165100</xdr:colOff>
      <xdr:row>95</xdr:row>
      <xdr:rowOff>4290</xdr:rowOff>
    </xdr:to>
    <xdr:sp macro="" textlink="">
      <xdr:nvSpPr>
        <xdr:cNvPr id="263" name="楕円 262"/>
        <xdr:cNvSpPr/>
      </xdr:nvSpPr>
      <xdr:spPr>
        <a:xfrm>
          <a:off x="1968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20817</xdr:rowOff>
    </xdr:from>
    <xdr:ext cx="599010" cy="259045"/>
    <xdr:sp macro="" textlink="">
      <xdr:nvSpPr>
        <xdr:cNvPr id="264" name="テキスト ボックス 263"/>
        <xdr:cNvSpPr txBox="1"/>
      </xdr:nvSpPr>
      <xdr:spPr>
        <a:xfrm>
          <a:off x="1719795" y="159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115532</xdr:rowOff>
    </xdr:from>
    <xdr:to>
      <xdr:col>6</xdr:col>
      <xdr:colOff>38100</xdr:colOff>
      <xdr:row>96</xdr:row>
      <xdr:rowOff>45682</xdr:rowOff>
    </xdr:to>
    <xdr:sp macro="" textlink="">
      <xdr:nvSpPr>
        <xdr:cNvPr id="265" name="楕円 264"/>
        <xdr:cNvSpPr/>
      </xdr:nvSpPr>
      <xdr:spPr>
        <a:xfrm>
          <a:off x="1079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62209</xdr:rowOff>
    </xdr:from>
    <xdr:ext cx="534377" cy="259045"/>
    <xdr:sp macro="" textlink="">
      <xdr:nvSpPr>
        <xdr:cNvPr id="266" name="テキスト ボックス 265"/>
        <xdr:cNvSpPr txBox="1"/>
      </xdr:nvSpPr>
      <xdr:spPr>
        <a:xfrm>
          <a:off x="863111" y="161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84747</xdr:rowOff>
    </xdr:from>
    <xdr:to>
      <xdr:col>55</xdr:col>
      <xdr:colOff>0</xdr:colOff>
      <xdr:row>38</xdr:row>
      <xdr:rowOff>5334</xdr:rowOff>
    </xdr:to>
    <xdr:cxnSp macro="">
      <xdr:nvCxnSpPr>
        <xdr:cNvPr id="296" name="直線コネクタ 295"/>
        <xdr:cNvCxnSpPr/>
      </xdr:nvCxnSpPr>
      <xdr:spPr>
        <a:xfrm flipV="1">
          <a:off x="9639300" y="6428397"/>
          <a:ext cx="838200" cy="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xdr:rowOff>
    </xdr:from>
    <xdr:to>
      <xdr:col>50</xdr:col>
      <xdr:colOff>114300</xdr:colOff>
      <xdr:row>38</xdr:row>
      <xdr:rowOff>46837</xdr:rowOff>
    </xdr:to>
    <xdr:cxnSp macro="">
      <xdr:nvCxnSpPr>
        <xdr:cNvPr id="299" name="直線コネクタ 298"/>
        <xdr:cNvCxnSpPr/>
      </xdr:nvCxnSpPr>
      <xdr:spPr>
        <a:xfrm flipV="1">
          <a:off x="8750300" y="6520434"/>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46837</xdr:rowOff>
    </xdr:from>
    <xdr:to>
      <xdr:col>45</xdr:col>
      <xdr:colOff>177800</xdr:colOff>
      <xdr:row>38</xdr:row>
      <xdr:rowOff>88087</xdr:rowOff>
    </xdr:to>
    <xdr:cxnSp macro="">
      <xdr:nvCxnSpPr>
        <xdr:cNvPr id="302" name="直線コネクタ 301"/>
        <xdr:cNvCxnSpPr/>
      </xdr:nvCxnSpPr>
      <xdr:spPr>
        <a:xfrm flipV="1">
          <a:off x="7861300" y="6561937"/>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49416</xdr:rowOff>
    </xdr:from>
    <xdr:to>
      <xdr:col>41</xdr:col>
      <xdr:colOff>50800</xdr:colOff>
      <xdr:row>38</xdr:row>
      <xdr:rowOff>88087</xdr:rowOff>
    </xdr:to>
    <xdr:cxnSp macro="">
      <xdr:nvCxnSpPr>
        <xdr:cNvPr id="305" name="直線コネクタ 304"/>
        <xdr:cNvCxnSpPr/>
      </xdr:nvCxnSpPr>
      <xdr:spPr>
        <a:xfrm>
          <a:off x="6972300" y="6564516"/>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78803</xdr:rowOff>
    </xdr:from>
    <xdr:to>
      <xdr:col>36</xdr:col>
      <xdr:colOff>165100</xdr:colOff>
      <xdr:row>37</xdr:row>
      <xdr:rowOff>8953</xdr:rowOff>
    </xdr:to>
    <xdr:sp macro="" textlink="">
      <xdr:nvSpPr>
        <xdr:cNvPr id="308" name="フローチャート: 判断 307"/>
        <xdr:cNvSpPr/>
      </xdr:nvSpPr>
      <xdr:spPr>
        <a:xfrm>
          <a:off x="6921500" y="625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25480</xdr:rowOff>
    </xdr:from>
    <xdr:ext cx="534377" cy="259045"/>
    <xdr:sp macro="" textlink="">
      <xdr:nvSpPr>
        <xdr:cNvPr id="309" name="テキスト ボックス 308"/>
        <xdr:cNvSpPr txBox="1"/>
      </xdr:nvSpPr>
      <xdr:spPr>
        <a:xfrm>
          <a:off x="6705111" y="60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33947</xdr:rowOff>
    </xdr:from>
    <xdr:to>
      <xdr:col>55</xdr:col>
      <xdr:colOff>50800</xdr:colOff>
      <xdr:row>37</xdr:row>
      <xdr:rowOff>135547</xdr:rowOff>
    </xdr:to>
    <xdr:sp macro="" textlink="">
      <xdr:nvSpPr>
        <xdr:cNvPr id="315" name="楕円 314"/>
        <xdr:cNvSpPr/>
      </xdr:nvSpPr>
      <xdr:spPr>
        <a:xfrm>
          <a:off x="10426700" y="63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12374</xdr:rowOff>
    </xdr:from>
    <xdr:ext cx="534377" cy="259045"/>
    <xdr:sp macro="" textlink="">
      <xdr:nvSpPr>
        <xdr:cNvPr id="316" name="補助費等該当値テキスト"/>
        <xdr:cNvSpPr txBox="1"/>
      </xdr:nvSpPr>
      <xdr:spPr>
        <a:xfrm>
          <a:off x="10528300" y="63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125984</xdr:rowOff>
    </xdr:from>
    <xdr:to>
      <xdr:col>50</xdr:col>
      <xdr:colOff>165100</xdr:colOff>
      <xdr:row>38</xdr:row>
      <xdr:rowOff>56135</xdr:rowOff>
    </xdr:to>
    <xdr:sp macro="" textlink="">
      <xdr:nvSpPr>
        <xdr:cNvPr id="317" name="楕円 316"/>
        <xdr:cNvSpPr/>
      </xdr:nvSpPr>
      <xdr:spPr>
        <a:xfrm>
          <a:off x="9588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47261</xdr:rowOff>
    </xdr:from>
    <xdr:ext cx="534377" cy="259045"/>
    <xdr:sp macro="" textlink="">
      <xdr:nvSpPr>
        <xdr:cNvPr id="318" name="テキスト ボックス 317"/>
        <xdr:cNvSpPr txBox="1"/>
      </xdr:nvSpPr>
      <xdr:spPr>
        <a:xfrm>
          <a:off x="9372111" y="65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167487</xdr:rowOff>
    </xdr:from>
    <xdr:to>
      <xdr:col>46</xdr:col>
      <xdr:colOff>38100</xdr:colOff>
      <xdr:row>38</xdr:row>
      <xdr:rowOff>97637</xdr:rowOff>
    </xdr:to>
    <xdr:sp macro="" textlink="">
      <xdr:nvSpPr>
        <xdr:cNvPr id="319" name="楕円 318"/>
        <xdr:cNvSpPr/>
      </xdr:nvSpPr>
      <xdr:spPr>
        <a:xfrm>
          <a:off x="8699500" y="65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88764</xdr:rowOff>
    </xdr:from>
    <xdr:ext cx="534377" cy="259045"/>
    <xdr:sp macro="" textlink="">
      <xdr:nvSpPr>
        <xdr:cNvPr id="320" name="テキスト ボックス 319"/>
        <xdr:cNvSpPr txBox="1"/>
      </xdr:nvSpPr>
      <xdr:spPr>
        <a:xfrm>
          <a:off x="8483111" y="66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37287</xdr:rowOff>
    </xdr:from>
    <xdr:to>
      <xdr:col>41</xdr:col>
      <xdr:colOff>101600</xdr:colOff>
      <xdr:row>38</xdr:row>
      <xdr:rowOff>138887</xdr:rowOff>
    </xdr:to>
    <xdr:sp macro="" textlink="">
      <xdr:nvSpPr>
        <xdr:cNvPr id="321" name="楕円 320"/>
        <xdr:cNvSpPr/>
      </xdr:nvSpPr>
      <xdr:spPr>
        <a:xfrm>
          <a:off x="7810500" y="65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130014</xdr:rowOff>
    </xdr:from>
    <xdr:ext cx="534377" cy="259045"/>
    <xdr:sp macro="" textlink="">
      <xdr:nvSpPr>
        <xdr:cNvPr id="322" name="テキスト ボックス 321"/>
        <xdr:cNvSpPr txBox="1"/>
      </xdr:nvSpPr>
      <xdr:spPr>
        <a:xfrm>
          <a:off x="7594111" y="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170066</xdr:rowOff>
    </xdr:from>
    <xdr:to>
      <xdr:col>36</xdr:col>
      <xdr:colOff>165100</xdr:colOff>
      <xdr:row>38</xdr:row>
      <xdr:rowOff>100216</xdr:rowOff>
    </xdr:to>
    <xdr:sp macro="" textlink="">
      <xdr:nvSpPr>
        <xdr:cNvPr id="323" name="楕円 322"/>
        <xdr:cNvSpPr/>
      </xdr:nvSpPr>
      <xdr:spPr>
        <a:xfrm>
          <a:off x="6921500" y="6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91343</xdr:rowOff>
    </xdr:from>
    <xdr:ext cx="534377" cy="259045"/>
    <xdr:sp macro="" textlink="">
      <xdr:nvSpPr>
        <xdr:cNvPr id="324" name="テキスト ボックス 323"/>
        <xdr:cNvSpPr txBox="1"/>
      </xdr:nvSpPr>
      <xdr:spPr>
        <a:xfrm>
          <a:off x="6705111" y="66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147432</xdr:rowOff>
    </xdr:from>
    <xdr:to>
      <xdr:col>55</xdr:col>
      <xdr:colOff>0</xdr:colOff>
      <xdr:row>58</xdr:row>
      <xdr:rowOff>149763</xdr:rowOff>
    </xdr:to>
    <xdr:cxnSp macro="">
      <xdr:nvCxnSpPr>
        <xdr:cNvPr id="353" name="直線コネクタ 352"/>
        <xdr:cNvCxnSpPr/>
      </xdr:nvCxnSpPr>
      <xdr:spPr>
        <a:xfrm>
          <a:off x="9639300" y="10091532"/>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147432</xdr:rowOff>
    </xdr:from>
    <xdr:to>
      <xdr:col>50</xdr:col>
      <xdr:colOff>114300</xdr:colOff>
      <xdr:row>58</xdr:row>
      <xdr:rowOff>155035</xdr:rowOff>
    </xdr:to>
    <xdr:cxnSp macro="">
      <xdr:nvCxnSpPr>
        <xdr:cNvPr id="356" name="直線コネクタ 355"/>
        <xdr:cNvCxnSpPr/>
      </xdr:nvCxnSpPr>
      <xdr:spPr>
        <a:xfrm flipV="1">
          <a:off x="8750300" y="10091532"/>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141553</xdr:rowOff>
    </xdr:from>
    <xdr:to>
      <xdr:col>45</xdr:col>
      <xdr:colOff>177800</xdr:colOff>
      <xdr:row>58</xdr:row>
      <xdr:rowOff>155035</xdr:rowOff>
    </xdr:to>
    <xdr:cxnSp macro="">
      <xdr:nvCxnSpPr>
        <xdr:cNvPr id="359" name="直線コネクタ 358"/>
        <xdr:cNvCxnSpPr/>
      </xdr:nvCxnSpPr>
      <xdr:spPr>
        <a:xfrm>
          <a:off x="7861300" y="10085653"/>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75991</xdr:rowOff>
    </xdr:from>
    <xdr:to>
      <xdr:col>41</xdr:col>
      <xdr:colOff>50800</xdr:colOff>
      <xdr:row>58</xdr:row>
      <xdr:rowOff>141553</xdr:rowOff>
    </xdr:to>
    <xdr:cxnSp macro="">
      <xdr:nvCxnSpPr>
        <xdr:cNvPr id="362" name="直線コネクタ 361"/>
        <xdr:cNvCxnSpPr/>
      </xdr:nvCxnSpPr>
      <xdr:spPr>
        <a:xfrm>
          <a:off x="6972300" y="10020091"/>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99980</xdr:rowOff>
    </xdr:from>
    <xdr:to>
      <xdr:col>36</xdr:col>
      <xdr:colOff>165100</xdr:colOff>
      <xdr:row>59</xdr:row>
      <xdr:rowOff>30130</xdr:rowOff>
    </xdr:to>
    <xdr:sp macro="" textlink="">
      <xdr:nvSpPr>
        <xdr:cNvPr id="365" name="フローチャート: 判断 364"/>
        <xdr:cNvSpPr/>
      </xdr:nvSpPr>
      <xdr:spPr>
        <a:xfrm>
          <a:off x="6921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21257</xdr:rowOff>
    </xdr:from>
    <xdr:ext cx="534377" cy="259045"/>
    <xdr:sp macro="" textlink="">
      <xdr:nvSpPr>
        <xdr:cNvPr id="366" name="テキスト ボックス 365"/>
        <xdr:cNvSpPr txBox="1"/>
      </xdr:nvSpPr>
      <xdr:spPr>
        <a:xfrm>
          <a:off x="6705111" y="101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98963</xdr:rowOff>
    </xdr:from>
    <xdr:to>
      <xdr:col>55</xdr:col>
      <xdr:colOff>50800</xdr:colOff>
      <xdr:row>59</xdr:row>
      <xdr:rowOff>29113</xdr:rowOff>
    </xdr:to>
    <xdr:sp macro="" textlink="">
      <xdr:nvSpPr>
        <xdr:cNvPr id="372" name="楕円 371"/>
        <xdr:cNvSpPr/>
      </xdr:nvSpPr>
      <xdr:spPr>
        <a:xfrm>
          <a:off x="10426700" y="100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96632</xdr:rowOff>
    </xdr:from>
    <xdr:to>
      <xdr:col>50</xdr:col>
      <xdr:colOff>165100</xdr:colOff>
      <xdr:row>59</xdr:row>
      <xdr:rowOff>26782</xdr:rowOff>
    </xdr:to>
    <xdr:sp macro="" textlink="">
      <xdr:nvSpPr>
        <xdr:cNvPr id="374" name="楕円 373"/>
        <xdr:cNvSpPr/>
      </xdr:nvSpPr>
      <xdr:spPr>
        <a:xfrm>
          <a:off x="9588500" y="100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43309</xdr:rowOff>
    </xdr:from>
    <xdr:ext cx="534377" cy="259045"/>
    <xdr:sp macro="" textlink="">
      <xdr:nvSpPr>
        <xdr:cNvPr id="375" name="テキスト ボックス 374"/>
        <xdr:cNvSpPr txBox="1"/>
      </xdr:nvSpPr>
      <xdr:spPr>
        <a:xfrm>
          <a:off x="9372111" y="98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104235</xdr:rowOff>
    </xdr:from>
    <xdr:to>
      <xdr:col>46</xdr:col>
      <xdr:colOff>38100</xdr:colOff>
      <xdr:row>59</xdr:row>
      <xdr:rowOff>34385</xdr:rowOff>
    </xdr:to>
    <xdr:sp macro="" textlink="">
      <xdr:nvSpPr>
        <xdr:cNvPr id="376" name="楕円 375"/>
        <xdr:cNvSpPr/>
      </xdr:nvSpPr>
      <xdr:spPr>
        <a:xfrm>
          <a:off x="8699500" y="100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25512</xdr:rowOff>
    </xdr:from>
    <xdr:ext cx="534377" cy="259045"/>
    <xdr:sp macro="" textlink="">
      <xdr:nvSpPr>
        <xdr:cNvPr id="377" name="テキスト ボックス 376"/>
        <xdr:cNvSpPr txBox="1"/>
      </xdr:nvSpPr>
      <xdr:spPr>
        <a:xfrm>
          <a:off x="8483111" y="101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90753</xdr:rowOff>
    </xdr:from>
    <xdr:to>
      <xdr:col>41</xdr:col>
      <xdr:colOff>101600</xdr:colOff>
      <xdr:row>59</xdr:row>
      <xdr:rowOff>20903</xdr:rowOff>
    </xdr:to>
    <xdr:sp macro="" textlink="">
      <xdr:nvSpPr>
        <xdr:cNvPr id="378" name="楕円 377"/>
        <xdr:cNvSpPr/>
      </xdr:nvSpPr>
      <xdr:spPr>
        <a:xfrm>
          <a:off x="78105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37430</xdr:rowOff>
    </xdr:from>
    <xdr:ext cx="534377" cy="259045"/>
    <xdr:sp macro="" textlink="">
      <xdr:nvSpPr>
        <xdr:cNvPr id="379" name="テキスト ボックス 378"/>
        <xdr:cNvSpPr txBox="1"/>
      </xdr:nvSpPr>
      <xdr:spPr>
        <a:xfrm>
          <a:off x="7594111" y="9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25191</xdr:rowOff>
    </xdr:from>
    <xdr:to>
      <xdr:col>36</xdr:col>
      <xdr:colOff>165100</xdr:colOff>
      <xdr:row>58</xdr:row>
      <xdr:rowOff>126791</xdr:rowOff>
    </xdr:to>
    <xdr:sp macro="" textlink="">
      <xdr:nvSpPr>
        <xdr:cNvPr id="380" name="楕円 379"/>
        <xdr:cNvSpPr/>
      </xdr:nvSpPr>
      <xdr:spPr>
        <a:xfrm>
          <a:off x="6921500" y="9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143318</xdr:rowOff>
    </xdr:from>
    <xdr:ext cx="599010" cy="259045"/>
    <xdr:sp macro="" textlink="">
      <xdr:nvSpPr>
        <xdr:cNvPr id="381" name="テキスト ボックス 380"/>
        <xdr:cNvSpPr txBox="1"/>
      </xdr:nvSpPr>
      <xdr:spPr>
        <a:xfrm>
          <a:off x="6672795" y="9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20346</xdr:rowOff>
    </xdr:from>
    <xdr:to>
      <xdr:col>55</xdr:col>
      <xdr:colOff>0</xdr:colOff>
      <xdr:row>79</xdr:row>
      <xdr:rowOff>37365</xdr:rowOff>
    </xdr:to>
    <xdr:cxnSp macro="">
      <xdr:nvCxnSpPr>
        <xdr:cNvPr id="410" name="直線コネクタ 409"/>
        <xdr:cNvCxnSpPr/>
      </xdr:nvCxnSpPr>
      <xdr:spPr>
        <a:xfrm flipV="1">
          <a:off x="9639300" y="13564896"/>
          <a:ext cx="8382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31855</xdr:rowOff>
    </xdr:from>
    <xdr:to>
      <xdr:col>50</xdr:col>
      <xdr:colOff>114300</xdr:colOff>
      <xdr:row>79</xdr:row>
      <xdr:rowOff>37365</xdr:rowOff>
    </xdr:to>
    <xdr:cxnSp macro="">
      <xdr:nvCxnSpPr>
        <xdr:cNvPr id="413" name="直線コネクタ 412"/>
        <xdr:cNvCxnSpPr/>
      </xdr:nvCxnSpPr>
      <xdr:spPr>
        <a:xfrm>
          <a:off x="8750300" y="13576405"/>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31855</xdr:rowOff>
    </xdr:from>
    <xdr:to>
      <xdr:col>45</xdr:col>
      <xdr:colOff>177800</xdr:colOff>
      <xdr:row>79</xdr:row>
      <xdr:rowOff>37542</xdr:rowOff>
    </xdr:to>
    <xdr:cxnSp macro="">
      <xdr:nvCxnSpPr>
        <xdr:cNvPr id="416" name="直線コネクタ 415"/>
        <xdr:cNvCxnSpPr/>
      </xdr:nvCxnSpPr>
      <xdr:spPr>
        <a:xfrm flipV="1">
          <a:off x="7861300" y="13576405"/>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124947</xdr:rowOff>
    </xdr:from>
    <xdr:to>
      <xdr:col>41</xdr:col>
      <xdr:colOff>50800</xdr:colOff>
      <xdr:row>79</xdr:row>
      <xdr:rowOff>37542</xdr:rowOff>
    </xdr:to>
    <xdr:cxnSp macro="">
      <xdr:nvCxnSpPr>
        <xdr:cNvPr id="419" name="直線コネクタ 418"/>
        <xdr:cNvCxnSpPr/>
      </xdr:nvCxnSpPr>
      <xdr:spPr>
        <a:xfrm>
          <a:off x="6972300" y="13498047"/>
          <a:ext cx="889000" cy="8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134299</xdr:rowOff>
    </xdr:from>
    <xdr:to>
      <xdr:col>36</xdr:col>
      <xdr:colOff>165100</xdr:colOff>
      <xdr:row>79</xdr:row>
      <xdr:rowOff>64449</xdr:rowOff>
    </xdr:to>
    <xdr:sp macro="" textlink="">
      <xdr:nvSpPr>
        <xdr:cNvPr id="422" name="フローチャート: 判断 421"/>
        <xdr:cNvSpPr/>
      </xdr:nvSpPr>
      <xdr:spPr>
        <a:xfrm>
          <a:off x="6921500" y="1350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55576</xdr:rowOff>
    </xdr:from>
    <xdr:ext cx="534377" cy="259045"/>
    <xdr:sp macro="" textlink="">
      <xdr:nvSpPr>
        <xdr:cNvPr id="423" name="テキスト ボックス 422"/>
        <xdr:cNvSpPr txBox="1"/>
      </xdr:nvSpPr>
      <xdr:spPr>
        <a:xfrm>
          <a:off x="6705111" y="136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140996</xdr:rowOff>
    </xdr:from>
    <xdr:to>
      <xdr:col>55</xdr:col>
      <xdr:colOff>50800</xdr:colOff>
      <xdr:row>79</xdr:row>
      <xdr:rowOff>71146</xdr:rowOff>
    </xdr:to>
    <xdr:sp macro="" textlink="">
      <xdr:nvSpPr>
        <xdr:cNvPr id="429" name="楕円 428"/>
        <xdr:cNvSpPr/>
      </xdr:nvSpPr>
      <xdr:spPr>
        <a:xfrm>
          <a:off x="10426700" y="135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30" name="普通建設事業費 （ うち新規整備　）該当値テキスト"/>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158015</xdr:rowOff>
    </xdr:from>
    <xdr:to>
      <xdr:col>50</xdr:col>
      <xdr:colOff>165100</xdr:colOff>
      <xdr:row>79</xdr:row>
      <xdr:rowOff>88165</xdr:rowOff>
    </xdr:to>
    <xdr:sp macro="" textlink="">
      <xdr:nvSpPr>
        <xdr:cNvPr id="431" name="楕円 430"/>
        <xdr:cNvSpPr/>
      </xdr:nvSpPr>
      <xdr:spPr>
        <a:xfrm>
          <a:off x="9588500" y="135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79292</xdr:rowOff>
    </xdr:from>
    <xdr:ext cx="469744" cy="259045"/>
    <xdr:sp macro="" textlink="">
      <xdr:nvSpPr>
        <xdr:cNvPr id="432" name="テキスト ボックス 431"/>
        <xdr:cNvSpPr txBox="1"/>
      </xdr:nvSpPr>
      <xdr:spPr>
        <a:xfrm>
          <a:off x="9404428" y="136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152505</xdr:rowOff>
    </xdr:from>
    <xdr:to>
      <xdr:col>46</xdr:col>
      <xdr:colOff>38100</xdr:colOff>
      <xdr:row>79</xdr:row>
      <xdr:rowOff>82655</xdr:rowOff>
    </xdr:to>
    <xdr:sp macro="" textlink="">
      <xdr:nvSpPr>
        <xdr:cNvPr id="433" name="楕円 432"/>
        <xdr:cNvSpPr/>
      </xdr:nvSpPr>
      <xdr:spPr>
        <a:xfrm>
          <a:off x="8699500" y="1352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73782</xdr:rowOff>
    </xdr:from>
    <xdr:ext cx="534377" cy="259045"/>
    <xdr:sp macro="" textlink="">
      <xdr:nvSpPr>
        <xdr:cNvPr id="434" name="テキスト ボックス 433"/>
        <xdr:cNvSpPr txBox="1"/>
      </xdr:nvSpPr>
      <xdr:spPr>
        <a:xfrm>
          <a:off x="8483111" y="1361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158192</xdr:rowOff>
    </xdr:from>
    <xdr:to>
      <xdr:col>41</xdr:col>
      <xdr:colOff>101600</xdr:colOff>
      <xdr:row>79</xdr:row>
      <xdr:rowOff>88342</xdr:rowOff>
    </xdr:to>
    <xdr:sp macro="" textlink="">
      <xdr:nvSpPr>
        <xdr:cNvPr id="435" name="楕円 434"/>
        <xdr:cNvSpPr/>
      </xdr:nvSpPr>
      <xdr:spPr>
        <a:xfrm>
          <a:off x="7810500" y="135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79469</xdr:rowOff>
    </xdr:from>
    <xdr:ext cx="469744" cy="259045"/>
    <xdr:sp macro="" textlink="">
      <xdr:nvSpPr>
        <xdr:cNvPr id="436" name="テキスト ボックス 435"/>
        <xdr:cNvSpPr txBox="1"/>
      </xdr:nvSpPr>
      <xdr:spPr>
        <a:xfrm>
          <a:off x="7626428" y="136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74147</xdr:rowOff>
    </xdr:from>
    <xdr:to>
      <xdr:col>36</xdr:col>
      <xdr:colOff>165100</xdr:colOff>
      <xdr:row>79</xdr:row>
      <xdr:rowOff>4297</xdr:rowOff>
    </xdr:to>
    <xdr:sp macro="" textlink="">
      <xdr:nvSpPr>
        <xdr:cNvPr id="437" name="楕円 436"/>
        <xdr:cNvSpPr/>
      </xdr:nvSpPr>
      <xdr:spPr>
        <a:xfrm>
          <a:off x="6921500" y="134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20824</xdr:rowOff>
    </xdr:from>
    <xdr:ext cx="599010" cy="259045"/>
    <xdr:sp macro="" textlink="">
      <xdr:nvSpPr>
        <xdr:cNvPr id="438" name="テキスト ボックス 437"/>
        <xdr:cNvSpPr txBox="1"/>
      </xdr:nvSpPr>
      <xdr:spPr>
        <a:xfrm>
          <a:off x="6672795" y="132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51698</xdr:rowOff>
    </xdr:from>
    <xdr:to>
      <xdr:col>55</xdr:col>
      <xdr:colOff>0</xdr:colOff>
      <xdr:row>96</xdr:row>
      <xdr:rowOff>151532</xdr:rowOff>
    </xdr:to>
    <xdr:cxnSp macro="">
      <xdr:nvCxnSpPr>
        <xdr:cNvPr id="465" name="直線コネクタ 464"/>
        <xdr:cNvCxnSpPr/>
      </xdr:nvCxnSpPr>
      <xdr:spPr>
        <a:xfrm>
          <a:off x="9639300" y="16510898"/>
          <a:ext cx="8382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51698</xdr:rowOff>
    </xdr:from>
    <xdr:to>
      <xdr:col>50</xdr:col>
      <xdr:colOff>114300</xdr:colOff>
      <xdr:row>97</xdr:row>
      <xdr:rowOff>24239</xdr:rowOff>
    </xdr:to>
    <xdr:cxnSp macro="">
      <xdr:nvCxnSpPr>
        <xdr:cNvPr id="468" name="直線コネクタ 467"/>
        <xdr:cNvCxnSpPr/>
      </xdr:nvCxnSpPr>
      <xdr:spPr>
        <a:xfrm flipV="1">
          <a:off x="8750300" y="16510898"/>
          <a:ext cx="889000" cy="1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113457</xdr:rowOff>
    </xdr:from>
    <xdr:to>
      <xdr:col>45</xdr:col>
      <xdr:colOff>177800</xdr:colOff>
      <xdr:row>97</xdr:row>
      <xdr:rowOff>24239</xdr:rowOff>
    </xdr:to>
    <xdr:cxnSp macro="">
      <xdr:nvCxnSpPr>
        <xdr:cNvPr id="471" name="直線コネクタ 470"/>
        <xdr:cNvCxnSpPr/>
      </xdr:nvCxnSpPr>
      <xdr:spPr>
        <a:xfrm>
          <a:off x="7861300" y="16401207"/>
          <a:ext cx="889000" cy="2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113457</xdr:rowOff>
    </xdr:from>
    <xdr:to>
      <xdr:col>41</xdr:col>
      <xdr:colOff>50800</xdr:colOff>
      <xdr:row>96</xdr:row>
      <xdr:rowOff>57541</xdr:rowOff>
    </xdr:to>
    <xdr:cxnSp macro="">
      <xdr:nvCxnSpPr>
        <xdr:cNvPr id="474" name="直線コネクタ 473"/>
        <xdr:cNvCxnSpPr/>
      </xdr:nvCxnSpPr>
      <xdr:spPr>
        <a:xfrm flipV="1">
          <a:off x="6972300" y="16401207"/>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143059</xdr:rowOff>
    </xdr:from>
    <xdr:to>
      <xdr:col>36</xdr:col>
      <xdr:colOff>165100</xdr:colOff>
      <xdr:row>97</xdr:row>
      <xdr:rowOff>73209</xdr:rowOff>
    </xdr:to>
    <xdr:sp macro="" textlink="">
      <xdr:nvSpPr>
        <xdr:cNvPr id="477" name="フローチャート: 判断 476"/>
        <xdr:cNvSpPr/>
      </xdr:nvSpPr>
      <xdr:spPr>
        <a:xfrm>
          <a:off x="6921500" y="1660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64336</xdr:rowOff>
    </xdr:from>
    <xdr:ext cx="534377" cy="259045"/>
    <xdr:sp macro="" textlink="">
      <xdr:nvSpPr>
        <xdr:cNvPr id="478" name="テキスト ボックス 477"/>
        <xdr:cNvSpPr txBox="1"/>
      </xdr:nvSpPr>
      <xdr:spPr>
        <a:xfrm>
          <a:off x="6705111" y="166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100732</xdr:rowOff>
    </xdr:from>
    <xdr:to>
      <xdr:col>55</xdr:col>
      <xdr:colOff>50800</xdr:colOff>
      <xdr:row>97</xdr:row>
      <xdr:rowOff>30882</xdr:rowOff>
    </xdr:to>
    <xdr:sp macro="" textlink="">
      <xdr:nvSpPr>
        <xdr:cNvPr id="484" name="楕円 483"/>
        <xdr:cNvSpPr/>
      </xdr:nvSpPr>
      <xdr:spPr>
        <a:xfrm>
          <a:off x="10426700" y="165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79159</xdr:rowOff>
    </xdr:from>
    <xdr:ext cx="534377" cy="259045"/>
    <xdr:sp macro="" textlink="">
      <xdr:nvSpPr>
        <xdr:cNvPr id="485" name="普通建設事業費 （ うち更新整備　）該当値テキスト"/>
        <xdr:cNvSpPr txBox="1"/>
      </xdr:nvSpPr>
      <xdr:spPr>
        <a:xfrm>
          <a:off x="10528300" y="165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898</xdr:rowOff>
    </xdr:from>
    <xdr:to>
      <xdr:col>50</xdr:col>
      <xdr:colOff>165100</xdr:colOff>
      <xdr:row>96</xdr:row>
      <xdr:rowOff>102498</xdr:rowOff>
    </xdr:to>
    <xdr:sp macro="" textlink="">
      <xdr:nvSpPr>
        <xdr:cNvPr id="486" name="楕円 485"/>
        <xdr:cNvSpPr/>
      </xdr:nvSpPr>
      <xdr:spPr>
        <a:xfrm>
          <a:off x="9588500" y="164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93625</xdr:rowOff>
    </xdr:from>
    <xdr:ext cx="534377" cy="259045"/>
    <xdr:sp macro="" textlink="">
      <xdr:nvSpPr>
        <xdr:cNvPr id="487" name="テキスト ボックス 486"/>
        <xdr:cNvSpPr txBox="1"/>
      </xdr:nvSpPr>
      <xdr:spPr>
        <a:xfrm>
          <a:off x="9372111" y="165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144889</xdr:rowOff>
    </xdr:from>
    <xdr:to>
      <xdr:col>46</xdr:col>
      <xdr:colOff>38100</xdr:colOff>
      <xdr:row>97</xdr:row>
      <xdr:rowOff>75039</xdr:rowOff>
    </xdr:to>
    <xdr:sp macro="" textlink="">
      <xdr:nvSpPr>
        <xdr:cNvPr id="488" name="楕円 487"/>
        <xdr:cNvSpPr/>
      </xdr:nvSpPr>
      <xdr:spPr>
        <a:xfrm>
          <a:off x="8699500" y="166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66166</xdr:rowOff>
    </xdr:from>
    <xdr:ext cx="534377" cy="259045"/>
    <xdr:sp macro="" textlink="">
      <xdr:nvSpPr>
        <xdr:cNvPr id="489" name="テキスト ボックス 488"/>
        <xdr:cNvSpPr txBox="1"/>
      </xdr:nvSpPr>
      <xdr:spPr>
        <a:xfrm>
          <a:off x="8483111" y="166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62657</xdr:rowOff>
    </xdr:from>
    <xdr:to>
      <xdr:col>41</xdr:col>
      <xdr:colOff>101600</xdr:colOff>
      <xdr:row>95</xdr:row>
      <xdr:rowOff>164257</xdr:rowOff>
    </xdr:to>
    <xdr:sp macro="" textlink="">
      <xdr:nvSpPr>
        <xdr:cNvPr id="490" name="楕円 489"/>
        <xdr:cNvSpPr/>
      </xdr:nvSpPr>
      <xdr:spPr>
        <a:xfrm>
          <a:off x="7810500" y="163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9334</xdr:rowOff>
    </xdr:from>
    <xdr:ext cx="534377" cy="259045"/>
    <xdr:sp macro="" textlink="">
      <xdr:nvSpPr>
        <xdr:cNvPr id="491" name="テキスト ボックス 490"/>
        <xdr:cNvSpPr txBox="1"/>
      </xdr:nvSpPr>
      <xdr:spPr>
        <a:xfrm>
          <a:off x="7594111" y="16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6741</xdr:rowOff>
    </xdr:from>
    <xdr:to>
      <xdr:col>36</xdr:col>
      <xdr:colOff>165100</xdr:colOff>
      <xdr:row>96</xdr:row>
      <xdr:rowOff>108341</xdr:rowOff>
    </xdr:to>
    <xdr:sp macro="" textlink="">
      <xdr:nvSpPr>
        <xdr:cNvPr id="492" name="楕円 491"/>
        <xdr:cNvSpPr/>
      </xdr:nvSpPr>
      <xdr:spPr>
        <a:xfrm>
          <a:off x="6921500" y="164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124868</xdr:rowOff>
    </xdr:from>
    <xdr:ext cx="534377" cy="259045"/>
    <xdr:sp macro="" textlink="">
      <xdr:nvSpPr>
        <xdr:cNvPr id="493" name="テキスト ボックス 492"/>
        <xdr:cNvSpPr txBox="1"/>
      </xdr:nvSpPr>
      <xdr:spPr>
        <a:xfrm>
          <a:off x="6705111" y="162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35140</xdr:rowOff>
    </xdr:from>
    <xdr:to>
      <xdr:col>85</xdr:col>
      <xdr:colOff>127000</xdr:colOff>
      <xdr:row>39</xdr:row>
      <xdr:rowOff>43124</xdr:rowOff>
    </xdr:to>
    <xdr:cxnSp macro="">
      <xdr:nvCxnSpPr>
        <xdr:cNvPr id="522" name="直線コネクタ 521"/>
        <xdr:cNvCxnSpPr/>
      </xdr:nvCxnSpPr>
      <xdr:spPr>
        <a:xfrm>
          <a:off x="15481300" y="6721690"/>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35140</xdr:rowOff>
    </xdr:from>
    <xdr:to>
      <xdr:col>81</xdr:col>
      <xdr:colOff>50800</xdr:colOff>
      <xdr:row>39</xdr:row>
      <xdr:rowOff>43968</xdr:rowOff>
    </xdr:to>
    <xdr:cxnSp macro="">
      <xdr:nvCxnSpPr>
        <xdr:cNvPr id="525" name="直線コネクタ 524"/>
        <xdr:cNvCxnSpPr/>
      </xdr:nvCxnSpPr>
      <xdr:spPr>
        <a:xfrm flipV="1">
          <a:off x="14592300" y="6721690"/>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42676</xdr:rowOff>
    </xdr:from>
    <xdr:to>
      <xdr:col>76</xdr:col>
      <xdr:colOff>114300</xdr:colOff>
      <xdr:row>39</xdr:row>
      <xdr:rowOff>43968</xdr:rowOff>
    </xdr:to>
    <xdr:cxnSp macro="">
      <xdr:nvCxnSpPr>
        <xdr:cNvPr id="528" name="直線コネクタ 527"/>
        <xdr:cNvCxnSpPr/>
      </xdr:nvCxnSpPr>
      <xdr:spPr>
        <a:xfrm>
          <a:off x="13703300" y="6729226"/>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42676</xdr:rowOff>
    </xdr:from>
    <xdr:to>
      <xdr:col>71</xdr:col>
      <xdr:colOff>177800</xdr:colOff>
      <xdr:row>39</xdr:row>
      <xdr:rowOff>44445</xdr:rowOff>
    </xdr:to>
    <xdr:cxnSp macro="">
      <xdr:nvCxnSpPr>
        <xdr:cNvPr id="531" name="直線コネクタ 530"/>
        <xdr:cNvCxnSpPr/>
      </xdr:nvCxnSpPr>
      <xdr:spPr>
        <a:xfrm flipV="1">
          <a:off x="12814300" y="6729226"/>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155638</xdr:rowOff>
    </xdr:from>
    <xdr:to>
      <xdr:col>67</xdr:col>
      <xdr:colOff>101600</xdr:colOff>
      <xdr:row>39</xdr:row>
      <xdr:rowOff>85788</xdr:rowOff>
    </xdr:to>
    <xdr:sp macro="" textlink="">
      <xdr:nvSpPr>
        <xdr:cNvPr id="534" name="フローチャート: 判断 533"/>
        <xdr:cNvSpPr/>
      </xdr:nvSpPr>
      <xdr:spPr>
        <a:xfrm>
          <a:off x="12763500" y="66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102315</xdr:rowOff>
    </xdr:from>
    <xdr:ext cx="469744" cy="259045"/>
    <xdr:sp macro="" textlink="">
      <xdr:nvSpPr>
        <xdr:cNvPr id="535" name="テキスト ボックス 534"/>
        <xdr:cNvSpPr txBox="1"/>
      </xdr:nvSpPr>
      <xdr:spPr>
        <a:xfrm>
          <a:off x="12579428" y="64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163774</xdr:rowOff>
    </xdr:from>
    <xdr:to>
      <xdr:col>85</xdr:col>
      <xdr:colOff>177800</xdr:colOff>
      <xdr:row>39</xdr:row>
      <xdr:rowOff>93924</xdr:rowOff>
    </xdr:to>
    <xdr:sp macro="" textlink="">
      <xdr:nvSpPr>
        <xdr:cNvPr id="541" name="楕円 540"/>
        <xdr:cNvSpPr/>
      </xdr:nvSpPr>
      <xdr:spPr>
        <a:xfrm>
          <a:off x="16268700" y="66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42" name="災害復旧事業費該当値テキスト"/>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155790</xdr:rowOff>
    </xdr:from>
    <xdr:to>
      <xdr:col>81</xdr:col>
      <xdr:colOff>101600</xdr:colOff>
      <xdr:row>39</xdr:row>
      <xdr:rowOff>85940</xdr:rowOff>
    </xdr:to>
    <xdr:sp macro="" textlink="">
      <xdr:nvSpPr>
        <xdr:cNvPr id="543" name="楕円 542"/>
        <xdr:cNvSpPr/>
      </xdr:nvSpPr>
      <xdr:spPr>
        <a:xfrm>
          <a:off x="15430500" y="66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102467</xdr:rowOff>
    </xdr:from>
    <xdr:ext cx="469744" cy="259045"/>
    <xdr:sp macro="" textlink="">
      <xdr:nvSpPr>
        <xdr:cNvPr id="544" name="テキスト ボックス 543"/>
        <xdr:cNvSpPr txBox="1"/>
      </xdr:nvSpPr>
      <xdr:spPr>
        <a:xfrm>
          <a:off x="15246428" y="64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164618</xdr:rowOff>
    </xdr:from>
    <xdr:to>
      <xdr:col>76</xdr:col>
      <xdr:colOff>165100</xdr:colOff>
      <xdr:row>39</xdr:row>
      <xdr:rowOff>94768</xdr:rowOff>
    </xdr:to>
    <xdr:sp macro="" textlink="">
      <xdr:nvSpPr>
        <xdr:cNvPr id="545" name="楕円 544"/>
        <xdr:cNvSpPr/>
      </xdr:nvSpPr>
      <xdr:spPr>
        <a:xfrm>
          <a:off x="14541500" y="66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85895</xdr:rowOff>
    </xdr:from>
    <xdr:ext cx="378565" cy="259045"/>
    <xdr:sp macro="" textlink="">
      <xdr:nvSpPr>
        <xdr:cNvPr id="546" name="テキスト ボックス 545"/>
        <xdr:cNvSpPr txBox="1"/>
      </xdr:nvSpPr>
      <xdr:spPr>
        <a:xfrm>
          <a:off x="14403017" y="677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163326</xdr:rowOff>
    </xdr:from>
    <xdr:to>
      <xdr:col>72</xdr:col>
      <xdr:colOff>38100</xdr:colOff>
      <xdr:row>39</xdr:row>
      <xdr:rowOff>93476</xdr:rowOff>
    </xdr:to>
    <xdr:sp macro="" textlink="">
      <xdr:nvSpPr>
        <xdr:cNvPr id="547" name="楕円 546"/>
        <xdr:cNvSpPr/>
      </xdr:nvSpPr>
      <xdr:spPr>
        <a:xfrm>
          <a:off x="13652500" y="66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84603</xdr:rowOff>
    </xdr:from>
    <xdr:ext cx="378565" cy="259045"/>
    <xdr:sp macro="" textlink="">
      <xdr:nvSpPr>
        <xdr:cNvPr id="548" name="テキスト ボックス 547"/>
        <xdr:cNvSpPr txBox="1"/>
      </xdr:nvSpPr>
      <xdr:spPr>
        <a:xfrm>
          <a:off x="13514017" y="677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165095</xdr:rowOff>
    </xdr:from>
    <xdr:to>
      <xdr:col>67</xdr:col>
      <xdr:colOff>101600</xdr:colOff>
      <xdr:row>39</xdr:row>
      <xdr:rowOff>95245</xdr:rowOff>
    </xdr:to>
    <xdr:sp macro="" textlink="">
      <xdr:nvSpPr>
        <xdr:cNvPr id="549" name="楕円 548"/>
        <xdr:cNvSpPr/>
      </xdr:nvSpPr>
      <xdr:spPr>
        <a:xfrm>
          <a:off x="12763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86372</xdr:rowOff>
    </xdr:from>
    <xdr:ext cx="249299" cy="259045"/>
    <xdr:sp macro="" textlink="">
      <xdr:nvSpPr>
        <xdr:cNvPr id="550" name="テキスト ボックス 549"/>
        <xdr:cNvSpPr txBox="1"/>
      </xdr:nvSpPr>
      <xdr:spPr>
        <a:xfrm>
          <a:off x="12689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74277</xdr:rowOff>
    </xdr:from>
    <xdr:to>
      <xdr:col>85</xdr:col>
      <xdr:colOff>127000</xdr:colOff>
      <xdr:row>71</xdr:row>
      <xdr:rowOff>4826</xdr:rowOff>
    </xdr:to>
    <xdr:cxnSp macro="">
      <xdr:nvCxnSpPr>
        <xdr:cNvPr id="630" name="直線コネクタ 629"/>
        <xdr:cNvCxnSpPr/>
      </xdr:nvCxnSpPr>
      <xdr:spPr>
        <a:xfrm flipV="1">
          <a:off x="15481300" y="12075777"/>
          <a:ext cx="838200" cy="10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4826</xdr:rowOff>
    </xdr:from>
    <xdr:to>
      <xdr:col>81</xdr:col>
      <xdr:colOff>50800</xdr:colOff>
      <xdr:row>73</xdr:row>
      <xdr:rowOff>100751</xdr:rowOff>
    </xdr:to>
    <xdr:cxnSp macro="">
      <xdr:nvCxnSpPr>
        <xdr:cNvPr id="633" name="直線コネクタ 632"/>
        <xdr:cNvCxnSpPr/>
      </xdr:nvCxnSpPr>
      <xdr:spPr>
        <a:xfrm flipV="1">
          <a:off x="14592300" y="12177776"/>
          <a:ext cx="889000" cy="4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100751</xdr:rowOff>
    </xdr:from>
    <xdr:to>
      <xdr:col>76</xdr:col>
      <xdr:colOff>114300</xdr:colOff>
      <xdr:row>74</xdr:row>
      <xdr:rowOff>13546</xdr:rowOff>
    </xdr:to>
    <xdr:cxnSp macro="">
      <xdr:nvCxnSpPr>
        <xdr:cNvPr id="636" name="直線コネクタ 635"/>
        <xdr:cNvCxnSpPr/>
      </xdr:nvCxnSpPr>
      <xdr:spPr>
        <a:xfrm flipV="1">
          <a:off x="13703300" y="12616601"/>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13546</xdr:rowOff>
    </xdr:from>
    <xdr:to>
      <xdr:col>71</xdr:col>
      <xdr:colOff>177800</xdr:colOff>
      <xdr:row>74</xdr:row>
      <xdr:rowOff>18760</xdr:rowOff>
    </xdr:to>
    <xdr:cxnSp macro="">
      <xdr:nvCxnSpPr>
        <xdr:cNvPr id="639" name="直線コネクタ 638"/>
        <xdr:cNvCxnSpPr/>
      </xdr:nvCxnSpPr>
      <xdr:spPr>
        <a:xfrm flipV="1">
          <a:off x="12814300" y="1270084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136383</xdr:rowOff>
    </xdr:from>
    <xdr:to>
      <xdr:col>67</xdr:col>
      <xdr:colOff>101600</xdr:colOff>
      <xdr:row>75</xdr:row>
      <xdr:rowOff>66533</xdr:rowOff>
    </xdr:to>
    <xdr:sp macro="" textlink="">
      <xdr:nvSpPr>
        <xdr:cNvPr id="642" name="フローチャート: 判断 641"/>
        <xdr:cNvSpPr/>
      </xdr:nvSpPr>
      <xdr:spPr>
        <a:xfrm>
          <a:off x="12763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57660</xdr:rowOff>
    </xdr:from>
    <xdr:ext cx="534377" cy="259045"/>
    <xdr:sp macro="" textlink="">
      <xdr:nvSpPr>
        <xdr:cNvPr id="643" name="テキスト ボックス 642"/>
        <xdr:cNvSpPr txBox="1"/>
      </xdr:nvSpPr>
      <xdr:spPr>
        <a:xfrm>
          <a:off x="12547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23477</xdr:rowOff>
    </xdr:from>
    <xdr:to>
      <xdr:col>85</xdr:col>
      <xdr:colOff>177800</xdr:colOff>
      <xdr:row>70</xdr:row>
      <xdr:rowOff>125077</xdr:rowOff>
    </xdr:to>
    <xdr:sp macro="" textlink="">
      <xdr:nvSpPr>
        <xdr:cNvPr id="649" name="楕円 648"/>
        <xdr:cNvSpPr/>
      </xdr:nvSpPr>
      <xdr:spPr>
        <a:xfrm>
          <a:off x="16268700" y="120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147954</xdr:rowOff>
    </xdr:from>
    <xdr:ext cx="599010" cy="259045"/>
    <xdr:sp macro="" textlink="">
      <xdr:nvSpPr>
        <xdr:cNvPr id="650" name="公債費該当値テキスト"/>
        <xdr:cNvSpPr txBox="1"/>
      </xdr:nvSpPr>
      <xdr:spPr>
        <a:xfrm>
          <a:off x="16370300" y="119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125476</xdr:rowOff>
    </xdr:from>
    <xdr:to>
      <xdr:col>81</xdr:col>
      <xdr:colOff>101600</xdr:colOff>
      <xdr:row>71</xdr:row>
      <xdr:rowOff>55626</xdr:rowOff>
    </xdr:to>
    <xdr:sp macro="" textlink="">
      <xdr:nvSpPr>
        <xdr:cNvPr id="651" name="楕円 650"/>
        <xdr:cNvSpPr/>
      </xdr:nvSpPr>
      <xdr:spPr>
        <a:xfrm>
          <a:off x="15430500" y="121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72153</xdr:rowOff>
    </xdr:from>
    <xdr:ext cx="599010" cy="259045"/>
    <xdr:sp macro="" textlink="">
      <xdr:nvSpPr>
        <xdr:cNvPr id="652" name="テキスト ボックス 651"/>
        <xdr:cNvSpPr txBox="1"/>
      </xdr:nvSpPr>
      <xdr:spPr>
        <a:xfrm>
          <a:off x="15181795" y="1190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49951</xdr:rowOff>
    </xdr:from>
    <xdr:to>
      <xdr:col>76</xdr:col>
      <xdr:colOff>165100</xdr:colOff>
      <xdr:row>73</xdr:row>
      <xdr:rowOff>151551</xdr:rowOff>
    </xdr:to>
    <xdr:sp macro="" textlink="">
      <xdr:nvSpPr>
        <xdr:cNvPr id="653" name="楕円 652"/>
        <xdr:cNvSpPr/>
      </xdr:nvSpPr>
      <xdr:spPr>
        <a:xfrm>
          <a:off x="14541500" y="12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168078</xdr:rowOff>
    </xdr:from>
    <xdr:ext cx="534377" cy="259045"/>
    <xdr:sp macro="" textlink="">
      <xdr:nvSpPr>
        <xdr:cNvPr id="654" name="テキスト ボックス 653"/>
        <xdr:cNvSpPr txBox="1"/>
      </xdr:nvSpPr>
      <xdr:spPr>
        <a:xfrm>
          <a:off x="14325111" y="123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134196</xdr:rowOff>
    </xdr:from>
    <xdr:to>
      <xdr:col>72</xdr:col>
      <xdr:colOff>38100</xdr:colOff>
      <xdr:row>74</xdr:row>
      <xdr:rowOff>64346</xdr:rowOff>
    </xdr:to>
    <xdr:sp macro="" textlink="">
      <xdr:nvSpPr>
        <xdr:cNvPr id="655" name="楕円 654"/>
        <xdr:cNvSpPr/>
      </xdr:nvSpPr>
      <xdr:spPr>
        <a:xfrm>
          <a:off x="13652500" y="12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80873</xdr:rowOff>
    </xdr:from>
    <xdr:ext cx="534377" cy="259045"/>
    <xdr:sp macro="" textlink="">
      <xdr:nvSpPr>
        <xdr:cNvPr id="656" name="テキスト ボックス 655"/>
        <xdr:cNvSpPr txBox="1"/>
      </xdr:nvSpPr>
      <xdr:spPr>
        <a:xfrm>
          <a:off x="13436111" y="124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139410</xdr:rowOff>
    </xdr:from>
    <xdr:to>
      <xdr:col>67</xdr:col>
      <xdr:colOff>101600</xdr:colOff>
      <xdr:row>74</xdr:row>
      <xdr:rowOff>69560</xdr:rowOff>
    </xdr:to>
    <xdr:sp macro="" textlink="">
      <xdr:nvSpPr>
        <xdr:cNvPr id="657" name="楕円 656"/>
        <xdr:cNvSpPr/>
      </xdr:nvSpPr>
      <xdr:spPr>
        <a:xfrm>
          <a:off x="12763500" y="126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86087</xdr:rowOff>
    </xdr:from>
    <xdr:ext cx="534377" cy="259045"/>
    <xdr:sp macro="" textlink="">
      <xdr:nvSpPr>
        <xdr:cNvPr id="658" name="テキスト ボックス 657"/>
        <xdr:cNvSpPr txBox="1"/>
      </xdr:nvSpPr>
      <xdr:spPr>
        <a:xfrm>
          <a:off x="12547111" y="124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8951</xdr:rowOff>
    </xdr:from>
    <xdr:to>
      <xdr:col>85</xdr:col>
      <xdr:colOff>127000</xdr:colOff>
      <xdr:row>99</xdr:row>
      <xdr:rowOff>13391</xdr:rowOff>
    </xdr:to>
    <xdr:cxnSp macro="">
      <xdr:nvCxnSpPr>
        <xdr:cNvPr id="687" name="直線コネクタ 686"/>
        <xdr:cNvCxnSpPr/>
      </xdr:nvCxnSpPr>
      <xdr:spPr>
        <a:xfrm>
          <a:off x="15481300" y="16982501"/>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8382</xdr:rowOff>
    </xdr:from>
    <xdr:to>
      <xdr:col>81</xdr:col>
      <xdr:colOff>50800</xdr:colOff>
      <xdr:row>99</xdr:row>
      <xdr:rowOff>8951</xdr:rowOff>
    </xdr:to>
    <xdr:cxnSp macro="">
      <xdr:nvCxnSpPr>
        <xdr:cNvPr id="690" name="直線コネクタ 689"/>
        <xdr:cNvCxnSpPr/>
      </xdr:nvCxnSpPr>
      <xdr:spPr>
        <a:xfrm>
          <a:off x="14592300" y="16981932"/>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8382</xdr:rowOff>
    </xdr:from>
    <xdr:to>
      <xdr:col>76</xdr:col>
      <xdr:colOff>114300</xdr:colOff>
      <xdr:row>99</xdr:row>
      <xdr:rowOff>13215</xdr:rowOff>
    </xdr:to>
    <xdr:cxnSp macro="">
      <xdr:nvCxnSpPr>
        <xdr:cNvPr id="693" name="直線コネクタ 692"/>
        <xdr:cNvCxnSpPr/>
      </xdr:nvCxnSpPr>
      <xdr:spPr>
        <a:xfrm flipV="1">
          <a:off x="13703300" y="1698193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166067</xdr:rowOff>
    </xdr:from>
    <xdr:to>
      <xdr:col>71</xdr:col>
      <xdr:colOff>177800</xdr:colOff>
      <xdr:row>99</xdr:row>
      <xdr:rowOff>13215</xdr:rowOff>
    </xdr:to>
    <xdr:cxnSp macro="">
      <xdr:nvCxnSpPr>
        <xdr:cNvPr id="696" name="直線コネクタ 695"/>
        <xdr:cNvCxnSpPr/>
      </xdr:nvCxnSpPr>
      <xdr:spPr>
        <a:xfrm>
          <a:off x="12814300" y="16968167"/>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139486</xdr:rowOff>
    </xdr:from>
    <xdr:to>
      <xdr:col>67</xdr:col>
      <xdr:colOff>101600</xdr:colOff>
      <xdr:row>99</xdr:row>
      <xdr:rowOff>69636</xdr:rowOff>
    </xdr:to>
    <xdr:sp macro="" textlink="">
      <xdr:nvSpPr>
        <xdr:cNvPr id="699" name="フローチャート: 判断 698"/>
        <xdr:cNvSpPr/>
      </xdr:nvSpPr>
      <xdr:spPr>
        <a:xfrm>
          <a:off x="12763500" y="169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60763</xdr:rowOff>
    </xdr:from>
    <xdr:ext cx="534377" cy="259045"/>
    <xdr:sp macro="" textlink="">
      <xdr:nvSpPr>
        <xdr:cNvPr id="700" name="テキスト ボックス 699"/>
        <xdr:cNvSpPr txBox="1"/>
      </xdr:nvSpPr>
      <xdr:spPr>
        <a:xfrm>
          <a:off x="12547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134041</xdr:rowOff>
    </xdr:from>
    <xdr:to>
      <xdr:col>85</xdr:col>
      <xdr:colOff>177800</xdr:colOff>
      <xdr:row>99</xdr:row>
      <xdr:rowOff>64191</xdr:rowOff>
    </xdr:to>
    <xdr:sp macro="" textlink="">
      <xdr:nvSpPr>
        <xdr:cNvPr id="706" name="楕円 705"/>
        <xdr:cNvSpPr/>
      </xdr:nvSpPr>
      <xdr:spPr>
        <a:xfrm>
          <a:off x="16268700" y="169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91029</xdr:rowOff>
    </xdr:from>
    <xdr:ext cx="534377" cy="259045"/>
    <xdr:sp macro="" textlink="">
      <xdr:nvSpPr>
        <xdr:cNvPr id="707" name="積立金該当値テキスト"/>
        <xdr:cNvSpPr txBox="1"/>
      </xdr:nvSpPr>
      <xdr:spPr>
        <a:xfrm>
          <a:off x="16370300" y="168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129601</xdr:rowOff>
    </xdr:from>
    <xdr:to>
      <xdr:col>81</xdr:col>
      <xdr:colOff>101600</xdr:colOff>
      <xdr:row>99</xdr:row>
      <xdr:rowOff>59751</xdr:rowOff>
    </xdr:to>
    <xdr:sp macro="" textlink="">
      <xdr:nvSpPr>
        <xdr:cNvPr id="708" name="楕円 707"/>
        <xdr:cNvSpPr/>
      </xdr:nvSpPr>
      <xdr:spPr>
        <a:xfrm>
          <a:off x="15430500" y="169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76278</xdr:rowOff>
    </xdr:from>
    <xdr:ext cx="534377" cy="259045"/>
    <xdr:sp macro="" textlink="">
      <xdr:nvSpPr>
        <xdr:cNvPr id="709" name="テキスト ボックス 708"/>
        <xdr:cNvSpPr txBox="1"/>
      </xdr:nvSpPr>
      <xdr:spPr>
        <a:xfrm>
          <a:off x="15214111" y="167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129032</xdr:rowOff>
    </xdr:from>
    <xdr:to>
      <xdr:col>76</xdr:col>
      <xdr:colOff>165100</xdr:colOff>
      <xdr:row>99</xdr:row>
      <xdr:rowOff>59182</xdr:rowOff>
    </xdr:to>
    <xdr:sp macro="" textlink="">
      <xdr:nvSpPr>
        <xdr:cNvPr id="710" name="楕円 709"/>
        <xdr:cNvSpPr/>
      </xdr:nvSpPr>
      <xdr:spPr>
        <a:xfrm>
          <a:off x="14541500" y="169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75709</xdr:rowOff>
    </xdr:from>
    <xdr:ext cx="534377" cy="259045"/>
    <xdr:sp macro="" textlink="">
      <xdr:nvSpPr>
        <xdr:cNvPr id="711" name="テキスト ボックス 710"/>
        <xdr:cNvSpPr txBox="1"/>
      </xdr:nvSpPr>
      <xdr:spPr>
        <a:xfrm>
          <a:off x="14325111" y="167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133865</xdr:rowOff>
    </xdr:from>
    <xdr:to>
      <xdr:col>72</xdr:col>
      <xdr:colOff>38100</xdr:colOff>
      <xdr:row>99</xdr:row>
      <xdr:rowOff>64015</xdr:rowOff>
    </xdr:to>
    <xdr:sp macro="" textlink="">
      <xdr:nvSpPr>
        <xdr:cNvPr id="712" name="楕円 711"/>
        <xdr:cNvSpPr/>
      </xdr:nvSpPr>
      <xdr:spPr>
        <a:xfrm>
          <a:off x="13652500" y="169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55142</xdr:rowOff>
    </xdr:from>
    <xdr:ext cx="534377" cy="259045"/>
    <xdr:sp macro="" textlink="">
      <xdr:nvSpPr>
        <xdr:cNvPr id="713" name="テキスト ボックス 712"/>
        <xdr:cNvSpPr txBox="1"/>
      </xdr:nvSpPr>
      <xdr:spPr>
        <a:xfrm>
          <a:off x="13436111" y="170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115267</xdr:rowOff>
    </xdr:from>
    <xdr:to>
      <xdr:col>67</xdr:col>
      <xdr:colOff>101600</xdr:colOff>
      <xdr:row>99</xdr:row>
      <xdr:rowOff>45417</xdr:rowOff>
    </xdr:to>
    <xdr:sp macro="" textlink="">
      <xdr:nvSpPr>
        <xdr:cNvPr id="714" name="楕円 713"/>
        <xdr:cNvSpPr/>
      </xdr:nvSpPr>
      <xdr:spPr>
        <a:xfrm>
          <a:off x="12763500" y="169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61944</xdr:rowOff>
    </xdr:from>
    <xdr:ext cx="534377" cy="259045"/>
    <xdr:sp macro="" textlink="">
      <xdr:nvSpPr>
        <xdr:cNvPr id="715" name="テキスト ボックス 714"/>
        <xdr:cNvSpPr txBox="1"/>
      </xdr:nvSpPr>
      <xdr:spPr>
        <a:xfrm>
          <a:off x="12547111" y="166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6731</xdr:rowOff>
    </xdr:from>
    <xdr:to>
      <xdr:col>102</xdr:col>
      <xdr:colOff>114300</xdr:colOff>
      <xdr:row>39</xdr:row>
      <xdr:rowOff>44450</xdr:rowOff>
    </xdr:to>
    <xdr:cxnSp macro="">
      <xdr:nvCxnSpPr>
        <xdr:cNvPr id="753" name="直線コネクタ 752"/>
        <xdr:cNvCxnSpPr/>
      </xdr:nvCxnSpPr>
      <xdr:spPr>
        <a:xfrm>
          <a:off x="18656300" y="66932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56" name="フローチャート: 判断 755"/>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46855</xdr:rowOff>
    </xdr:from>
    <xdr:ext cx="469744" cy="259045"/>
    <xdr:sp macro="" textlink="">
      <xdr:nvSpPr>
        <xdr:cNvPr id="757" name="テキスト ボックス 756"/>
        <xdr:cNvSpPr txBox="1"/>
      </xdr:nvSpPr>
      <xdr:spPr>
        <a:xfrm>
          <a:off x="18421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127381</xdr:rowOff>
    </xdr:from>
    <xdr:to>
      <xdr:col>98</xdr:col>
      <xdr:colOff>38100</xdr:colOff>
      <xdr:row>39</xdr:row>
      <xdr:rowOff>57531</xdr:rowOff>
    </xdr:to>
    <xdr:sp macro="" textlink="">
      <xdr:nvSpPr>
        <xdr:cNvPr id="771" name="楕円 770"/>
        <xdr:cNvSpPr/>
      </xdr:nvSpPr>
      <xdr:spPr>
        <a:xfrm>
          <a:off x="18605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48658</xdr:rowOff>
    </xdr:from>
    <xdr:ext cx="378565" cy="259045"/>
    <xdr:sp macro="" textlink="">
      <xdr:nvSpPr>
        <xdr:cNvPr id="772" name="テキスト ボックス 771"/>
        <xdr:cNvSpPr txBox="1"/>
      </xdr:nvSpPr>
      <xdr:spPr>
        <a:xfrm>
          <a:off x="18467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84790</xdr:rowOff>
    </xdr:from>
    <xdr:to>
      <xdr:col>116</xdr:col>
      <xdr:colOff>63500</xdr:colOff>
      <xdr:row>57</xdr:row>
      <xdr:rowOff>142398</xdr:rowOff>
    </xdr:to>
    <xdr:cxnSp macro="">
      <xdr:nvCxnSpPr>
        <xdr:cNvPr id="799" name="直線コネクタ 798"/>
        <xdr:cNvCxnSpPr/>
      </xdr:nvCxnSpPr>
      <xdr:spPr>
        <a:xfrm flipV="1">
          <a:off x="21323300" y="9171640"/>
          <a:ext cx="838200" cy="7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142398</xdr:rowOff>
    </xdr:from>
    <xdr:to>
      <xdr:col>111</xdr:col>
      <xdr:colOff>177800</xdr:colOff>
      <xdr:row>57</xdr:row>
      <xdr:rowOff>142626</xdr:rowOff>
    </xdr:to>
    <xdr:cxnSp macro="">
      <xdr:nvCxnSpPr>
        <xdr:cNvPr id="802" name="直線コネクタ 801"/>
        <xdr:cNvCxnSpPr/>
      </xdr:nvCxnSpPr>
      <xdr:spPr>
        <a:xfrm flipV="1">
          <a:off x="20434300" y="991504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142626</xdr:rowOff>
    </xdr:from>
    <xdr:to>
      <xdr:col>107</xdr:col>
      <xdr:colOff>50800</xdr:colOff>
      <xdr:row>57</xdr:row>
      <xdr:rowOff>143906</xdr:rowOff>
    </xdr:to>
    <xdr:cxnSp macro="">
      <xdr:nvCxnSpPr>
        <xdr:cNvPr id="805" name="直線コネクタ 804"/>
        <xdr:cNvCxnSpPr/>
      </xdr:nvCxnSpPr>
      <xdr:spPr>
        <a:xfrm flipV="1">
          <a:off x="19545300" y="991527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143906</xdr:rowOff>
    </xdr:from>
    <xdr:to>
      <xdr:col>102</xdr:col>
      <xdr:colOff>114300</xdr:colOff>
      <xdr:row>57</xdr:row>
      <xdr:rowOff>144912</xdr:rowOff>
    </xdr:to>
    <xdr:cxnSp macro="">
      <xdr:nvCxnSpPr>
        <xdr:cNvPr id="808" name="直線コネクタ 807"/>
        <xdr:cNvCxnSpPr/>
      </xdr:nvCxnSpPr>
      <xdr:spPr>
        <a:xfrm flipV="1">
          <a:off x="18656300" y="991655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11" name="フローチャート: 判断 81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12" name="テキスト ボックス 811"/>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33990</xdr:rowOff>
    </xdr:from>
    <xdr:to>
      <xdr:col>116</xdr:col>
      <xdr:colOff>114300</xdr:colOff>
      <xdr:row>53</xdr:row>
      <xdr:rowOff>135590</xdr:rowOff>
    </xdr:to>
    <xdr:sp macro="" textlink="">
      <xdr:nvSpPr>
        <xdr:cNvPr id="818" name="楕円 817"/>
        <xdr:cNvSpPr/>
      </xdr:nvSpPr>
      <xdr:spPr>
        <a:xfrm>
          <a:off x="22110700" y="91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56867</xdr:rowOff>
    </xdr:from>
    <xdr:ext cx="534377" cy="259045"/>
    <xdr:sp macro="" textlink="">
      <xdr:nvSpPr>
        <xdr:cNvPr id="819" name="貸付金該当値テキスト"/>
        <xdr:cNvSpPr txBox="1"/>
      </xdr:nvSpPr>
      <xdr:spPr>
        <a:xfrm>
          <a:off x="22212300" y="89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91598</xdr:rowOff>
    </xdr:from>
    <xdr:to>
      <xdr:col>112</xdr:col>
      <xdr:colOff>38100</xdr:colOff>
      <xdr:row>58</xdr:row>
      <xdr:rowOff>21748</xdr:rowOff>
    </xdr:to>
    <xdr:sp macro="" textlink="">
      <xdr:nvSpPr>
        <xdr:cNvPr id="820" name="楕円 819"/>
        <xdr:cNvSpPr/>
      </xdr:nvSpPr>
      <xdr:spPr>
        <a:xfrm>
          <a:off x="21272500" y="98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12875</xdr:rowOff>
    </xdr:from>
    <xdr:ext cx="469744" cy="259045"/>
    <xdr:sp macro="" textlink="">
      <xdr:nvSpPr>
        <xdr:cNvPr id="821" name="テキスト ボックス 820"/>
        <xdr:cNvSpPr txBox="1"/>
      </xdr:nvSpPr>
      <xdr:spPr>
        <a:xfrm>
          <a:off x="21088428" y="995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91826</xdr:rowOff>
    </xdr:from>
    <xdr:to>
      <xdr:col>107</xdr:col>
      <xdr:colOff>101600</xdr:colOff>
      <xdr:row>58</xdr:row>
      <xdr:rowOff>21976</xdr:rowOff>
    </xdr:to>
    <xdr:sp macro="" textlink="">
      <xdr:nvSpPr>
        <xdr:cNvPr id="822" name="楕円 821"/>
        <xdr:cNvSpPr/>
      </xdr:nvSpPr>
      <xdr:spPr>
        <a:xfrm>
          <a:off x="20383500" y="98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13103</xdr:rowOff>
    </xdr:from>
    <xdr:ext cx="469744" cy="259045"/>
    <xdr:sp macro="" textlink="">
      <xdr:nvSpPr>
        <xdr:cNvPr id="823" name="テキスト ボックス 822"/>
        <xdr:cNvSpPr txBox="1"/>
      </xdr:nvSpPr>
      <xdr:spPr>
        <a:xfrm>
          <a:off x="20199428" y="995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93106</xdr:rowOff>
    </xdr:from>
    <xdr:to>
      <xdr:col>102</xdr:col>
      <xdr:colOff>165100</xdr:colOff>
      <xdr:row>58</xdr:row>
      <xdr:rowOff>23256</xdr:rowOff>
    </xdr:to>
    <xdr:sp macro="" textlink="">
      <xdr:nvSpPr>
        <xdr:cNvPr id="824" name="楕円 823"/>
        <xdr:cNvSpPr/>
      </xdr:nvSpPr>
      <xdr:spPr>
        <a:xfrm>
          <a:off x="19494500" y="98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14383</xdr:rowOff>
    </xdr:from>
    <xdr:ext cx="469744" cy="259045"/>
    <xdr:sp macro="" textlink="">
      <xdr:nvSpPr>
        <xdr:cNvPr id="825" name="テキスト ボックス 824"/>
        <xdr:cNvSpPr txBox="1"/>
      </xdr:nvSpPr>
      <xdr:spPr>
        <a:xfrm>
          <a:off x="19310428" y="995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94112</xdr:rowOff>
    </xdr:from>
    <xdr:to>
      <xdr:col>98</xdr:col>
      <xdr:colOff>38100</xdr:colOff>
      <xdr:row>58</xdr:row>
      <xdr:rowOff>24262</xdr:rowOff>
    </xdr:to>
    <xdr:sp macro="" textlink="">
      <xdr:nvSpPr>
        <xdr:cNvPr id="826" name="楕円 825"/>
        <xdr:cNvSpPr/>
      </xdr:nvSpPr>
      <xdr:spPr>
        <a:xfrm>
          <a:off x="18605500" y="9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15389</xdr:rowOff>
    </xdr:from>
    <xdr:ext cx="469744" cy="259045"/>
    <xdr:sp macro="" textlink="">
      <xdr:nvSpPr>
        <xdr:cNvPr id="827" name="テキスト ボックス 826"/>
        <xdr:cNvSpPr txBox="1"/>
      </xdr:nvSpPr>
      <xdr:spPr>
        <a:xfrm>
          <a:off x="18421428" y="995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30182</xdr:rowOff>
    </xdr:from>
    <xdr:to>
      <xdr:col>116</xdr:col>
      <xdr:colOff>63500</xdr:colOff>
      <xdr:row>73</xdr:row>
      <xdr:rowOff>36411</xdr:rowOff>
    </xdr:to>
    <xdr:cxnSp macro="">
      <xdr:nvCxnSpPr>
        <xdr:cNvPr id="857" name="直線コネクタ 856"/>
        <xdr:cNvCxnSpPr/>
      </xdr:nvCxnSpPr>
      <xdr:spPr>
        <a:xfrm flipV="1">
          <a:off x="21323300" y="12546032"/>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36411</xdr:rowOff>
    </xdr:from>
    <xdr:to>
      <xdr:col>111</xdr:col>
      <xdr:colOff>177800</xdr:colOff>
      <xdr:row>73</xdr:row>
      <xdr:rowOff>56928</xdr:rowOff>
    </xdr:to>
    <xdr:cxnSp macro="">
      <xdr:nvCxnSpPr>
        <xdr:cNvPr id="860" name="直線コネクタ 859"/>
        <xdr:cNvCxnSpPr/>
      </xdr:nvCxnSpPr>
      <xdr:spPr>
        <a:xfrm flipV="1">
          <a:off x="20434300" y="1255226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36754</xdr:rowOff>
    </xdr:from>
    <xdr:to>
      <xdr:col>107</xdr:col>
      <xdr:colOff>50800</xdr:colOff>
      <xdr:row>73</xdr:row>
      <xdr:rowOff>56928</xdr:rowOff>
    </xdr:to>
    <xdr:cxnSp macro="">
      <xdr:nvCxnSpPr>
        <xdr:cNvPr id="863" name="直線コネクタ 862"/>
        <xdr:cNvCxnSpPr/>
      </xdr:nvCxnSpPr>
      <xdr:spPr>
        <a:xfrm>
          <a:off x="19545300" y="1255260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55213</xdr:rowOff>
    </xdr:from>
    <xdr:to>
      <xdr:col>102</xdr:col>
      <xdr:colOff>114300</xdr:colOff>
      <xdr:row>73</xdr:row>
      <xdr:rowOff>36754</xdr:rowOff>
    </xdr:to>
    <xdr:cxnSp macro="">
      <xdr:nvCxnSpPr>
        <xdr:cNvPr id="866" name="直線コネクタ 865"/>
        <xdr:cNvCxnSpPr/>
      </xdr:nvCxnSpPr>
      <xdr:spPr>
        <a:xfrm>
          <a:off x="18656300" y="12399613"/>
          <a:ext cx="8890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9" name="フローチャート: 判断 868"/>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128992</xdr:rowOff>
    </xdr:from>
    <xdr:ext cx="534377" cy="259045"/>
    <xdr:sp macro="" textlink="">
      <xdr:nvSpPr>
        <xdr:cNvPr id="870" name="テキスト ボックス 869"/>
        <xdr:cNvSpPr txBox="1"/>
      </xdr:nvSpPr>
      <xdr:spPr>
        <a:xfrm>
          <a:off x="18389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150832</xdr:rowOff>
    </xdr:from>
    <xdr:to>
      <xdr:col>116</xdr:col>
      <xdr:colOff>114300</xdr:colOff>
      <xdr:row>73</xdr:row>
      <xdr:rowOff>80982</xdr:rowOff>
    </xdr:to>
    <xdr:sp macro="" textlink="">
      <xdr:nvSpPr>
        <xdr:cNvPr id="876" name="楕円 875"/>
        <xdr:cNvSpPr/>
      </xdr:nvSpPr>
      <xdr:spPr>
        <a:xfrm>
          <a:off x="22110700" y="124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2259</xdr:rowOff>
    </xdr:from>
    <xdr:ext cx="534377" cy="259045"/>
    <xdr:sp macro="" textlink="">
      <xdr:nvSpPr>
        <xdr:cNvPr id="877" name="繰出金該当値テキスト"/>
        <xdr:cNvSpPr txBox="1"/>
      </xdr:nvSpPr>
      <xdr:spPr>
        <a:xfrm>
          <a:off x="22212300" y="123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157061</xdr:rowOff>
    </xdr:from>
    <xdr:to>
      <xdr:col>112</xdr:col>
      <xdr:colOff>38100</xdr:colOff>
      <xdr:row>73</xdr:row>
      <xdr:rowOff>87211</xdr:rowOff>
    </xdr:to>
    <xdr:sp macro="" textlink="">
      <xdr:nvSpPr>
        <xdr:cNvPr id="878" name="楕円 877"/>
        <xdr:cNvSpPr/>
      </xdr:nvSpPr>
      <xdr:spPr>
        <a:xfrm>
          <a:off x="21272500" y="125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103738</xdr:rowOff>
    </xdr:from>
    <xdr:ext cx="534377" cy="259045"/>
    <xdr:sp macro="" textlink="">
      <xdr:nvSpPr>
        <xdr:cNvPr id="879" name="テキスト ボックス 878"/>
        <xdr:cNvSpPr txBox="1"/>
      </xdr:nvSpPr>
      <xdr:spPr>
        <a:xfrm>
          <a:off x="21056111" y="122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6128</xdr:rowOff>
    </xdr:from>
    <xdr:to>
      <xdr:col>107</xdr:col>
      <xdr:colOff>101600</xdr:colOff>
      <xdr:row>73</xdr:row>
      <xdr:rowOff>107728</xdr:rowOff>
    </xdr:to>
    <xdr:sp macro="" textlink="">
      <xdr:nvSpPr>
        <xdr:cNvPr id="880" name="楕円 879"/>
        <xdr:cNvSpPr/>
      </xdr:nvSpPr>
      <xdr:spPr>
        <a:xfrm>
          <a:off x="20383500" y="125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124255</xdr:rowOff>
    </xdr:from>
    <xdr:ext cx="534377" cy="259045"/>
    <xdr:sp macro="" textlink="">
      <xdr:nvSpPr>
        <xdr:cNvPr id="881" name="テキスト ボックス 880"/>
        <xdr:cNvSpPr txBox="1"/>
      </xdr:nvSpPr>
      <xdr:spPr>
        <a:xfrm>
          <a:off x="20167111" y="122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157404</xdr:rowOff>
    </xdr:from>
    <xdr:to>
      <xdr:col>102</xdr:col>
      <xdr:colOff>165100</xdr:colOff>
      <xdr:row>73</xdr:row>
      <xdr:rowOff>87554</xdr:rowOff>
    </xdr:to>
    <xdr:sp macro="" textlink="">
      <xdr:nvSpPr>
        <xdr:cNvPr id="882" name="楕円 881"/>
        <xdr:cNvSpPr/>
      </xdr:nvSpPr>
      <xdr:spPr>
        <a:xfrm>
          <a:off x="19494500" y="12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104081</xdr:rowOff>
    </xdr:from>
    <xdr:ext cx="534377" cy="259045"/>
    <xdr:sp macro="" textlink="">
      <xdr:nvSpPr>
        <xdr:cNvPr id="883" name="テキスト ボックス 882"/>
        <xdr:cNvSpPr txBox="1"/>
      </xdr:nvSpPr>
      <xdr:spPr>
        <a:xfrm>
          <a:off x="19278111" y="122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4413</xdr:rowOff>
    </xdr:from>
    <xdr:to>
      <xdr:col>98</xdr:col>
      <xdr:colOff>38100</xdr:colOff>
      <xdr:row>72</xdr:row>
      <xdr:rowOff>106013</xdr:rowOff>
    </xdr:to>
    <xdr:sp macro="" textlink="">
      <xdr:nvSpPr>
        <xdr:cNvPr id="884" name="楕円 883"/>
        <xdr:cNvSpPr/>
      </xdr:nvSpPr>
      <xdr:spPr>
        <a:xfrm>
          <a:off x="186055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122540</xdr:rowOff>
    </xdr:from>
    <xdr:ext cx="534377" cy="259045"/>
    <xdr:sp macro="" textlink="">
      <xdr:nvSpPr>
        <xdr:cNvPr id="885" name="テキスト ボックス 884"/>
        <xdr:cNvSpPr txBox="1"/>
      </xdr:nvSpPr>
      <xdr:spPr>
        <a:xfrm>
          <a:off x="18389111" y="12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9" name="フローチャート: 判断 918"/>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20" name="テキスト ボックス 919"/>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24" name="フローチャート: 判断 923"/>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5" name="テキスト ボックス 924"/>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6" name="テキスト ボックス 93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人件費が類似団体平均と比較して割合が高い要因は、消防業務やごみ処理業務を直営で実施しているためである。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補助費は消防業務やごみ処理業務を直営で実施しているため、類似団体と比較して低いものとなっている。</a:t>
          </a:r>
        </a:p>
        <a:p>
          <a:r>
            <a:rPr kumimoji="1" lang="ja-JP" altLang="en-US" sz="1300">
              <a:latin typeface="ＭＳ Ｐゴシック" panose="020B0600070205080204" pitchFamily="50" charset="-128"/>
              <a:ea typeface="ＭＳ Ｐゴシック" panose="020B0600070205080204" pitchFamily="50" charset="-128"/>
            </a:rPr>
            <a:t>普通建設費は分譲宅地整備事業等により新規整備が増となった。全体としてはケーブルテレビ施設整備事業の減等により、決算額が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物件費は類似団体と比較して高いため、今後もランニングコストの削減や継続事業の見直しを図り抑制に努める。</a:t>
          </a:r>
        </a:p>
        <a:p>
          <a:r>
            <a:rPr kumimoji="1" lang="ja-JP" altLang="en-US" sz="1300">
              <a:latin typeface="ＭＳ Ｐゴシック" panose="020B0600070205080204" pitchFamily="50" charset="-128"/>
              <a:ea typeface="ＭＳ Ｐゴシック" panose="020B0600070205080204" pitchFamily="50" charset="-128"/>
            </a:rPr>
            <a:t>公債費の増の要因は、繰上償還によるものである。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14541</xdr:rowOff>
    </xdr:from>
    <xdr:to>
      <xdr:col>24</xdr:col>
      <xdr:colOff>63500</xdr:colOff>
      <xdr:row>33</xdr:row>
      <xdr:rowOff>149416</xdr:rowOff>
    </xdr:to>
    <xdr:cxnSp macro="">
      <xdr:nvCxnSpPr>
        <xdr:cNvPr id="61" name="直線コネクタ 60"/>
        <xdr:cNvCxnSpPr/>
      </xdr:nvCxnSpPr>
      <xdr:spPr>
        <a:xfrm>
          <a:off x="3797300" y="5672391"/>
          <a:ext cx="8382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14541</xdr:rowOff>
    </xdr:from>
    <xdr:to>
      <xdr:col>19</xdr:col>
      <xdr:colOff>177800</xdr:colOff>
      <xdr:row>33</xdr:row>
      <xdr:rowOff>52641</xdr:rowOff>
    </xdr:to>
    <xdr:cxnSp macro="">
      <xdr:nvCxnSpPr>
        <xdr:cNvPr id="64" name="直線コネクタ 63"/>
        <xdr:cNvCxnSpPr/>
      </xdr:nvCxnSpPr>
      <xdr:spPr>
        <a:xfrm flipV="1">
          <a:off x="2908300" y="56723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33210</xdr:rowOff>
    </xdr:from>
    <xdr:to>
      <xdr:col>15</xdr:col>
      <xdr:colOff>50800</xdr:colOff>
      <xdr:row>33</xdr:row>
      <xdr:rowOff>52641</xdr:rowOff>
    </xdr:to>
    <xdr:cxnSp macro="">
      <xdr:nvCxnSpPr>
        <xdr:cNvPr id="67" name="直線コネクタ 66"/>
        <xdr:cNvCxnSpPr/>
      </xdr:nvCxnSpPr>
      <xdr:spPr>
        <a:xfrm>
          <a:off x="2019300" y="5691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93218</xdr:rowOff>
    </xdr:from>
    <xdr:to>
      <xdr:col>10</xdr:col>
      <xdr:colOff>114300</xdr:colOff>
      <xdr:row>33</xdr:row>
      <xdr:rowOff>33210</xdr:rowOff>
    </xdr:to>
    <xdr:cxnSp macro="">
      <xdr:nvCxnSpPr>
        <xdr:cNvPr id="70" name="直線コネクタ 69"/>
        <xdr:cNvCxnSpPr/>
      </xdr:nvCxnSpPr>
      <xdr:spPr>
        <a:xfrm>
          <a:off x="1130300" y="5579618"/>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98616</xdr:rowOff>
    </xdr:from>
    <xdr:to>
      <xdr:col>24</xdr:col>
      <xdr:colOff>114300</xdr:colOff>
      <xdr:row>34</xdr:row>
      <xdr:rowOff>28766</xdr:rowOff>
    </xdr:to>
    <xdr:sp macro="" textlink="">
      <xdr:nvSpPr>
        <xdr:cNvPr id="80" name="楕円 79"/>
        <xdr:cNvSpPr/>
      </xdr:nvSpPr>
      <xdr:spPr>
        <a:xfrm>
          <a:off x="45847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121493</xdr:rowOff>
    </xdr:from>
    <xdr:ext cx="469744" cy="259045"/>
    <xdr:sp macro="" textlink="">
      <xdr:nvSpPr>
        <xdr:cNvPr id="81" name="議会費該当値テキスト"/>
        <xdr:cNvSpPr txBox="1"/>
      </xdr:nvSpPr>
      <xdr:spPr>
        <a:xfrm>
          <a:off x="4686300" y="56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135191</xdr:rowOff>
    </xdr:from>
    <xdr:to>
      <xdr:col>20</xdr:col>
      <xdr:colOff>38100</xdr:colOff>
      <xdr:row>33</xdr:row>
      <xdr:rowOff>65341</xdr:rowOff>
    </xdr:to>
    <xdr:sp macro="" textlink="">
      <xdr:nvSpPr>
        <xdr:cNvPr id="82" name="楕円 81"/>
        <xdr:cNvSpPr/>
      </xdr:nvSpPr>
      <xdr:spPr>
        <a:xfrm>
          <a:off x="3746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81868</xdr:rowOff>
    </xdr:from>
    <xdr:ext cx="469744" cy="259045"/>
    <xdr:sp macro="" textlink="">
      <xdr:nvSpPr>
        <xdr:cNvPr id="83" name="テキスト ボックス 82"/>
        <xdr:cNvSpPr txBox="1"/>
      </xdr:nvSpPr>
      <xdr:spPr>
        <a:xfrm>
          <a:off x="3562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1841</xdr:rowOff>
    </xdr:from>
    <xdr:to>
      <xdr:col>15</xdr:col>
      <xdr:colOff>101600</xdr:colOff>
      <xdr:row>33</xdr:row>
      <xdr:rowOff>103441</xdr:rowOff>
    </xdr:to>
    <xdr:sp macro="" textlink="">
      <xdr:nvSpPr>
        <xdr:cNvPr id="84" name="楕円 83"/>
        <xdr:cNvSpPr/>
      </xdr:nvSpPr>
      <xdr:spPr>
        <a:xfrm>
          <a:off x="2857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119968</xdr:rowOff>
    </xdr:from>
    <xdr:ext cx="469744" cy="259045"/>
    <xdr:sp macro="" textlink="">
      <xdr:nvSpPr>
        <xdr:cNvPr id="85" name="テキスト ボックス 84"/>
        <xdr:cNvSpPr txBox="1"/>
      </xdr:nvSpPr>
      <xdr:spPr>
        <a:xfrm>
          <a:off x="2673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153860</xdr:rowOff>
    </xdr:from>
    <xdr:to>
      <xdr:col>10</xdr:col>
      <xdr:colOff>165100</xdr:colOff>
      <xdr:row>33</xdr:row>
      <xdr:rowOff>84010</xdr:rowOff>
    </xdr:to>
    <xdr:sp macro="" textlink="">
      <xdr:nvSpPr>
        <xdr:cNvPr id="86" name="楕円 85"/>
        <xdr:cNvSpPr/>
      </xdr:nvSpPr>
      <xdr:spPr>
        <a:xfrm>
          <a:off x="1968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100537</xdr:rowOff>
    </xdr:from>
    <xdr:ext cx="469744" cy="259045"/>
    <xdr:sp macro="" textlink="">
      <xdr:nvSpPr>
        <xdr:cNvPr id="87" name="テキスト ボックス 86"/>
        <xdr:cNvSpPr txBox="1"/>
      </xdr:nvSpPr>
      <xdr:spPr>
        <a:xfrm>
          <a:off x="1784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42418</xdr:rowOff>
    </xdr:from>
    <xdr:to>
      <xdr:col>6</xdr:col>
      <xdr:colOff>38100</xdr:colOff>
      <xdr:row>32</xdr:row>
      <xdr:rowOff>144018</xdr:rowOff>
    </xdr:to>
    <xdr:sp macro="" textlink="">
      <xdr:nvSpPr>
        <xdr:cNvPr id="88" name="楕円 87"/>
        <xdr:cNvSpPr/>
      </xdr:nvSpPr>
      <xdr:spPr>
        <a:xfrm>
          <a:off x="1079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160545</xdr:rowOff>
    </xdr:from>
    <xdr:ext cx="469744" cy="259045"/>
    <xdr:sp macro="" textlink="">
      <xdr:nvSpPr>
        <xdr:cNvPr id="89" name="テキスト ボックス 88"/>
        <xdr:cNvSpPr txBox="1"/>
      </xdr:nvSpPr>
      <xdr:spPr>
        <a:xfrm>
          <a:off x="895428"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72062</xdr:rowOff>
    </xdr:from>
    <xdr:to>
      <xdr:col>24</xdr:col>
      <xdr:colOff>63500</xdr:colOff>
      <xdr:row>58</xdr:row>
      <xdr:rowOff>82678</xdr:rowOff>
    </xdr:to>
    <xdr:cxnSp macro="">
      <xdr:nvCxnSpPr>
        <xdr:cNvPr id="118" name="直線コネクタ 117"/>
        <xdr:cNvCxnSpPr/>
      </xdr:nvCxnSpPr>
      <xdr:spPr>
        <a:xfrm>
          <a:off x="3797300" y="10016162"/>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72062</xdr:rowOff>
    </xdr:from>
    <xdr:to>
      <xdr:col>19</xdr:col>
      <xdr:colOff>177800</xdr:colOff>
      <xdr:row>58</xdr:row>
      <xdr:rowOff>79039</xdr:rowOff>
    </xdr:to>
    <xdr:cxnSp macro="">
      <xdr:nvCxnSpPr>
        <xdr:cNvPr id="121" name="直線コネクタ 120"/>
        <xdr:cNvCxnSpPr/>
      </xdr:nvCxnSpPr>
      <xdr:spPr>
        <a:xfrm flipV="1">
          <a:off x="2908300" y="10016162"/>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79039</xdr:rowOff>
    </xdr:from>
    <xdr:to>
      <xdr:col>15</xdr:col>
      <xdr:colOff>50800</xdr:colOff>
      <xdr:row>58</xdr:row>
      <xdr:rowOff>85713</xdr:rowOff>
    </xdr:to>
    <xdr:cxnSp macro="">
      <xdr:nvCxnSpPr>
        <xdr:cNvPr id="124" name="直線コネクタ 123"/>
        <xdr:cNvCxnSpPr/>
      </xdr:nvCxnSpPr>
      <xdr:spPr>
        <a:xfrm flipV="1">
          <a:off x="2019300" y="10023139"/>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96064</xdr:rowOff>
    </xdr:from>
    <xdr:to>
      <xdr:col>10</xdr:col>
      <xdr:colOff>114300</xdr:colOff>
      <xdr:row>58</xdr:row>
      <xdr:rowOff>85713</xdr:rowOff>
    </xdr:to>
    <xdr:cxnSp macro="">
      <xdr:nvCxnSpPr>
        <xdr:cNvPr id="127" name="直線コネクタ 126"/>
        <xdr:cNvCxnSpPr/>
      </xdr:nvCxnSpPr>
      <xdr:spPr>
        <a:xfrm>
          <a:off x="1130300" y="9868714"/>
          <a:ext cx="889000" cy="1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60291</xdr:rowOff>
    </xdr:from>
    <xdr:to>
      <xdr:col>6</xdr:col>
      <xdr:colOff>38100</xdr:colOff>
      <xdr:row>58</xdr:row>
      <xdr:rowOff>161891</xdr:rowOff>
    </xdr:to>
    <xdr:sp macro="" textlink="">
      <xdr:nvSpPr>
        <xdr:cNvPr id="130" name="フローチャート: 判断 129"/>
        <xdr:cNvSpPr/>
      </xdr:nvSpPr>
      <xdr:spPr>
        <a:xfrm>
          <a:off x="1079500" y="100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153018</xdr:rowOff>
    </xdr:from>
    <xdr:ext cx="534377" cy="259045"/>
    <xdr:sp macro="" textlink="">
      <xdr:nvSpPr>
        <xdr:cNvPr id="131" name="テキスト ボックス 130"/>
        <xdr:cNvSpPr txBox="1"/>
      </xdr:nvSpPr>
      <xdr:spPr>
        <a:xfrm>
          <a:off x="863111" y="100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31878</xdr:rowOff>
    </xdr:from>
    <xdr:to>
      <xdr:col>24</xdr:col>
      <xdr:colOff>114300</xdr:colOff>
      <xdr:row>58</xdr:row>
      <xdr:rowOff>133478</xdr:rowOff>
    </xdr:to>
    <xdr:sp macro="" textlink="">
      <xdr:nvSpPr>
        <xdr:cNvPr id="137" name="楕円 136"/>
        <xdr:cNvSpPr/>
      </xdr:nvSpPr>
      <xdr:spPr>
        <a:xfrm>
          <a:off x="4584700" y="99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99010" cy="259045"/>
    <xdr:sp macro="" textlink="">
      <xdr:nvSpPr>
        <xdr:cNvPr id="138" name="総務費該当値テキスト"/>
        <xdr:cNvSpPr txBox="1"/>
      </xdr:nvSpPr>
      <xdr:spPr>
        <a:xfrm>
          <a:off x="4686300" y="99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21262</xdr:rowOff>
    </xdr:from>
    <xdr:to>
      <xdr:col>20</xdr:col>
      <xdr:colOff>38100</xdr:colOff>
      <xdr:row>58</xdr:row>
      <xdr:rowOff>122862</xdr:rowOff>
    </xdr:to>
    <xdr:sp macro="" textlink="">
      <xdr:nvSpPr>
        <xdr:cNvPr id="139" name="楕円 138"/>
        <xdr:cNvSpPr/>
      </xdr:nvSpPr>
      <xdr:spPr>
        <a:xfrm>
          <a:off x="3746500" y="99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139389</xdr:rowOff>
    </xdr:from>
    <xdr:ext cx="599010" cy="259045"/>
    <xdr:sp macro="" textlink="">
      <xdr:nvSpPr>
        <xdr:cNvPr id="140" name="テキスト ボックス 139"/>
        <xdr:cNvSpPr txBox="1"/>
      </xdr:nvSpPr>
      <xdr:spPr>
        <a:xfrm>
          <a:off x="3497795" y="97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28239</xdr:rowOff>
    </xdr:from>
    <xdr:to>
      <xdr:col>15</xdr:col>
      <xdr:colOff>101600</xdr:colOff>
      <xdr:row>58</xdr:row>
      <xdr:rowOff>129839</xdr:rowOff>
    </xdr:to>
    <xdr:sp macro="" textlink="">
      <xdr:nvSpPr>
        <xdr:cNvPr id="141" name="楕円 140"/>
        <xdr:cNvSpPr/>
      </xdr:nvSpPr>
      <xdr:spPr>
        <a:xfrm>
          <a:off x="2857500" y="99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146366</xdr:rowOff>
    </xdr:from>
    <xdr:ext cx="599010" cy="259045"/>
    <xdr:sp macro="" textlink="">
      <xdr:nvSpPr>
        <xdr:cNvPr id="142" name="テキスト ボックス 141"/>
        <xdr:cNvSpPr txBox="1"/>
      </xdr:nvSpPr>
      <xdr:spPr>
        <a:xfrm>
          <a:off x="2608795" y="97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34913</xdr:rowOff>
    </xdr:from>
    <xdr:to>
      <xdr:col>10</xdr:col>
      <xdr:colOff>165100</xdr:colOff>
      <xdr:row>58</xdr:row>
      <xdr:rowOff>136513</xdr:rowOff>
    </xdr:to>
    <xdr:sp macro="" textlink="">
      <xdr:nvSpPr>
        <xdr:cNvPr id="143" name="楕円 142"/>
        <xdr:cNvSpPr/>
      </xdr:nvSpPr>
      <xdr:spPr>
        <a:xfrm>
          <a:off x="1968500" y="99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153040</xdr:rowOff>
    </xdr:from>
    <xdr:ext cx="599010" cy="259045"/>
    <xdr:sp macro="" textlink="">
      <xdr:nvSpPr>
        <xdr:cNvPr id="144" name="テキスト ボックス 143"/>
        <xdr:cNvSpPr txBox="1"/>
      </xdr:nvSpPr>
      <xdr:spPr>
        <a:xfrm>
          <a:off x="1719795" y="975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45264</xdr:rowOff>
    </xdr:from>
    <xdr:to>
      <xdr:col>6</xdr:col>
      <xdr:colOff>38100</xdr:colOff>
      <xdr:row>57</xdr:row>
      <xdr:rowOff>146864</xdr:rowOff>
    </xdr:to>
    <xdr:sp macro="" textlink="">
      <xdr:nvSpPr>
        <xdr:cNvPr id="145" name="楕円 144"/>
        <xdr:cNvSpPr/>
      </xdr:nvSpPr>
      <xdr:spPr>
        <a:xfrm>
          <a:off x="1079500" y="98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163391</xdr:rowOff>
    </xdr:from>
    <xdr:ext cx="599010" cy="259045"/>
    <xdr:sp macro="" textlink="">
      <xdr:nvSpPr>
        <xdr:cNvPr id="146" name="テキスト ボックス 145"/>
        <xdr:cNvSpPr txBox="1"/>
      </xdr:nvSpPr>
      <xdr:spPr>
        <a:xfrm>
          <a:off x="830795" y="959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65634</xdr:rowOff>
    </xdr:from>
    <xdr:to>
      <xdr:col>24</xdr:col>
      <xdr:colOff>63500</xdr:colOff>
      <xdr:row>73</xdr:row>
      <xdr:rowOff>70739</xdr:rowOff>
    </xdr:to>
    <xdr:cxnSp macro="">
      <xdr:nvCxnSpPr>
        <xdr:cNvPr id="176" name="直線コネクタ 175"/>
        <xdr:cNvCxnSpPr/>
      </xdr:nvCxnSpPr>
      <xdr:spPr>
        <a:xfrm flipV="1">
          <a:off x="3797300" y="12581484"/>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70739</xdr:rowOff>
    </xdr:from>
    <xdr:to>
      <xdr:col>19</xdr:col>
      <xdr:colOff>177800</xdr:colOff>
      <xdr:row>74</xdr:row>
      <xdr:rowOff>28245</xdr:rowOff>
    </xdr:to>
    <xdr:cxnSp macro="">
      <xdr:nvCxnSpPr>
        <xdr:cNvPr id="179" name="直線コネクタ 178"/>
        <xdr:cNvCxnSpPr/>
      </xdr:nvCxnSpPr>
      <xdr:spPr>
        <a:xfrm flipV="1">
          <a:off x="2908300" y="12586589"/>
          <a:ext cx="889000" cy="1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145237</xdr:rowOff>
    </xdr:from>
    <xdr:to>
      <xdr:col>15</xdr:col>
      <xdr:colOff>50800</xdr:colOff>
      <xdr:row>74</xdr:row>
      <xdr:rowOff>28245</xdr:rowOff>
    </xdr:to>
    <xdr:cxnSp macro="">
      <xdr:nvCxnSpPr>
        <xdr:cNvPr id="182" name="直線コネクタ 181"/>
        <xdr:cNvCxnSpPr/>
      </xdr:nvCxnSpPr>
      <xdr:spPr>
        <a:xfrm>
          <a:off x="2019300" y="12661087"/>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145237</xdr:rowOff>
    </xdr:from>
    <xdr:to>
      <xdr:col>10</xdr:col>
      <xdr:colOff>114300</xdr:colOff>
      <xdr:row>74</xdr:row>
      <xdr:rowOff>49340</xdr:rowOff>
    </xdr:to>
    <xdr:cxnSp macro="">
      <xdr:nvCxnSpPr>
        <xdr:cNvPr id="185" name="直線コネクタ 184"/>
        <xdr:cNvCxnSpPr/>
      </xdr:nvCxnSpPr>
      <xdr:spPr>
        <a:xfrm flipV="1">
          <a:off x="1130300" y="12661087"/>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64109</xdr:rowOff>
    </xdr:from>
    <xdr:to>
      <xdr:col>6</xdr:col>
      <xdr:colOff>38100</xdr:colOff>
      <xdr:row>75</xdr:row>
      <xdr:rowOff>165709</xdr:rowOff>
    </xdr:to>
    <xdr:sp macro="" textlink="">
      <xdr:nvSpPr>
        <xdr:cNvPr id="188" name="フローチャート: 判断 187"/>
        <xdr:cNvSpPr/>
      </xdr:nvSpPr>
      <xdr:spPr>
        <a:xfrm>
          <a:off x="1079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156836</xdr:rowOff>
    </xdr:from>
    <xdr:ext cx="599010" cy="259045"/>
    <xdr:sp macro="" textlink="">
      <xdr:nvSpPr>
        <xdr:cNvPr id="189" name="テキスト ボックス 188"/>
        <xdr:cNvSpPr txBox="1"/>
      </xdr:nvSpPr>
      <xdr:spPr>
        <a:xfrm>
          <a:off x="830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14834</xdr:rowOff>
    </xdr:from>
    <xdr:to>
      <xdr:col>24</xdr:col>
      <xdr:colOff>114300</xdr:colOff>
      <xdr:row>73</xdr:row>
      <xdr:rowOff>116434</xdr:rowOff>
    </xdr:to>
    <xdr:sp macro="" textlink="">
      <xdr:nvSpPr>
        <xdr:cNvPr id="195" name="楕円 194"/>
        <xdr:cNvSpPr/>
      </xdr:nvSpPr>
      <xdr:spPr>
        <a:xfrm>
          <a:off x="4584700" y="125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37711</xdr:rowOff>
    </xdr:from>
    <xdr:ext cx="599010" cy="259045"/>
    <xdr:sp macro="" textlink="">
      <xdr:nvSpPr>
        <xdr:cNvPr id="196" name="民生費該当値テキスト"/>
        <xdr:cNvSpPr txBox="1"/>
      </xdr:nvSpPr>
      <xdr:spPr>
        <a:xfrm>
          <a:off x="4686300" y="1238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19939</xdr:rowOff>
    </xdr:from>
    <xdr:to>
      <xdr:col>20</xdr:col>
      <xdr:colOff>38100</xdr:colOff>
      <xdr:row>73</xdr:row>
      <xdr:rowOff>121539</xdr:rowOff>
    </xdr:to>
    <xdr:sp macro="" textlink="">
      <xdr:nvSpPr>
        <xdr:cNvPr id="197" name="楕円 196"/>
        <xdr:cNvSpPr/>
      </xdr:nvSpPr>
      <xdr:spPr>
        <a:xfrm>
          <a:off x="3746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138066</xdr:rowOff>
    </xdr:from>
    <xdr:ext cx="599010" cy="259045"/>
    <xdr:sp macro="" textlink="">
      <xdr:nvSpPr>
        <xdr:cNvPr id="198" name="テキスト ボックス 197"/>
        <xdr:cNvSpPr txBox="1"/>
      </xdr:nvSpPr>
      <xdr:spPr>
        <a:xfrm>
          <a:off x="3497795" y="123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148895</xdr:rowOff>
    </xdr:from>
    <xdr:to>
      <xdr:col>15</xdr:col>
      <xdr:colOff>101600</xdr:colOff>
      <xdr:row>74</xdr:row>
      <xdr:rowOff>79045</xdr:rowOff>
    </xdr:to>
    <xdr:sp macro="" textlink="">
      <xdr:nvSpPr>
        <xdr:cNvPr id="199" name="楕円 198"/>
        <xdr:cNvSpPr/>
      </xdr:nvSpPr>
      <xdr:spPr>
        <a:xfrm>
          <a:off x="2857500" y="126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95572</xdr:rowOff>
    </xdr:from>
    <xdr:ext cx="599010" cy="259045"/>
    <xdr:sp macro="" textlink="">
      <xdr:nvSpPr>
        <xdr:cNvPr id="200" name="テキスト ボックス 199"/>
        <xdr:cNvSpPr txBox="1"/>
      </xdr:nvSpPr>
      <xdr:spPr>
        <a:xfrm>
          <a:off x="2608795" y="124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94437</xdr:rowOff>
    </xdr:from>
    <xdr:to>
      <xdr:col>10</xdr:col>
      <xdr:colOff>165100</xdr:colOff>
      <xdr:row>74</xdr:row>
      <xdr:rowOff>24587</xdr:rowOff>
    </xdr:to>
    <xdr:sp macro="" textlink="">
      <xdr:nvSpPr>
        <xdr:cNvPr id="201" name="楕円 200"/>
        <xdr:cNvSpPr/>
      </xdr:nvSpPr>
      <xdr:spPr>
        <a:xfrm>
          <a:off x="19685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41114</xdr:rowOff>
    </xdr:from>
    <xdr:ext cx="599010" cy="259045"/>
    <xdr:sp macro="" textlink="">
      <xdr:nvSpPr>
        <xdr:cNvPr id="202" name="テキスト ボックス 201"/>
        <xdr:cNvSpPr txBox="1"/>
      </xdr:nvSpPr>
      <xdr:spPr>
        <a:xfrm>
          <a:off x="1719795" y="123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169990</xdr:rowOff>
    </xdr:from>
    <xdr:to>
      <xdr:col>6</xdr:col>
      <xdr:colOff>38100</xdr:colOff>
      <xdr:row>74</xdr:row>
      <xdr:rowOff>100140</xdr:rowOff>
    </xdr:to>
    <xdr:sp macro="" textlink="">
      <xdr:nvSpPr>
        <xdr:cNvPr id="203" name="楕円 202"/>
        <xdr:cNvSpPr/>
      </xdr:nvSpPr>
      <xdr:spPr>
        <a:xfrm>
          <a:off x="1079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116667</xdr:rowOff>
    </xdr:from>
    <xdr:ext cx="599010" cy="259045"/>
    <xdr:sp macro="" textlink="">
      <xdr:nvSpPr>
        <xdr:cNvPr id="204" name="テキスト ボックス 203"/>
        <xdr:cNvSpPr txBox="1"/>
      </xdr:nvSpPr>
      <xdr:spPr>
        <a:xfrm>
          <a:off x="830795"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60928</xdr:rowOff>
    </xdr:from>
    <xdr:to>
      <xdr:col>24</xdr:col>
      <xdr:colOff>63500</xdr:colOff>
      <xdr:row>97</xdr:row>
      <xdr:rowOff>61652</xdr:rowOff>
    </xdr:to>
    <xdr:cxnSp macro="">
      <xdr:nvCxnSpPr>
        <xdr:cNvPr id="234" name="直線コネクタ 233"/>
        <xdr:cNvCxnSpPr/>
      </xdr:nvCxnSpPr>
      <xdr:spPr>
        <a:xfrm flipV="1">
          <a:off x="3797300" y="1669157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167208</xdr:rowOff>
    </xdr:from>
    <xdr:to>
      <xdr:col>19</xdr:col>
      <xdr:colOff>177800</xdr:colOff>
      <xdr:row>97</xdr:row>
      <xdr:rowOff>61652</xdr:rowOff>
    </xdr:to>
    <xdr:cxnSp macro="">
      <xdr:nvCxnSpPr>
        <xdr:cNvPr id="237" name="直線コネクタ 236"/>
        <xdr:cNvCxnSpPr/>
      </xdr:nvCxnSpPr>
      <xdr:spPr>
        <a:xfrm>
          <a:off x="2908300" y="16626408"/>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104229</xdr:rowOff>
    </xdr:from>
    <xdr:to>
      <xdr:col>15</xdr:col>
      <xdr:colOff>50800</xdr:colOff>
      <xdr:row>96</xdr:row>
      <xdr:rowOff>167208</xdr:rowOff>
    </xdr:to>
    <xdr:cxnSp macro="">
      <xdr:nvCxnSpPr>
        <xdr:cNvPr id="240" name="直線コネクタ 239"/>
        <xdr:cNvCxnSpPr/>
      </xdr:nvCxnSpPr>
      <xdr:spPr>
        <a:xfrm>
          <a:off x="2019300" y="1656342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104229</xdr:rowOff>
    </xdr:from>
    <xdr:to>
      <xdr:col>10</xdr:col>
      <xdr:colOff>114300</xdr:colOff>
      <xdr:row>97</xdr:row>
      <xdr:rowOff>35173</xdr:rowOff>
    </xdr:to>
    <xdr:cxnSp macro="">
      <xdr:nvCxnSpPr>
        <xdr:cNvPr id="243" name="直線コネクタ 242"/>
        <xdr:cNvCxnSpPr/>
      </xdr:nvCxnSpPr>
      <xdr:spPr>
        <a:xfrm flipV="1">
          <a:off x="1130300" y="16563429"/>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83528</xdr:rowOff>
    </xdr:from>
    <xdr:to>
      <xdr:col>6</xdr:col>
      <xdr:colOff>38100</xdr:colOff>
      <xdr:row>96</xdr:row>
      <xdr:rowOff>13678</xdr:rowOff>
    </xdr:to>
    <xdr:sp macro="" textlink="">
      <xdr:nvSpPr>
        <xdr:cNvPr id="246" name="フローチャート: 判断 245"/>
        <xdr:cNvSpPr/>
      </xdr:nvSpPr>
      <xdr:spPr>
        <a:xfrm>
          <a:off x="1079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30205</xdr:rowOff>
    </xdr:from>
    <xdr:ext cx="534377" cy="259045"/>
    <xdr:sp macro="" textlink="">
      <xdr:nvSpPr>
        <xdr:cNvPr id="247" name="テキスト ボックス 246"/>
        <xdr:cNvSpPr txBox="1"/>
      </xdr:nvSpPr>
      <xdr:spPr>
        <a:xfrm>
          <a:off x="863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10128</xdr:rowOff>
    </xdr:from>
    <xdr:to>
      <xdr:col>24</xdr:col>
      <xdr:colOff>114300</xdr:colOff>
      <xdr:row>97</xdr:row>
      <xdr:rowOff>111728</xdr:rowOff>
    </xdr:to>
    <xdr:sp macro="" textlink="">
      <xdr:nvSpPr>
        <xdr:cNvPr id="253" name="楕円 252"/>
        <xdr:cNvSpPr/>
      </xdr:nvSpPr>
      <xdr:spPr>
        <a:xfrm>
          <a:off x="4584700" y="166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160005</xdr:rowOff>
    </xdr:from>
    <xdr:ext cx="534377" cy="259045"/>
    <xdr:sp macro="" textlink="">
      <xdr:nvSpPr>
        <xdr:cNvPr id="254" name="衛生費該当値テキスト"/>
        <xdr:cNvSpPr txBox="1"/>
      </xdr:nvSpPr>
      <xdr:spPr>
        <a:xfrm>
          <a:off x="4686300" y="166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10852</xdr:rowOff>
    </xdr:from>
    <xdr:to>
      <xdr:col>20</xdr:col>
      <xdr:colOff>38100</xdr:colOff>
      <xdr:row>97</xdr:row>
      <xdr:rowOff>112452</xdr:rowOff>
    </xdr:to>
    <xdr:sp macro="" textlink="">
      <xdr:nvSpPr>
        <xdr:cNvPr id="255" name="楕円 254"/>
        <xdr:cNvSpPr/>
      </xdr:nvSpPr>
      <xdr:spPr>
        <a:xfrm>
          <a:off x="37465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103579</xdr:rowOff>
    </xdr:from>
    <xdr:ext cx="534377" cy="259045"/>
    <xdr:sp macro="" textlink="">
      <xdr:nvSpPr>
        <xdr:cNvPr id="256" name="テキスト ボックス 255"/>
        <xdr:cNvSpPr txBox="1"/>
      </xdr:nvSpPr>
      <xdr:spPr>
        <a:xfrm>
          <a:off x="3530111" y="167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116408</xdr:rowOff>
    </xdr:from>
    <xdr:to>
      <xdr:col>15</xdr:col>
      <xdr:colOff>101600</xdr:colOff>
      <xdr:row>97</xdr:row>
      <xdr:rowOff>46558</xdr:rowOff>
    </xdr:to>
    <xdr:sp macro="" textlink="">
      <xdr:nvSpPr>
        <xdr:cNvPr id="257" name="楕円 256"/>
        <xdr:cNvSpPr/>
      </xdr:nvSpPr>
      <xdr:spPr>
        <a:xfrm>
          <a:off x="2857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37685</xdr:rowOff>
    </xdr:from>
    <xdr:ext cx="534377" cy="259045"/>
    <xdr:sp macro="" textlink="">
      <xdr:nvSpPr>
        <xdr:cNvPr id="258" name="テキスト ボックス 257"/>
        <xdr:cNvSpPr txBox="1"/>
      </xdr:nvSpPr>
      <xdr:spPr>
        <a:xfrm>
          <a:off x="2641111"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53429</xdr:rowOff>
    </xdr:from>
    <xdr:to>
      <xdr:col>10</xdr:col>
      <xdr:colOff>165100</xdr:colOff>
      <xdr:row>96</xdr:row>
      <xdr:rowOff>155029</xdr:rowOff>
    </xdr:to>
    <xdr:sp macro="" textlink="">
      <xdr:nvSpPr>
        <xdr:cNvPr id="259" name="楕円 258"/>
        <xdr:cNvSpPr/>
      </xdr:nvSpPr>
      <xdr:spPr>
        <a:xfrm>
          <a:off x="1968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146156</xdr:rowOff>
    </xdr:from>
    <xdr:ext cx="534377" cy="259045"/>
    <xdr:sp macro="" textlink="">
      <xdr:nvSpPr>
        <xdr:cNvPr id="260" name="テキスト ボックス 259"/>
        <xdr:cNvSpPr txBox="1"/>
      </xdr:nvSpPr>
      <xdr:spPr>
        <a:xfrm>
          <a:off x="1752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155823</xdr:rowOff>
    </xdr:from>
    <xdr:to>
      <xdr:col>6</xdr:col>
      <xdr:colOff>38100</xdr:colOff>
      <xdr:row>97</xdr:row>
      <xdr:rowOff>85973</xdr:rowOff>
    </xdr:to>
    <xdr:sp macro="" textlink="">
      <xdr:nvSpPr>
        <xdr:cNvPr id="261" name="楕円 260"/>
        <xdr:cNvSpPr/>
      </xdr:nvSpPr>
      <xdr:spPr>
        <a:xfrm>
          <a:off x="1079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77100</xdr:rowOff>
    </xdr:from>
    <xdr:ext cx="534377" cy="259045"/>
    <xdr:sp macro="" textlink="">
      <xdr:nvSpPr>
        <xdr:cNvPr id="262" name="テキスト ボックス 261"/>
        <xdr:cNvSpPr txBox="1"/>
      </xdr:nvSpPr>
      <xdr:spPr>
        <a:xfrm>
          <a:off x="863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13970</xdr:rowOff>
    </xdr:from>
    <xdr:to>
      <xdr:col>55</xdr:col>
      <xdr:colOff>0</xdr:colOff>
      <xdr:row>39</xdr:row>
      <xdr:rowOff>31115</xdr:rowOff>
    </xdr:to>
    <xdr:cxnSp macro="">
      <xdr:nvCxnSpPr>
        <xdr:cNvPr id="293" name="直線コネクタ 292"/>
        <xdr:cNvCxnSpPr/>
      </xdr:nvCxnSpPr>
      <xdr:spPr>
        <a:xfrm flipV="1">
          <a:off x="9639300" y="67005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151947</xdr:rowOff>
    </xdr:from>
    <xdr:to>
      <xdr:col>50</xdr:col>
      <xdr:colOff>114300</xdr:colOff>
      <xdr:row>39</xdr:row>
      <xdr:rowOff>31115</xdr:rowOff>
    </xdr:to>
    <xdr:cxnSp macro="">
      <xdr:nvCxnSpPr>
        <xdr:cNvPr id="296" name="直線コネクタ 295"/>
        <xdr:cNvCxnSpPr/>
      </xdr:nvCxnSpPr>
      <xdr:spPr>
        <a:xfrm>
          <a:off x="8750300" y="666704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151947</xdr:rowOff>
    </xdr:from>
    <xdr:to>
      <xdr:col>45</xdr:col>
      <xdr:colOff>177800</xdr:colOff>
      <xdr:row>39</xdr:row>
      <xdr:rowOff>2213</xdr:rowOff>
    </xdr:to>
    <xdr:cxnSp macro="">
      <xdr:nvCxnSpPr>
        <xdr:cNvPr id="299" name="直線コネクタ 298"/>
        <xdr:cNvCxnSpPr/>
      </xdr:nvCxnSpPr>
      <xdr:spPr>
        <a:xfrm flipV="1">
          <a:off x="7861300" y="666704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79611</xdr:rowOff>
    </xdr:from>
    <xdr:to>
      <xdr:col>41</xdr:col>
      <xdr:colOff>50800</xdr:colOff>
      <xdr:row>39</xdr:row>
      <xdr:rowOff>2213</xdr:rowOff>
    </xdr:to>
    <xdr:cxnSp macro="">
      <xdr:nvCxnSpPr>
        <xdr:cNvPr id="302" name="直線コネクタ 301"/>
        <xdr:cNvCxnSpPr/>
      </xdr:nvCxnSpPr>
      <xdr:spPr>
        <a:xfrm>
          <a:off x="6972300" y="659471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77633</xdr:rowOff>
    </xdr:from>
    <xdr:to>
      <xdr:col>36</xdr:col>
      <xdr:colOff>165100</xdr:colOff>
      <xdr:row>39</xdr:row>
      <xdr:rowOff>7783</xdr:rowOff>
    </xdr:to>
    <xdr:sp macro="" textlink="">
      <xdr:nvSpPr>
        <xdr:cNvPr id="305" name="フローチャート: 判断 304"/>
        <xdr:cNvSpPr/>
      </xdr:nvSpPr>
      <xdr:spPr>
        <a:xfrm>
          <a:off x="6921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170360</xdr:rowOff>
    </xdr:from>
    <xdr:ext cx="378565" cy="259045"/>
    <xdr:sp macro="" textlink="">
      <xdr:nvSpPr>
        <xdr:cNvPr id="306" name="テキスト ボックス 305"/>
        <xdr:cNvSpPr txBox="1"/>
      </xdr:nvSpPr>
      <xdr:spPr>
        <a:xfrm>
          <a:off x="6783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134620</xdr:rowOff>
    </xdr:from>
    <xdr:to>
      <xdr:col>55</xdr:col>
      <xdr:colOff>50800</xdr:colOff>
      <xdr:row>39</xdr:row>
      <xdr:rowOff>64770</xdr:rowOff>
    </xdr:to>
    <xdr:sp macro="" textlink="">
      <xdr:nvSpPr>
        <xdr:cNvPr id="312" name="楕円 311"/>
        <xdr:cNvSpPr/>
      </xdr:nvSpPr>
      <xdr:spPr>
        <a:xfrm>
          <a:off x="10426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3" name="労働費該当値テキスト"/>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14" name="楕円 313"/>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73042</xdr:rowOff>
    </xdr:from>
    <xdr:ext cx="378565" cy="259045"/>
    <xdr:sp macro="" textlink="">
      <xdr:nvSpPr>
        <xdr:cNvPr id="315" name="テキスト ボックス 314"/>
        <xdr:cNvSpPr txBox="1"/>
      </xdr:nvSpPr>
      <xdr:spPr>
        <a:xfrm>
          <a:off x="9450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101147</xdr:rowOff>
    </xdr:from>
    <xdr:to>
      <xdr:col>46</xdr:col>
      <xdr:colOff>38100</xdr:colOff>
      <xdr:row>39</xdr:row>
      <xdr:rowOff>31297</xdr:rowOff>
    </xdr:to>
    <xdr:sp macro="" textlink="">
      <xdr:nvSpPr>
        <xdr:cNvPr id="316" name="楕円 315"/>
        <xdr:cNvSpPr/>
      </xdr:nvSpPr>
      <xdr:spPr>
        <a:xfrm>
          <a:off x="8699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22424</xdr:rowOff>
    </xdr:from>
    <xdr:ext cx="378565" cy="259045"/>
    <xdr:sp macro="" textlink="">
      <xdr:nvSpPr>
        <xdr:cNvPr id="317" name="テキスト ボックス 316"/>
        <xdr:cNvSpPr txBox="1"/>
      </xdr:nvSpPr>
      <xdr:spPr>
        <a:xfrm>
          <a:off x="8561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122863</xdr:rowOff>
    </xdr:from>
    <xdr:to>
      <xdr:col>41</xdr:col>
      <xdr:colOff>101600</xdr:colOff>
      <xdr:row>39</xdr:row>
      <xdr:rowOff>53013</xdr:rowOff>
    </xdr:to>
    <xdr:sp macro="" textlink="">
      <xdr:nvSpPr>
        <xdr:cNvPr id="318" name="楕円 317"/>
        <xdr:cNvSpPr/>
      </xdr:nvSpPr>
      <xdr:spPr>
        <a:xfrm>
          <a:off x="7810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44140</xdr:rowOff>
    </xdr:from>
    <xdr:ext cx="378565" cy="259045"/>
    <xdr:sp macro="" textlink="">
      <xdr:nvSpPr>
        <xdr:cNvPr id="319" name="テキスト ボックス 318"/>
        <xdr:cNvSpPr txBox="1"/>
      </xdr:nvSpPr>
      <xdr:spPr>
        <a:xfrm>
          <a:off x="7672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28811</xdr:rowOff>
    </xdr:from>
    <xdr:to>
      <xdr:col>36</xdr:col>
      <xdr:colOff>165100</xdr:colOff>
      <xdr:row>38</xdr:row>
      <xdr:rowOff>130411</xdr:rowOff>
    </xdr:to>
    <xdr:sp macro="" textlink="">
      <xdr:nvSpPr>
        <xdr:cNvPr id="320" name="楕円 319"/>
        <xdr:cNvSpPr/>
      </xdr:nvSpPr>
      <xdr:spPr>
        <a:xfrm>
          <a:off x="6921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146938</xdr:rowOff>
    </xdr:from>
    <xdr:ext cx="469744" cy="259045"/>
    <xdr:sp macro="" textlink="">
      <xdr:nvSpPr>
        <xdr:cNvPr id="321" name="テキスト ボックス 320"/>
        <xdr:cNvSpPr txBox="1"/>
      </xdr:nvSpPr>
      <xdr:spPr>
        <a:xfrm>
          <a:off x="6737428" y="63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5098</xdr:rowOff>
    </xdr:from>
    <xdr:to>
      <xdr:col>55</xdr:col>
      <xdr:colOff>0</xdr:colOff>
      <xdr:row>57</xdr:row>
      <xdr:rowOff>21470</xdr:rowOff>
    </xdr:to>
    <xdr:cxnSp macro="">
      <xdr:nvCxnSpPr>
        <xdr:cNvPr id="352" name="直線コネクタ 351"/>
        <xdr:cNvCxnSpPr/>
      </xdr:nvCxnSpPr>
      <xdr:spPr>
        <a:xfrm flipV="1">
          <a:off x="9639300" y="9777748"/>
          <a:ext cx="8382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21470</xdr:rowOff>
    </xdr:from>
    <xdr:to>
      <xdr:col>50</xdr:col>
      <xdr:colOff>114300</xdr:colOff>
      <xdr:row>57</xdr:row>
      <xdr:rowOff>38158</xdr:rowOff>
    </xdr:to>
    <xdr:cxnSp macro="">
      <xdr:nvCxnSpPr>
        <xdr:cNvPr id="355" name="直線コネクタ 354"/>
        <xdr:cNvCxnSpPr/>
      </xdr:nvCxnSpPr>
      <xdr:spPr>
        <a:xfrm flipV="1">
          <a:off x="8750300" y="979412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16082</xdr:rowOff>
    </xdr:from>
    <xdr:to>
      <xdr:col>45</xdr:col>
      <xdr:colOff>177800</xdr:colOff>
      <xdr:row>57</xdr:row>
      <xdr:rowOff>38158</xdr:rowOff>
    </xdr:to>
    <xdr:cxnSp macro="">
      <xdr:nvCxnSpPr>
        <xdr:cNvPr id="358" name="直線コネクタ 357"/>
        <xdr:cNvCxnSpPr/>
      </xdr:nvCxnSpPr>
      <xdr:spPr>
        <a:xfrm>
          <a:off x="7861300" y="978873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16082</xdr:rowOff>
    </xdr:from>
    <xdr:to>
      <xdr:col>41</xdr:col>
      <xdr:colOff>50800</xdr:colOff>
      <xdr:row>57</xdr:row>
      <xdr:rowOff>85185</xdr:rowOff>
    </xdr:to>
    <xdr:cxnSp macro="">
      <xdr:nvCxnSpPr>
        <xdr:cNvPr id="361" name="直線コネクタ 360"/>
        <xdr:cNvCxnSpPr/>
      </xdr:nvCxnSpPr>
      <xdr:spPr>
        <a:xfrm flipV="1">
          <a:off x="6972300" y="9788732"/>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39153</xdr:rowOff>
    </xdr:from>
    <xdr:to>
      <xdr:col>36</xdr:col>
      <xdr:colOff>165100</xdr:colOff>
      <xdr:row>57</xdr:row>
      <xdr:rowOff>140753</xdr:rowOff>
    </xdr:to>
    <xdr:sp macro="" textlink="">
      <xdr:nvSpPr>
        <xdr:cNvPr id="364" name="フローチャート: 判断 363"/>
        <xdr:cNvSpPr/>
      </xdr:nvSpPr>
      <xdr:spPr>
        <a:xfrm>
          <a:off x="6921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131880</xdr:rowOff>
    </xdr:from>
    <xdr:ext cx="534377" cy="259045"/>
    <xdr:sp macro="" textlink="">
      <xdr:nvSpPr>
        <xdr:cNvPr id="365" name="テキスト ボックス 364"/>
        <xdr:cNvSpPr txBox="1"/>
      </xdr:nvSpPr>
      <xdr:spPr>
        <a:xfrm>
          <a:off x="6705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125748</xdr:rowOff>
    </xdr:from>
    <xdr:to>
      <xdr:col>55</xdr:col>
      <xdr:colOff>50800</xdr:colOff>
      <xdr:row>57</xdr:row>
      <xdr:rowOff>55898</xdr:rowOff>
    </xdr:to>
    <xdr:sp macro="" textlink="">
      <xdr:nvSpPr>
        <xdr:cNvPr id="371" name="楕円 370"/>
        <xdr:cNvSpPr/>
      </xdr:nvSpPr>
      <xdr:spPr>
        <a:xfrm>
          <a:off x="10426700" y="97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104175</xdr:rowOff>
    </xdr:from>
    <xdr:ext cx="534377" cy="259045"/>
    <xdr:sp macro="" textlink="">
      <xdr:nvSpPr>
        <xdr:cNvPr id="372" name="農林水産業費該当値テキスト"/>
        <xdr:cNvSpPr txBox="1"/>
      </xdr:nvSpPr>
      <xdr:spPr>
        <a:xfrm>
          <a:off x="10528300" y="97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142120</xdr:rowOff>
    </xdr:from>
    <xdr:to>
      <xdr:col>50</xdr:col>
      <xdr:colOff>165100</xdr:colOff>
      <xdr:row>57</xdr:row>
      <xdr:rowOff>72270</xdr:rowOff>
    </xdr:to>
    <xdr:sp macro="" textlink="">
      <xdr:nvSpPr>
        <xdr:cNvPr id="373" name="楕円 372"/>
        <xdr:cNvSpPr/>
      </xdr:nvSpPr>
      <xdr:spPr>
        <a:xfrm>
          <a:off x="9588500" y="9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88797</xdr:rowOff>
    </xdr:from>
    <xdr:ext cx="534377" cy="259045"/>
    <xdr:sp macro="" textlink="">
      <xdr:nvSpPr>
        <xdr:cNvPr id="374" name="テキスト ボックス 373"/>
        <xdr:cNvSpPr txBox="1"/>
      </xdr:nvSpPr>
      <xdr:spPr>
        <a:xfrm>
          <a:off x="9372111" y="95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158808</xdr:rowOff>
    </xdr:from>
    <xdr:to>
      <xdr:col>46</xdr:col>
      <xdr:colOff>38100</xdr:colOff>
      <xdr:row>57</xdr:row>
      <xdr:rowOff>88958</xdr:rowOff>
    </xdr:to>
    <xdr:sp macro="" textlink="">
      <xdr:nvSpPr>
        <xdr:cNvPr id="375" name="楕円 374"/>
        <xdr:cNvSpPr/>
      </xdr:nvSpPr>
      <xdr:spPr>
        <a:xfrm>
          <a:off x="8699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105485</xdr:rowOff>
    </xdr:from>
    <xdr:ext cx="534377" cy="259045"/>
    <xdr:sp macro="" textlink="">
      <xdr:nvSpPr>
        <xdr:cNvPr id="376" name="テキスト ボックス 375"/>
        <xdr:cNvSpPr txBox="1"/>
      </xdr:nvSpPr>
      <xdr:spPr>
        <a:xfrm>
          <a:off x="8483111"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136732</xdr:rowOff>
    </xdr:from>
    <xdr:to>
      <xdr:col>41</xdr:col>
      <xdr:colOff>101600</xdr:colOff>
      <xdr:row>57</xdr:row>
      <xdr:rowOff>66882</xdr:rowOff>
    </xdr:to>
    <xdr:sp macro="" textlink="">
      <xdr:nvSpPr>
        <xdr:cNvPr id="377" name="楕円 376"/>
        <xdr:cNvSpPr/>
      </xdr:nvSpPr>
      <xdr:spPr>
        <a:xfrm>
          <a:off x="7810500" y="97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83409</xdr:rowOff>
    </xdr:from>
    <xdr:ext cx="534377" cy="259045"/>
    <xdr:sp macro="" textlink="">
      <xdr:nvSpPr>
        <xdr:cNvPr id="378" name="テキスト ボックス 377"/>
        <xdr:cNvSpPr txBox="1"/>
      </xdr:nvSpPr>
      <xdr:spPr>
        <a:xfrm>
          <a:off x="7594111" y="95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34385</xdr:rowOff>
    </xdr:from>
    <xdr:to>
      <xdr:col>36</xdr:col>
      <xdr:colOff>165100</xdr:colOff>
      <xdr:row>57</xdr:row>
      <xdr:rowOff>135985</xdr:rowOff>
    </xdr:to>
    <xdr:sp macro="" textlink="">
      <xdr:nvSpPr>
        <xdr:cNvPr id="379" name="楕円 378"/>
        <xdr:cNvSpPr/>
      </xdr:nvSpPr>
      <xdr:spPr>
        <a:xfrm>
          <a:off x="6921500" y="9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152512</xdr:rowOff>
    </xdr:from>
    <xdr:ext cx="534377" cy="259045"/>
    <xdr:sp macro="" textlink="">
      <xdr:nvSpPr>
        <xdr:cNvPr id="380" name="テキスト ボックス 379"/>
        <xdr:cNvSpPr txBox="1"/>
      </xdr:nvSpPr>
      <xdr:spPr>
        <a:xfrm>
          <a:off x="6705111" y="95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92494</xdr:rowOff>
    </xdr:from>
    <xdr:to>
      <xdr:col>55</xdr:col>
      <xdr:colOff>0</xdr:colOff>
      <xdr:row>76</xdr:row>
      <xdr:rowOff>3569</xdr:rowOff>
    </xdr:to>
    <xdr:cxnSp macro="">
      <xdr:nvCxnSpPr>
        <xdr:cNvPr id="409" name="直線コネクタ 408"/>
        <xdr:cNvCxnSpPr/>
      </xdr:nvCxnSpPr>
      <xdr:spPr>
        <a:xfrm flipV="1">
          <a:off x="9639300" y="12436894"/>
          <a:ext cx="838200" cy="5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165703</xdr:rowOff>
    </xdr:from>
    <xdr:to>
      <xdr:col>50</xdr:col>
      <xdr:colOff>114300</xdr:colOff>
      <xdr:row>76</xdr:row>
      <xdr:rowOff>3569</xdr:rowOff>
    </xdr:to>
    <xdr:cxnSp macro="">
      <xdr:nvCxnSpPr>
        <xdr:cNvPr id="412" name="直線コネクタ 411"/>
        <xdr:cNvCxnSpPr/>
      </xdr:nvCxnSpPr>
      <xdr:spPr>
        <a:xfrm>
          <a:off x="8750300" y="13024453"/>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14082</xdr:rowOff>
    </xdr:from>
    <xdr:ext cx="534377" cy="259045"/>
    <xdr:sp macro="" textlink="">
      <xdr:nvSpPr>
        <xdr:cNvPr id="414" name="テキスト ボックス 413"/>
        <xdr:cNvSpPr txBox="1"/>
      </xdr:nvSpPr>
      <xdr:spPr>
        <a:xfrm>
          <a:off x="9372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165703</xdr:rowOff>
    </xdr:from>
    <xdr:to>
      <xdr:col>45</xdr:col>
      <xdr:colOff>177800</xdr:colOff>
      <xdr:row>77</xdr:row>
      <xdr:rowOff>13379</xdr:rowOff>
    </xdr:to>
    <xdr:cxnSp macro="">
      <xdr:nvCxnSpPr>
        <xdr:cNvPr id="415" name="直線コネクタ 414"/>
        <xdr:cNvCxnSpPr/>
      </xdr:nvCxnSpPr>
      <xdr:spPr>
        <a:xfrm flipV="1">
          <a:off x="7861300" y="13024453"/>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99258</xdr:rowOff>
    </xdr:from>
    <xdr:to>
      <xdr:col>41</xdr:col>
      <xdr:colOff>50800</xdr:colOff>
      <xdr:row>77</xdr:row>
      <xdr:rowOff>13379</xdr:rowOff>
    </xdr:to>
    <xdr:cxnSp macro="">
      <xdr:nvCxnSpPr>
        <xdr:cNvPr id="418" name="直線コネクタ 417"/>
        <xdr:cNvCxnSpPr/>
      </xdr:nvCxnSpPr>
      <xdr:spPr>
        <a:xfrm>
          <a:off x="6972300" y="13129458"/>
          <a:ext cx="889000" cy="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157347</xdr:rowOff>
    </xdr:from>
    <xdr:to>
      <xdr:col>36</xdr:col>
      <xdr:colOff>165100</xdr:colOff>
      <xdr:row>77</xdr:row>
      <xdr:rowOff>87497</xdr:rowOff>
    </xdr:to>
    <xdr:sp macro="" textlink="">
      <xdr:nvSpPr>
        <xdr:cNvPr id="421" name="フローチャート: 判断 420"/>
        <xdr:cNvSpPr/>
      </xdr:nvSpPr>
      <xdr:spPr>
        <a:xfrm>
          <a:off x="6921500" y="1318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78624</xdr:rowOff>
    </xdr:from>
    <xdr:ext cx="534377" cy="259045"/>
    <xdr:sp macro="" textlink="">
      <xdr:nvSpPr>
        <xdr:cNvPr id="422" name="テキスト ボックス 421"/>
        <xdr:cNvSpPr txBox="1"/>
      </xdr:nvSpPr>
      <xdr:spPr>
        <a:xfrm>
          <a:off x="6705111" y="13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41694</xdr:rowOff>
    </xdr:from>
    <xdr:to>
      <xdr:col>55</xdr:col>
      <xdr:colOff>50800</xdr:colOff>
      <xdr:row>72</xdr:row>
      <xdr:rowOff>143294</xdr:rowOff>
    </xdr:to>
    <xdr:sp macro="" textlink="">
      <xdr:nvSpPr>
        <xdr:cNvPr id="428" name="楕円 427"/>
        <xdr:cNvSpPr/>
      </xdr:nvSpPr>
      <xdr:spPr>
        <a:xfrm>
          <a:off x="10426700" y="123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64571</xdr:rowOff>
    </xdr:from>
    <xdr:ext cx="534377" cy="259045"/>
    <xdr:sp macro="" textlink="">
      <xdr:nvSpPr>
        <xdr:cNvPr id="429" name="商工費該当値テキスト"/>
        <xdr:cNvSpPr txBox="1"/>
      </xdr:nvSpPr>
      <xdr:spPr>
        <a:xfrm>
          <a:off x="10528300" y="122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124219</xdr:rowOff>
    </xdr:from>
    <xdr:to>
      <xdr:col>50</xdr:col>
      <xdr:colOff>165100</xdr:colOff>
      <xdr:row>76</xdr:row>
      <xdr:rowOff>54369</xdr:rowOff>
    </xdr:to>
    <xdr:sp macro="" textlink="">
      <xdr:nvSpPr>
        <xdr:cNvPr id="430" name="楕円 429"/>
        <xdr:cNvSpPr/>
      </xdr:nvSpPr>
      <xdr:spPr>
        <a:xfrm>
          <a:off x="9588500" y="129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70896</xdr:rowOff>
    </xdr:from>
    <xdr:ext cx="534377" cy="259045"/>
    <xdr:sp macro="" textlink="">
      <xdr:nvSpPr>
        <xdr:cNvPr id="431" name="テキスト ボックス 430"/>
        <xdr:cNvSpPr txBox="1"/>
      </xdr:nvSpPr>
      <xdr:spPr>
        <a:xfrm>
          <a:off x="9372111" y="127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114903</xdr:rowOff>
    </xdr:from>
    <xdr:to>
      <xdr:col>46</xdr:col>
      <xdr:colOff>38100</xdr:colOff>
      <xdr:row>76</xdr:row>
      <xdr:rowOff>45053</xdr:rowOff>
    </xdr:to>
    <xdr:sp macro="" textlink="">
      <xdr:nvSpPr>
        <xdr:cNvPr id="432" name="楕円 431"/>
        <xdr:cNvSpPr/>
      </xdr:nvSpPr>
      <xdr:spPr>
        <a:xfrm>
          <a:off x="8699500" y="12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61580</xdr:rowOff>
    </xdr:from>
    <xdr:ext cx="534377" cy="259045"/>
    <xdr:sp macro="" textlink="">
      <xdr:nvSpPr>
        <xdr:cNvPr id="433" name="テキスト ボックス 432"/>
        <xdr:cNvSpPr txBox="1"/>
      </xdr:nvSpPr>
      <xdr:spPr>
        <a:xfrm>
          <a:off x="8483111" y="12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134029</xdr:rowOff>
    </xdr:from>
    <xdr:to>
      <xdr:col>41</xdr:col>
      <xdr:colOff>101600</xdr:colOff>
      <xdr:row>77</xdr:row>
      <xdr:rowOff>64179</xdr:rowOff>
    </xdr:to>
    <xdr:sp macro="" textlink="">
      <xdr:nvSpPr>
        <xdr:cNvPr id="434" name="楕円 433"/>
        <xdr:cNvSpPr/>
      </xdr:nvSpPr>
      <xdr:spPr>
        <a:xfrm>
          <a:off x="7810500" y="131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80707</xdr:rowOff>
    </xdr:from>
    <xdr:ext cx="534377" cy="259045"/>
    <xdr:sp macro="" textlink="">
      <xdr:nvSpPr>
        <xdr:cNvPr id="435" name="テキスト ボックス 434"/>
        <xdr:cNvSpPr txBox="1"/>
      </xdr:nvSpPr>
      <xdr:spPr>
        <a:xfrm>
          <a:off x="7594111" y="129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48458</xdr:rowOff>
    </xdr:from>
    <xdr:to>
      <xdr:col>36</xdr:col>
      <xdr:colOff>165100</xdr:colOff>
      <xdr:row>76</xdr:row>
      <xdr:rowOff>150058</xdr:rowOff>
    </xdr:to>
    <xdr:sp macro="" textlink="">
      <xdr:nvSpPr>
        <xdr:cNvPr id="436" name="楕円 435"/>
        <xdr:cNvSpPr/>
      </xdr:nvSpPr>
      <xdr:spPr>
        <a:xfrm>
          <a:off x="6921500" y="130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166584</xdr:rowOff>
    </xdr:from>
    <xdr:ext cx="534377" cy="259045"/>
    <xdr:sp macro="" textlink="">
      <xdr:nvSpPr>
        <xdr:cNvPr id="437" name="テキスト ボックス 436"/>
        <xdr:cNvSpPr txBox="1"/>
      </xdr:nvSpPr>
      <xdr:spPr>
        <a:xfrm>
          <a:off x="6705111" y="128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161607</xdr:rowOff>
    </xdr:from>
    <xdr:to>
      <xdr:col>55</xdr:col>
      <xdr:colOff>0</xdr:colOff>
      <xdr:row>98</xdr:row>
      <xdr:rowOff>167439</xdr:rowOff>
    </xdr:to>
    <xdr:cxnSp macro="">
      <xdr:nvCxnSpPr>
        <xdr:cNvPr id="466" name="直線コネクタ 465"/>
        <xdr:cNvCxnSpPr/>
      </xdr:nvCxnSpPr>
      <xdr:spPr>
        <a:xfrm flipV="1">
          <a:off x="9639300" y="16963707"/>
          <a:ext cx="8382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167439</xdr:rowOff>
    </xdr:from>
    <xdr:to>
      <xdr:col>50</xdr:col>
      <xdr:colOff>114300</xdr:colOff>
      <xdr:row>98</xdr:row>
      <xdr:rowOff>169193</xdr:rowOff>
    </xdr:to>
    <xdr:cxnSp macro="">
      <xdr:nvCxnSpPr>
        <xdr:cNvPr id="469" name="直線コネクタ 468"/>
        <xdr:cNvCxnSpPr/>
      </xdr:nvCxnSpPr>
      <xdr:spPr>
        <a:xfrm flipV="1">
          <a:off x="8750300" y="16969539"/>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161341</xdr:rowOff>
    </xdr:from>
    <xdr:to>
      <xdr:col>45</xdr:col>
      <xdr:colOff>177800</xdr:colOff>
      <xdr:row>98</xdr:row>
      <xdr:rowOff>169193</xdr:rowOff>
    </xdr:to>
    <xdr:cxnSp macro="">
      <xdr:nvCxnSpPr>
        <xdr:cNvPr id="472" name="直線コネクタ 471"/>
        <xdr:cNvCxnSpPr/>
      </xdr:nvCxnSpPr>
      <xdr:spPr>
        <a:xfrm>
          <a:off x="7861300" y="16963441"/>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161341</xdr:rowOff>
    </xdr:from>
    <xdr:to>
      <xdr:col>41</xdr:col>
      <xdr:colOff>50800</xdr:colOff>
      <xdr:row>98</xdr:row>
      <xdr:rowOff>166481</xdr:rowOff>
    </xdr:to>
    <xdr:cxnSp macro="">
      <xdr:nvCxnSpPr>
        <xdr:cNvPr id="475" name="直線コネクタ 474"/>
        <xdr:cNvCxnSpPr/>
      </xdr:nvCxnSpPr>
      <xdr:spPr>
        <a:xfrm flipV="1">
          <a:off x="6972300" y="16963441"/>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125515</xdr:rowOff>
    </xdr:from>
    <xdr:to>
      <xdr:col>36</xdr:col>
      <xdr:colOff>165100</xdr:colOff>
      <xdr:row>99</xdr:row>
      <xdr:rowOff>55665</xdr:rowOff>
    </xdr:to>
    <xdr:sp macro="" textlink="">
      <xdr:nvSpPr>
        <xdr:cNvPr id="478" name="フローチャート: 判断 477"/>
        <xdr:cNvSpPr/>
      </xdr:nvSpPr>
      <xdr:spPr>
        <a:xfrm>
          <a:off x="6921500" y="169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46792</xdr:rowOff>
    </xdr:from>
    <xdr:ext cx="534377" cy="259045"/>
    <xdr:sp macro="" textlink="">
      <xdr:nvSpPr>
        <xdr:cNvPr id="479" name="テキスト ボックス 478"/>
        <xdr:cNvSpPr txBox="1"/>
      </xdr:nvSpPr>
      <xdr:spPr>
        <a:xfrm>
          <a:off x="6705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110807</xdr:rowOff>
    </xdr:from>
    <xdr:to>
      <xdr:col>55</xdr:col>
      <xdr:colOff>50800</xdr:colOff>
      <xdr:row>99</xdr:row>
      <xdr:rowOff>40957</xdr:rowOff>
    </xdr:to>
    <xdr:sp macro="" textlink="">
      <xdr:nvSpPr>
        <xdr:cNvPr id="485" name="楕円 484"/>
        <xdr:cNvSpPr/>
      </xdr:nvSpPr>
      <xdr:spPr>
        <a:xfrm>
          <a:off x="10426700" y="169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116639</xdr:rowOff>
    </xdr:from>
    <xdr:to>
      <xdr:col>50</xdr:col>
      <xdr:colOff>165100</xdr:colOff>
      <xdr:row>99</xdr:row>
      <xdr:rowOff>46789</xdr:rowOff>
    </xdr:to>
    <xdr:sp macro="" textlink="">
      <xdr:nvSpPr>
        <xdr:cNvPr id="487" name="楕円 486"/>
        <xdr:cNvSpPr/>
      </xdr:nvSpPr>
      <xdr:spPr>
        <a:xfrm>
          <a:off x="95885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63316</xdr:rowOff>
    </xdr:from>
    <xdr:ext cx="534377" cy="259045"/>
    <xdr:sp macro="" textlink="">
      <xdr:nvSpPr>
        <xdr:cNvPr id="488" name="テキスト ボックス 487"/>
        <xdr:cNvSpPr txBox="1"/>
      </xdr:nvSpPr>
      <xdr:spPr>
        <a:xfrm>
          <a:off x="9372111" y="166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118393</xdr:rowOff>
    </xdr:from>
    <xdr:to>
      <xdr:col>46</xdr:col>
      <xdr:colOff>38100</xdr:colOff>
      <xdr:row>99</xdr:row>
      <xdr:rowOff>48543</xdr:rowOff>
    </xdr:to>
    <xdr:sp macro="" textlink="">
      <xdr:nvSpPr>
        <xdr:cNvPr id="489" name="楕円 488"/>
        <xdr:cNvSpPr/>
      </xdr:nvSpPr>
      <xdr:spPr>
        <a:xfrm>
          <a:off x="8699500" y="16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65070</xdr:rowOff>
    </xdr:from>
    <xdr:ext cx="534377" cy="259045"/>
    <xdr:sp macro="" textlink="">
      <xdr:nvSpPr>
        <xdr:cNvPr id="490" name="テキスト ボックス 489"/>
        <xdr:cNvSpPr txBox="1"/>
      </xdr:nvSpPr>
      <xdr:spPr>
        <a:xfrm>
          <a:off x="8483111" y="166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110541</xdr:rowOff>
    </xdr:from>
    <xdr:to>
      <xdr:col>41</xdr:col>
      <xdr:colOff>101600</xdr:colOff>
      <xdr:row>99</xdr:row>
      <xdr:rowOff>40691</xdr:rowOff>
    </xdr:to>
    <xdr:sp macro="" textlink="">
      <xdr:nvSpPr>
        <xdr:cNvPr id="491" name="楕円 490"/>
        <xdr:cNvSpPr/>
      </xdr:nvSpPr>
      <xdr:spPr>
        <a:xfrm>
          <a:off x="7810500" y="169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57218</xdr:rowOff>
    </xdr:from>
    <xdr:ext cx="534377" cy="259045"/>
    <xdr:sp macro="" textlink="">
      <xdr:nvSpPr>
        <xdr:cNvPr id="492" name="テキスト ボックス 491"/>
        <xdr:cNvSpPr txBox="1"/>
      </xdr:nvSpPr>
      <xdr:spPr>
        <a:xfrm>
          <a:off x="7594111" y="166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115681</xdr:rowOff>
    </xdr:from>
    <xdr:to>
      <xdr:col>36</xdr:col>
      <xdr:colOff>165100</xdr:colOff>
      <xdr:row>99</xdr:row>
      <xdr:rowOff>45831</xdr:rowOff>
    </xdr:to>
    <xdr:sp macro="" textlink="">
      <xdr:nvSpPr>
        <xdr:cNvPr id="493" name="楕円 492"/>
        <xdr:cNvSpPr/>
      </xdr:nvSpPr>
      <xdr:spPr>
        <a:xfrm>
          <a:off x="6921500" y="16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62358</xdr:rowOff>
    </xdr:from>
    <xdr:ext cx="534377" cy="259045"/>
    <xdr:sp macro="" textlink="">
      <xdr:nvSpPr>
        <xdr:cNvPr id="494" name="テキスト ボックス 493"/>
        <xdr:cNvSpPr txBox="1"/>
      </xdr:nvSpPr>
      <xdr:spPr>
        <a:xfrm>
          <a:off x="6705111" y="16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121477</xdr:rowOff>
    </xdr:from>
    <xdr:to>
      <xdr:col>85</xdr:col>
      <xdr:colOff>127000</xdr:colOff>
      <xdr:row>37</xdr:row>
      <xdr:rowOff>90649</xdr:rowOff>
    </xdr:to>
    <xdr:cxnSp macro="">
      <xdr:nvCxnSpPr>
        <xdr:cNvPr id="526" name="直線コネクタ 525"/>
        <xdr:cNvCxnSpPr/>
      </xdr:nvCxnSpPr>
      <xdr:spPr>
        <a:xfrm>
          <a:off x="15481300" y="6293677"/>
          <a:ext cx="8382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121477</xdr:rowOff>
    </xdr:from>
    <xdr:to>
      <xdr:col>81</xdr:col>
      <xdr:colOff>50800</xdr:colOff>
      <xdr:row>37</xdr:row>
      <xdr:rowOff>94600</xdr:rowOff>
    </xdr:to>
    <xdr:cxnSp macro="">
      <xdr:nvCxnSpPr>
        <xdr:cNvPr id="529" name="直線コネクタ 528"/>
        <xdr:cNvCxnSpPr/>
      </xdr:nvCxnSpPr>
      <xdr:spPr>
        <a:xfrm flipV="1">
          <a:off x="14592300" y="6293677"/>
          <a:ext cx="8890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91106</xdr:rowOff>
    </xdr:from>
    <xdr:to>
      <xdr:col>76</xdr:col>
      <xdr:colOff>114300</xdr:colOff>
      <xdr:row>37</xdr:row>
      <xdr:rowOff>94600</xdr:rowOff>
    </xdr:to>
    <xdr:cxnSp macro="">
      <xdr:nvCxnSpPr>
        <xdr:cNvPr id="532" name="直線コネクタ 531"/>
        <xdr:cNvCxnSpPr/>
      </xdr:nvCxnSpPr>
      <xdr:spPr>
        <a:xfrm>
          <a:off x="13703300" y="643475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91106</xdr:rowOff>
    </xdr:from>
    <xdr:to>
      <xdr:col>71</xdr:col>
      <xdr:colOff>177800</xdr:colOff>
      <xdr:row>37</xdr:row>
      <xdr:rowOff>165957</xdr:rowOff>
    </xdr:to>
    <xdr:cxnSp macro="">
      <xdr:nvCxnSpPr>
        <xdr:cNvPr id="535" name="直線コネクタ 534"/>
        <xdr:cNvCxnSpPr/>
      </xdr:nvCxnSpPr>
      <xdr:spPr>
        <a:xfrm flipV="1">
          <a:off x="12814300" y="6434756"/>
          <a:ext cx="8890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38" name="フローチャート: 判断 537"/>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39" name="テキスト ボックス 538"/>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39849</xdr:rowOff>
    </xdr:from>
    <xdr:to>
      <xdr:col>85</xdr:col>
      <xdr:colOff>177800</xdr:colOff>
      <xdr:row>37</xdr:row>
      <xdr:rowOff>141449</xdr:rowOff>
    </xdr:to>
    <xdr:sp macro="" textlink="">
      <xdr:nvSpPr>
        <xdr:cNvPr id="545" name="楕円 544"/>
        <xdr:cNvSpPr/>
      </xdr:nvSpPr>
      <xdr:spPr>
        <a:xfrm>
          <a:off x="16268700" y="6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18276</xdr:rowOff>
    </xdr:from>
    <xdr:ext cx="534377" cy="259045"/>
    <xdr:sp macro="" textlink="">
      <xdr:nvSpPr>
        <xdr:cNvPr id="546" name="消防費該当値テキスト"/>
        <xdr:cNvSpPr txBox="1"/>
      </xdr:nvSpPr>
      <xdr:spPr>
        <a:xfrm>
          <a:off x="16370300" y="63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70677</xdr:rowOff>
    </xdr:from>
    <xdr:to>
      <xdr:col>81</xdr:col>
      <xdr:colOff>101600</xdr:colOff>
      <xdr:row>37</xdr:row>
      <xdr:rowOff>827</xdr:rowOff>
    </xdr:to>
    <xdr:sp macro="" textlink="">
      <xdr:nvSpPr>
        <xdr:cNvPr id="547" name="楕円 546"/>
        <xdr:cNvSpPr/>
      </xdr:nvSpPr>
      <xdr:spPr>
        <a:xfrm>
          <a:off x="15430500" y="62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17354</xdr:rowOff>
    </xdr:from>
    <xdr:ext cx="534377" cy="259045"/>
    <xdr:sp macro="" textlink="">
      <xdr:nvSpPr>
        <xdr:cNvPr id="548" name="テキスト ボックス 547"/>
        <xdr:cNvSpPr txBox="1"/>
      </xdr:nvSpPr>
      <xdr:spPr>
        <a:xfrm>
          <a:off x="15214111" y="601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43800</xdr:rowOff>
    </xdr:from>
    <xdr:to>
      <xdr:col>76</xdr:col>
      <xdr:colOff>165100</xdr:colOff>
      <xdr:row>37</xdr:row>
      <xdr:rowOff>145400</xdr:rowOff>
    </xdr:to>
    <xdr:sp macro="" textlink="">
      <xdr:nvSpPr>
        <xdr:cNvPr id="549" name="楕円 548"/>
        <xdr:cNvSpPr/>
      </xdr:nvSpPr>
      <xdr:spPr>
        <a:xfrm>
          <a:off x="14541500" y="63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136527</xdr:rowOff>
    </xdr:from>
    <xdr:ext cx="534377" cy="259045"/>
    <xdr:sp macro="" textlink="">
      <xdr:nvSpPr>
        <xdr:cNvPr id="550" name="テキスト ボックス 549"/>
        <xdr:cNvSpPr txBox="1"/>
      </xdr:nvSpPr>
      <xdr:spPr>
        <a:xfrm>
          <a:off x="14325111" y="64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40306</xdr:rowOff>
    </xdr:from>
    <xdr:to>
      <xdr:col>72</xdr:col>
      <xdr:colOff>38100</xdr:colOff>
      <xdr:row>37</xdr:row>
      <xdr:rowOff>141906</xdr:rowOff>
    </xdr:to>
    <xdr:sp macro="" textlink="">
      <xdr:nvSpPr>
        <xdr:cNvPr id="551" name="楕円 550"/>
        <xdr:cNvSpPr/>
      </xdr:nvSpPr>
      <xdr:spPr>
        <a:xfrm>
          <a:off x="136525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133033</xdr:rowOff>
    </xdr:from>
    <xdr:ext cx="534377" cy="259045"/>
    <xdr:sp macro="" textlink="">
      <xdr:nvSpPr>
        <xdr:cNvPr id="552" name="テキスト ボックス 551"/>
        <xdr:cNvSpPr txBox="1"/>
      </xdr:nvSpPr>
      <xdr:spPr>
        <a:xfrm>
          <a:off x="13436111" y="64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115156</xdr:rowOff>
    </xdr:from>
    <xdr:to>
      <xdr:col>67</xdr:col>
      <xdr:colOff>101600</xdr:colOff>
      <xdr:row>38</xdr:row>
      <xdr:rowOff>45306</xdr:rowOff>
    </xdr:to>
    <xdr:sp macro="" textlink="">
      <xdr:nvSpPr>
        <xdr:cNvPr id="553" name="楕円 552"/>
        <xdr:cNvSpPr/>
      </xdr:nvSpPr>
      <xdr:spPr>
        <a:xfrm>
          <a:off x="12763500" y="64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36434</xdr:rowOff>
    </xdr:from>
    <xdr:ext cx="534377" cy="259045"/>
    <xdr:sp macro="" textlink="">
      <xdr:nvSpPr>
        <xdr:cNvPr id="554" name="テキスト ボックス 553"/>
        <xdr:cNvSpPr txBox="1"/>
      </xdr:nvSpPr>
      <xdr:spPr>
        <a:xfrm>
          <a:off x="12547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85097</xdr:rowOff>
    </xdr:from>
    <xdr:to>
      <xdr:col>85</xdr:col>
      <xdr:colOff>127000</xdr:colOff>
      <xdr:row>58</xdr:row>
      <xdr:rowOff>115795</xdr:rowOff>
    </xdr:to>
    <xdr:cxnSp macro="">
      <xdr:nvCxnSpPr>
        <xdr:cNvPr id="586" name="直線コネクタ 585"/>
        <xdr:cNvCxnSpPr/>
      </xdr:nvCxnSpPr>
      <xdr:spPr>
        <a:xfrm flipV="1">
          <a:off x="15481300" y="10029197"/>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115795</xdr:rowOff>
    </xdr:from>
    <xdr:to>
      <xdr:col>81</xdr:col>
      <xdr:colOff>50800</xdr:colOff>
      <xdr:row>58</xdr:row>
      <xdr:rowOff>149562</xdr:rowOff>
    </xdr:to>
    <xdr:cxnSp macro="">
      <xdr:nvCxnSpPr>
        <xdr:cNvPr id="589" name="直線コネクタ 588"/>
        <xdr:cNvCxnSpPr/>
      </xdr:nvCxnSpPr>
      <xdr:spPr>
        <a:xfrm flipV="1">
          <a:off x="14592300" y="10059895"/>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5120</xdr:rowOff>
    </xdr:from>
    <xdr:to>
      <xdr:col>76</xdr:col>
      <xdr:colOff>114300</xdr:colOff>
      <xdr:row>58</xdr:row>
      <xdr:rowOff>149562</xdr:rowOff>
    </xdr:to>
    <xdr:cxnSp macro="">
      <xdr:nvCxnSpPr>
        <xdr:cNvPr id="592" name="直線コネクタ 591"/>
        <xdr:cNvCxnSpPr/>
      </xdr:nvCxnSpPr>
      <xdr:spPr>
        <a:xfrm>
          <a:off x="13703300" y="9949220"/>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5120</xdr:rowOff>
    </xdr:from>
    <xdr:to>
      <xdr:col>71</xdr:col>
      <xdr:colOff>177800</xdr:colOff>
      <xdr:row>58</xdr:row>
      <xdr:rowOff>118233</xdr:rowOff>
    </xdr:to>
    <xdr:cxnSp macro="">
      <xdr:nvCxnSpPr>
        <xdr:cNvPr id="595" name="直線コネクタ 594"/>
        <xdr:cNvCxnSpPr/>
      </xdr:nvCxnSpPr>
      <xdr:spPr>
        <a:xfrm flipV="1">
          <a:off x="12814300" y="9949220"/>
          <a:ext cx="889000" cy="1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62252</xdr:rowOff>
    </xdr:from>
    <xdr:to>
      <xdr:col>67</xdr:col>
      <xdr:colOff>101600</xdr:colOff>
      <xdr:row>57</xdr:row>
      <xdr:rowOff>163852</xdr:rowOff>
    </xdr:to>
    <xdr:sp macro="" textlink="">
      <xdr:nvSpPr>
        <xdr:cNvPr id="598" name="フローチャート: 判断 597"/>
        <xdr:cNvSpPr/>
      </xdr:nvSpPr>
      <xdr:spPr>
        <a:xfrm>
          <a:off x="12763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8929</xdr:rowOff>
    </xdr:from>
    <xdr:ext cx="534377" cy="259045"/>
    <xdr:sp macro="" textlink="">
      <xdr:nvSpPr>
        <xdr:cNvPr id="599" name="テキスト ボックス 598"/>
        <xdr:cNvSpPr txBox="1"/>
      </xdr:nvSpPr>
      <xdr:spPr>
        <a:xfrm>
          <a:off x="12547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34297</xdr:rowOff>
    </xdr:from>
    <xdr:to>
      <xdr:col>85</xdr:col>
      <xdr:colOff>177800</xdr:colOff>
      <xdr:row>58</xdr:row>
      <xdr:rowOff>135897</xdr:rowOff>
    </xdr:to>
    <xdr:sp macro="" textlink="">
      <xdr:nvSpPr>
        <xdr:cNvPr id="605" name="楕円 604"/>
        <xdr:cNvSpPr/>
      </xdr:nvSpPr>
      <xdr:spPr>
        <a:xfrm>
          <a:off x="16268700" y="9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120674</xdr:rowOff>
    </xdr:from>
    <xdr:ext cx="534377" cy="259045"/>
    <xdr:sp macro="" textlink="">
      <xdr:nvSpPr>
        <xdr:cNvPr id="606" name="教育費該当値テキスト"/>
        <xdr:cNvSpPr txBox="1"/>
      </xdr:nvSpPr>
      <xdr:spPr>
        <a:xfrm>
          <a:off x="16370300" y="98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64995</xdr:rowOff>
    </xdr:from>
    <xdr:to>
      <xdr:col>81</xdr:col>
      <xdr:colOff>101600</xdr:colOff>
      <xdr:row>58</xdr:row>
      <xdr:rowOff>166595</xdr:rowOff>
    </xdr:to>
    <xdr:sp macro="" textlink="">
      <xdr:nvSpPr>
        <xdr:cNvPr id="607" name="楕円 606"/>
        <xdr:cNvSpPr/>
      </xdr:nvSpPr>
      <xdr:spPr>
        <a:xfrm>
          <a:off x="15430500" y="100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157722</xdr:rowOff>
    </xdr:from>
    <xdr:ext cx="534377" cy="259045"/>
    <xdr:sp macro="" textlink="">
      <xdr:nvSpPr>
        <xdr:cNvPr id="608" name="テキスト ボックス 607"/>
        <xdr:cNvSpPr txBox="1"/>
      </xdr:nvSpPr>
      <xdr:spPr>
        <a:xfrm>
          <a:off x="15214111" y="10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98762</xdr:rowOff>
    </xdr:from>
    <xdr:to>
      <xdr:col>76</xdr:col>
      <xdr:colOff>165100</xdr:colOff>
      <xdr:row>59</xdr:row>
      <xdr:rowOff>28912</xdr:rowOff>
    </xdr:to>
    <xdr:sp macro="" textlink="">
      <xdr:nvSpPr>
        <xdr:cNvPr id="609" name="楕円 608"/>
        <xdr:cNvSpPr/>
      </xdr:nvSpPr>
      <xdr:spPr>
        <a:xfrm>
          <a:off x="14541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20039</xdr:rowOff>
    </xdr:from>
    <xdr:ext cx="534377" cy="259045"/>
    <xdr:sp macro="" textlink="">
      <xdr:nvSpPr>
        <xdr:cNvPr id="610" name="テキスト ボックス 609"/>
        <xdr:cNvSpPr txBox="1"/>
      </xdr:nvSpPr>
      <xdr:spPr>
        <a:xfrm>
          <a:off x="14325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125770</xdr:rowOff>
    </xdr:from>
    <xdr:to>
      <xdr:col>72</xdr:col>
      <xdr:colOff>38100</xdr:colOff>
      <xdr:row>58</xdr:row>
      <xdr:rowOff>55920</xdr:rowOff>
    </xdr:to>
    <xdr:sp macro="" textlink="">
      <xdr:nvSpPr>
        <xdr:cNvPr id="611" name="楕円 610"/>
        <xdr:cNvSpPr/>
      </xdr:nvSpPr>
      <xdr:spPr>
        <a:xfrm>
          <a:off x="13652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47047</xdr:rowOff>
    </xdr:from>
    <xdr:ext cx="534377" cy="259045"/>
    <xdr:sp macro="" textlink="">
      <xdr:nvSpPr>
        <xdr:cNvPr id="612" name="テキスト ボックス 611"/>
        <xdr:cNvSpPr txBox="1"/>
      </xdr:nvSpPr>
      <xdr:spPr>
        <a:xfrm>
          <a:off x="13436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67433</xdr:rowOff>
    </xdr:from>
    <xdr:to>
      <xdr:col>67</xdr:col>
      <xdr:colOff>101600</xdr:colOff>
      <xdr:row>58</xdr:row>
      <xdr:rowOff>169033</xdr:rowOff>
    </xdr:to>
    <xdr:sp macro="" textlink="">
      <xdr:nvSpPr>
        <xdr:cNvPr id="613" name="楕円 612"/>
        <xdr:cNvSpPr/>
      </xdr:nvSpPr>
      <xdr:spPr>
        <a:xfrm>
          <a:off x="12763500" y="10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160160</xdr:rowOff>
    </xdr:from>
    <xdr:ext cx="534377" cy="259045"/>
    <xdr:sp macro="" textlink="">
      <xdr:nvSpPr>
        <xdr:cNvPr id="614" name="テキスト ボックス 613"/>
        <xdr:cNvSpPr txBox="1"/>
      </xdr:nvSpPr>
      <xdr:spPr>
        <a:xfrm>
          <a:off x="12547111" y="10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35140</xdr:rowOff>
    </xdr:from>
    <xdr:to>
      <xdr:col>85</xdr:col>
      <xdr:colOff>127000</xdr:colOff>
      <xdr:row>79</xdr:row>
      <xdr:rowOff>43124</xdr:rowOff>
    </xdr:to>
    <xdr:cxnSp macro="">
      <xdr:nvCxnSpPr>
        <xdr:cNvPr id="643" name="直線コネクタ 642"/>
        <xdr:cNvCxnSpPr/>
      </xdr:nvCxnSpPr>
      <xdr:spPr>
        <a:xfrm>
          <a:off x="15481300" y="13579690"/>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35140</xdr:rowOff>
    </xdr:from>
    <xdr:to>
      <xdr:col>81</xdr:col>
      <xdr:colOff>50800</xdr:colOff>
      <xdr:row>79</xdr:row>
      <xdr:rowOff>43968</xdr:rowOff>
    </xdr:to>
    <xdr:cxnSp macro="">
      <xdr:nvCxnSpPr>
        <xdr:cNvPr id="646" name="直線コネクタ 645"/>
        <xdr:cNvCxnSpPr/>
      </xdr:nvCxnSpPr>
      <xdr:spPr>
        <a:xfrm flipV="1">
          <a:off x="14592300" y="13579690"/>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42676</xdr:rowOff>
    </xdr:from>
    <xdr:to>
      <xdr:col>76</xdr:col>
      <xdr:colOff>114300</xdr:colOff>
      <xdr:row>79</xdr:row>
      <xdr:rowOff>43968</xdr:rowOff>
    </xdr:to>
    <xdr:cxnSp macro="">
      <xdr:nvCxnSpPr>
        <xdr:cNvPr id="649" name="直線コネクタ 648"/>
        <xdr:cNvCxnSpPr/>
      </xdr:nvCxnSpPr>
      <xdr:spPr>
        <a:xfrm>
          <a:off x="13703300" y="13587226"/>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42676</xdr:rowOff>
    </xdr:from>
    <xdr:to>
      <xdr:col>71</xdr:col>
      <xdr:colOff>177800</xdr:colOff>
      <xdr:row>79</xdr:row>
      <xdr:rowOff>44444</xdr:rowOff>
    </xdr:to>
    <xdr:cxnSp macro="">
      <xdr:nvCxnSpPr>
        <xdr:cNvPr id="652" name="直線コネクタ 651"/>
        <xdr:cNvCxnSpPr/>
      </xdr:nvCxnSpPr>
      <xdr:spPr>
        <a:xfrm flipV="1">
          <a:off x="12814300" y="13587226"/>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155639</xdr:rowOff>
    </xdr:from>
    <xdr:to>
      <xdr:col>67</xdr:col>
      <xdr:colOff>101600</xdr:colOff>
      <xdr:row>79</xdr:row>
      <xdr:rowOff>85789</xdr:rowOff>
    </xdr:to>
    <xdr:sp macro="" textlink="">
      <xdr:nvSpPr>
        <xdr:cNvPr id="655" name="フローチャート: 判断 654"/>
        <xdr:cNvSpPr/>
      </xdr:nvSpPr>
      <xdr:spPr>
        <a:xfrm>
          <a:off x="12763500" y="1352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102316</xdr:rowOff>
    </xdr:from>
    <xdr:ext cx="469744" cy="259045"/>
    <xdr:sp macro="" textlink="">
      <xdr:nvSpPr>
        <xdr:cNvPr id="656" name="テキスト ボックス 655"/>
        <xdr:cNvSpPr txBox="1"/>
      </xdr:nvSpPr>
      <xdr:spPr>
        <a:xfrm>
          <a:off x="12579428" y="133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163774</xdr:rowOff>
    </xdr:from>
    <xdr:to>
      <xdr:col>85</xdr:col>
      <xdr:colOff>177800</xdr:colOff>
      <xdr:row>79</xdr:row>
      <xdr:rowOff>93924</xdr:rowOff>
    </xdr:to>
    <xdr:sp macro="" textlink="">
      <xdr:nvSpPr>
        <xdr:cNvPr id="662" name="楕円 661"/>
        <xdr:cNvSpPr/>
      </xdr:nvSpPr>
      <xdr:spPr>
        <a:xfrm>
          <a:off x="16268700" y="135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378565" cy="259045"/>
    <xdr:sp macro="" textlink="">
      <xdr:nvSpPr>
        <xdr:cNvPr id="663" name="災害復旧費該当値テキスト"/>
        <xdr:cNvSpPr txBox="1"/>
      </xdr:nvSpPr>
      <xdr:spPr>
        <a:xfrm>
          <a:off x="16370300" y="1348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155790</xdr:rowOff>
    </xdr:from>
    <xdr:to>
      <xdr:col>81</xdr:col>
      <xdr:colOff>101600</xdr:colOff>
      <xdr:row>79</xdr:row>
      <xdr:rowOff>85940</xdr:rowOff>
    </xdr:to>
    <xdr:sp macro="" textlink="">
      <xdr:nvSpPr>
        <xdr:cNvPr id="664" name="楕円 663"/>
        <xdr:cNvSpPr/>
      </xdr:nvSpPr>
      <xdr:spPr>
        <a:xfrm>
          <a:off x="15430500" y="135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102467</xdr:rowOff>
    </xdr:from>
    <xdr:ext cx="469744" cy="259045"/>
    <xdr:sp macro="" textlink="">
      <xdr:nvSpPr>
        <xdr:cNvPr id="665" name="テキスト ボックス 664"/>
        <xdr:cNvSpPr txBox="1"/>
      </xdr:nvSpPr>
      <xdr:spPr>
        <a:xfrm>
          <a:off x="15246428" y="1330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164618</xdr:rowOff>
    </xdr:from>
    <xdr:to>
      <xdr:col>76</xdr:col>
      <xdr:colOff>165100</xdr:colOff>
      <xdr:row>79</xdr:row>
      <xdr:rowOff>94768</xdr:rowOff>
    </xdr:to>
    <xdr:sp macro="" textlink="">
      <xdr:nvSpPr>
        <xdr:cNvPr id="666" name="楕円 665"/>
        <xdr:cNvSpPr/>
      </xdr:nvSpPr>
      <xdr:spPr>
        <a:xfrm>
          <a:off x="14541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85895</xdr:rowOff>
    </xdr:from>
    <xdr:ext cx="378565" cy="259045"/>
    <xdr:sp macro="" textlink="">
      <xdr:nvSpPr>
        <xdr:cNvPr id="667" name="テキスト ボックス 666"/>
        <xdr:cNvSpPr txBox="1"/>
      </xdr:nvSpPr>
      <xdr:spPr>
        <a:xfrm>
          <a:off x="14403017" y="1363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163326</xdr:rowOff>
    </xdr:from>
    <xdr:to>
      <xdr:col>72</xdr:col>
      <xdr:colOff>38100</xdr:colOff>
      <xdr:row>79</xdr:row>
      <xdr:rowOff>93476</xdr:rowOff>
    </xdr:to>
    <xdr:sp macro="" textlink="">
      <xdr:nvSpPr>
        <xdr:cNvPr id="668" name="楕円 667"/>
        <xdr:cNvSpPr/>
      </xdr:nvSpPr>
      <xdr:spPr>
        <a:xfrm>
          <a:off x="13652500" y="13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84603</xdr:rowOff>
    </xdr:from>
    <xdr:ext cx="378565" cy="259045"/>
    <xdr:sp macro="" textlink="">
      <xdr:nvSpPr>
        <xdr:cNvPr id="669" name="テキスト ボックス 668"/>
        <xdr:cNvSpPr txBox="1"/>
      </xdr:nvSpPr>
      <xdr:spPr>
        <a:xfrm>
          <a:off x="13514017" y="1362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165094</xdr:rowOff>
    </xdr:from>
    <xdr:to>
      <xdr:col>67</xdr:col>
      <xdr:colOff>101600</xdr:colOff>
      <xdr:row>79</xdr:row>
      <xdr:rowOff>95244</xdr:rowOff>
    </xdr:to>
    <xdr:sp macro="" textlink="">
      <xdr:nvSpPr>
        <xdr:cNvPr id="670" name="楕円 669"/>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86371</xdr:rowOff>
    </xdr:from>
    <xdr:ext cx="249299" cy="259045"/>
    <xdr:sp macro="" textlink="">
      <xdr:nvSpPr>
        <xdr:cNvPr id="671" name="テキスト ボックス 670"/>
        <xdr:cNvSpPr txBox="1"/>
      </xdr:nvSpPr>
      <xdr:spPr>
        <a:xfrm>
          <a:off x="12689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74276</xdr:rowOff>
    </xdr:from>
    <xdr:to>
      <xdr:col>85</xdr:col>
      <xdr:colOff>127000</xdr:colOff>
      <xdr:row>91</xdr:row>
      <xdr:rowOff>4826</xdr:rowOff>
    </xdr:to>
    <xdr:cxnSp macro="">
      <xdr:nvCxnSpPr>
        <xdr:cNvPr id="702" name="直線コネクタ 701"/>
        <xdr:cNvCxnSpPr/>
      </xdr:nvCxnSpPr>
      <xdr:spPr>
        <a:xfrm flipV="1">
          <a:off x="15481300" y="15504776"/>
          <a:ext cx="838200" cy="10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4826</xdr:rowOff>
    </xdr:from>
    <xdr:to>
      <xdr:col>81</xdr:col>
      <xdr:colOff>50800</xdr:colOff>
      <xdr:row>93</xdr:row>
      <xdr:rowOff>100750</xdr:rowOff>
    </xdr:to>
    <xdr:cxnSp macro="">
      <xdr:nvCxnSpPr>
        <xdr:cNvPr id="705" name="直線コネクタ 704"/>
        <xdr:cNvCxnSpPr/>
      </xdr:nvCxnSpPr>
      <xdr:spPr>
        <a:xfrm flipV="1">
          <a:off x="14592300" y="15606776"/>
          <a:ext cx="889000" cy="4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100750</xdr:rowOff>
    </xdr:from>
    <xdr:to>
      <xdr:col>76</xdr:col>
      <xdr:colOff>114300</xdr:colOff>
      <xdr:row>94</xdr:row>
      <xdr:rowOff>13545</xdr:rowOff>
    </xdr:to>
    <xdr:cxnSp macro="">
      <xdr:nvCxnSpPr>
        <xdr:cNvPr id="708" name="直線コネクタ 707"/>
        <xdr:cNvCxnSpPr/>
      </xdr:nvCxnSpPr>
      <xdr:spPr>
        <a:xfrm flipV="1">
          <a:off x="13703300" y="16045600"/>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13545</xdr:rowOff>
    </xdr:from>
    <xdr:to>
      <xdr:col>71</xdr:col>
      <xdr:colOff>177800</xdr:colOff>
      <xdr:row>94</xdr:row>
      <xdr:rowOff>18760</xdr:rowOff>
    </xdr:to>
    <xdr:cxnSp macro="">
      <xdr:nvCxnSpPr>
        <xdr:cNvPr id="711" name="直線コネクタ 710"/>
        <xdr:cNvCxnSpPr/>
      </xdr:nvCxnSpPr>
      <xdr:spPr>
        <a:xfrm flipV="1">
          <a:off x="12814300" y="1612984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136165</xdr:rowOff>
    </xdr:from>
    <xdr:to>
      <xdr:col>67</xdr:col>
      <xdr:colOff>101600</xdr:colOff>
      <xdr:row>95</xdr:row>
      <xdr:rowOff>66315</xdr:rowOff>
    </xdr:to>
    <xdr:sp macro="" textlink="">
      <xdr:nvSpPr>
        <xdr:cNvPr id="714" name="フローチャート: 判断 713"/>
        <xdr:cNvSpPr/>
      </xdr:nvSpPr>
      <xdr:spPr>
        <a:xfrm>
          <a:off x="12763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57442</xdr:rowOff>
    </xdr:from>
    <xdr:ext cx="534377" cy="259045"/>
    <xdr:sp macro="" textlink="">
      <xdr:nvSpPr>
        <xdr:cNvPr id="715" name="テキスト ボックス 714"/>
        <xdr:cNvSpPr txBox="1"/>
      </xdr:nvSpPr>
      <xdr:spPr>
        <a:xfrm>
          <a:off x="12547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23476</xdr:rowOff>
    </xdr:from>
    <xdr:to>
      <xdr:col>85</xdr:col>
      <xdr:colOff>177800</xdr:colOff>
      <xdr:row>90</xdr:row>
      <xdr:rowOff>125076</xdr:rowOff>
    </xdr:to>
    <xdr:sp macro="" textlink="">
      <xdr:nvSpPr>
        <xdr:cNvPr id="721" name="楕円 720"/>
        <xdr:cNvSpPr/>
      </xdr:nvSpPr>
      <xdr:spPr>
        <a:xfrm>
          <a:off x="16268700" y="15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147953</xdr:rowOff>
    </xdr:from>
    <xdr:ext cx="599010" cy="259045"/>
    <xdr:sp macro="" textlink="">
      <xdr:nvSpPr>
        <xdr:cNvPr id="722" name="公債費該当値テキスト"/>
        <xdr:cNvSpPr txBox="1"/>
      </xdr:nvSpPr>
      <xdr:spPr>
        <a:xfrm>
          <a:off x="16370300" y="1540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125476</xdr:rowOff>
    </xdr:from>
    <xdr:to>
      <xdr:col>81</xdr:col>
      <xdr:colOff>101600</xdr:colOff>
      <xdr:row>91</xdr:row>
      <xdr:rowOff>55626</xdr:rowOff>
    </xdr:to>
    <xdr:sp macro="" textlink="">
      <xdr:nvSpPr>
        <xdr:cNvPr id="723" name="楕円 722"/>
        <xdr:cNvSpPr/>
      </xdr:nvSpPr>
      <xdr:spPr>
        <a:xfrm>
          <a:off x="15430500" y="155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72153</xdr:rowOff>
    </xdr:from>
    <xdr:ext cx="599010" cy="259045"/>
    <xdr:sp macro="" textlink="">
      <xdr:nvSpPr>
        <xdr:cNvPr id="724" name="テキスト ボックス 723"/>
        <xdr:cNvSpPr txBox="1"/>
      </xdr:nvSpPr>
      <xdr:spPr>
        <a:xfrm>
          <a:off x="15181795" y="1533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49950</xdr:rowOff>
    </xdr:from>
    <xdr:to>
      <xdr:col>76</xdr:col>
      <xdr:colOff>165100</xdr:colOff>
      <xdr:row>93</xdr:row>
      <xdr:rowOff>151550</xdr:rowOff>
    </xdr:to>
    <xdr:sp macro="" textlink="">
      <xdr:nvSpPr>
        <xdr:cNvPr id="725" name="楕円 724"/>
        <xdr:cNvSpPr/>
      </xdr:nvSpPr>
      <xdr:spPr>
        <a:xfrm>
          <a:off x="14541500" y="15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168077</xdr:rowOff>
    </xdr:from>
    <xdr:ext cx="534377" cy="259045"/>
    <xdr:sp macro="" textlink="">
      <xdr:nvSpPr>
        <xdr:cNvPr id="726" name="テキスト ボックス 725"/>
        <xdr:cNvSpPr txBox="1"/>
      </xdr:nvSpPr>
      <xdr:spPr>
        <a:xfrm>
          <a:off x="14325111" y="157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134195</xdr:rowOff>
    </xdr:from>
    <xdr:to>
      <xdr:col>72</xdr:col>
      <xdr:colOff>38100</xdr:colOff>
      <xdr:row>94</xdr:row>
      <xdr:rowOff>64345</xdr:rowOff>
    </xdr:to>
    <xdr:sp macro="" textlink="">
      <xdr:nvSpPr>
        <xdr:cNvPr id="727" name="楕円 726"/>
        <xdr:cNvSpPr/>
      </xdr:nvSpPr>
      <xdr:spPr>
        <a:xfrm>
          <a:off x="13652500" y="160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80872</xdr:rowOff>
    </xdr:from>
    <xdr:ext cx="534377" cy="259045"/>
    <xdr:sp macro="" textlink="">
      <xdr:nvSpPr>
        <xdr:cNvPr id="728" name="テキスト ボックス 727"/>
        <xdr:cNvSpPr txBox="1"/>
      </xdr:nvSpPr>
      <xdr:spPr>
        <a:xfrm>
          <a:off x="13436111" y="158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139410</xdr:rowOff>
    </xdr:from>
    <xdr:to>
      <xdr:col>67</xdr:col>
      <xdr:colOff>101600</xdr:colOff>
      <xdr:row>94</xdr:row>
      <xdr:rowOff>69560</xdr:rowOff>
    </xdr:to>
    <xdr:sp macro="" textlink="">
      <xdr:nvSpPr>
        <xdr:cNvPr id="729" name="楕円 728"/>
        <xdr:cNvSpPr/>
      </xdr:nvSpPr>
      <xdr:spPr>
        <a:xfrm>
          <a:off x="12763500" y="160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86087</xdr:rowOff>
    </xdr:from>
    <xdr:ext cx="534377" cy="259045"/>
    <xdr:sp macro="" textlink="">
      <xdr:nvSpPr>
        <xdr:cNvPr id="730" name="テキスト ボックス 729"/>
        <xdr:cNvSpPr txBox="1"/>
      </xdr:nvSpPr>
      <xdr:spPr>
        <a:xfrm>
          <a:off x="12547111" y="15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137935</xdr:rowOff>
    </xdr:from>
    <xdr:to>
      <xdr:col>98</xdr:col>
      <xdr:colOff>38100</xdr:colOff>
      <xdr:row>38</xdr:row>
      <xdr:rowOff>68084</xdr:rowOff>
    </xdr:to>
    <xdr:sp macro="" textlink="">
      <xdr:nvSpPr>
        <xdr:cNvPr id="767" name="フローチャート: 判断 766"/>
        <xdr:cNvSpPr/>
      </xdr:nvSpPr>
      <xdr:spPr>
        <a:xfrm>
          <a:off x="18605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84612</xdr:rowOff>
    </xdr:from>
    <xdr:ext cx="378565" cy="259045"/>
    <xdr:sp macro="" textlink="">
      <xdr:nvSpPr>
        <xdr:cNvPr id="768" name="テキスト ボックス 767"/>
        <xdr:cNvSpPr txBox="1"/>
      </xdr:nvSpPr>
      <xdr:spPr>
        <a:xfrm>
          <a:off x="18467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フローチャート: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4" name="フローチャート: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17" name="フローチャート: 判断 816"/>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18" name="テキスト ボックス 817"/>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20" name="フローチャート: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2" name="フローチャート: 判断 82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3" name="テキスト ボックス 82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9" name="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1" name="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2" name="テキスト ボックス 83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3" name="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4" name="テキスト ボックス 83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5" name="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6" name="テキスト ボックス 83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7" name="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8" name="テキスト ボックス 83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衛生費は火葬場、し尿処理施設等を民間委託しているため、類似団体より低い位置で推移している。</a:t>
          </a:r>
        </a:p>
        <a:p>
          <a:r>
            <a:rPr kumimoji="1" lang="ja-JP" altLang="en-US" sz="1300">
              <a:latin typeface="ＭＳ Ｐゴシック" panose="020B0600070205080204" pitchFamily="50" charset="-128"/>
              <a:ea typeface="ＭＳ Ｐゴシック" panose="020B0600070205080204" pitchFamily="50" charset="-128"/>
            </a:rPr>
            <a:t>民生費は児童福祉費（保育所緊急整備事業）や生活保護費の減により決算額では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％減少しているが、人口減少により住民一人当たりのコストは増加している。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商工費の増の主な要因は、長崎鼻リゾートキャンプ場・デジタルアートギャラリー整備整備事業や市内立地企業への設備投資に伴うふるさと融資の増によるものである。</a:t>
          </a:r>
        </a:p>
        <a:p>
          <a:r>
            <a:rPr kumimoji="1" lang="ja-JP" altLang="en-US" sz="1300">
              <a:latin typeface="ＭＳ Ｐゴシック" panose="020B0600070205080204" pitchFamily="50" charset="-128"/>
              <a:ea typeface="ＭＳ Ｐゴシック" panose="020B0600070205080204" pitchFamily="50" charset="-128"/>
            </a:rPr>
            <a:t>公債費の増の主な要因は、繰上償還によるものである。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財政調整基金については、決算剰余金と基金の一括運用に伴う収益分のみ積み立てており、</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445</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実質収支額は、継続的に黒字を確保している。</a:t>
          </a:r>
        </a:p>
        <a:p>
          <a:r>
            <a:rPr kumimoji="1" lang="ja-JP" altLang="en-US" sz="1200">
              <a:latin typeface="ＭＳ ゴシック" pitchFamily="49" charset="-128"/>
              <a:ea typeface="ＭＳ ゴシック" pitchFamily="49" charset="-128"/>
            </a:rPr>
            <a:t>　実質単年度収支は、</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年度は繰上償還を実施したことにより黒字が拡大した。</a:t>
          </a:r>
        </a:p>
        <a:p>
          <a:r>
            <a:rPr kumimoji="1" lang="ja-JP" altLang="en-US" sz="1200">
              <a:latin typeface="ＭＳ ゴシック" pitchFamily="49" charset="-128"/>
              <a:ea typeface="ＭＳ ゴシック" pitchFamily="49" charset="-128"/>
            </a:rPr>
            <a:t>　今後、新型コロナの影響による税収の減や国勢調査人口の減少による地方交付税の減等により一般財源の確保が厳しくなることから、財政調整基金等の取り崩しも視野に入れつつ、適正な財政運営に努める。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1209;/02&#27770;&#31639;/000%20&#35576;&#21209;/01&#27770;&#31639;&#20107;&#21209;&#29031;&#20250;&#22238;&#31572;&#38306;&#20418;&#26360;/R03/030915&#12304;&#24481;&#29031;&#20250;&#12305;&#20196;&#21644;&#20803;&#24180;&#24230;&#36001;&#25919;&#29366;&#27841;&#36039;&#26009;&#38598;&#12398;&#36861;&#21152;&#20316;&#25104;&#21450;&#12403;&#25552;&#20986;&#12395;&#12388;&#12356;&#12390;/02&#30476;&#12395;&#22238;&#31572;/030930&#20462;&#27491;&#12304;&#36001;&#25919;&#29366;&#27841;&#36039;&#26009;&#38598;&#12305;_442097_&#35914;&#24460;&#39640;&#30000;&#24066;_2019(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44.1</v>
          </cell>
          <cell r="BX53">
            <v>45.4</v>
          </cell>
          <cell r="CF53">
            <v>47.1</v>
          </cell>
          <cell r="CN53">
            <v>48.6</v>
          </cell>
          <cell r="CV53">
            <v>50.1</v>
          </cell>
        </row>
        <row r="55">
          <cell r="AN55" t="str">
            <v>類似団体内平均値</v>
          </cell>
          <cell r="BP55">
            <v>58.5</v>
          </cell>
          <cell r="BX55">
            <v>20.2</v>
          </cell>
          <cell r="CF55">
            <v>19</v>
          </cell>
          <cell r="CN55">
            <v>15.4</v>
          </cell>
          <cell r="CV55">
            <v>14.9</v>
          </cell>
        </row>
        <row r="57">
          <cell r="BP57">
            <v>52.9</v>
          </cell>
          <cell r="BX57">
            <v>53.6</v>
          </cell>
          <cell r="CF57">
            <v>56.1</v>
          </cell>
          <cell r="CN57">
            <v>57.5</v>
          </cell>
          <cell r="CV57">
            <v>58.4</v>
          </cell>
        </row>
        <row r="72">
          <cell r="BP72" t="str">
            <v>H27</v>
          </cell>
          <cell r="BX72" t="str">
            <v>H28</v>
          </cell>
          <cell r="CF72" t="str">
            <v>H29</v>
          </cell>
          <cell r="CN72" t="str">
            <v>H30</v>
          </cell>
          <cell r="CV72" t="str">
            <v>R01</v>
          </cell>
        </row>
        <row r="73">
          <cell r="AN73" t="str">
            <v>当該団体値</v>
          </cell>
        </row>
        <row r="75">
          <cell r="BP75">
            <v>8.3000000000000007</v>
          </cell>
          <cell r="BX75">
            <v>7.5</v>
          </cell>
          <cell r="CF75">
            <v>8</v>
          </cell>
          <cell r="CN75">
            <v>8.3000000000000007</v>
          </cell>
          <cell r="CV75">
            <v>8.3000000000000007</v>
          </cell>
        </row>
        <row r="77">
          <cell r="AN77" t="str">
            <v>類似団体内平均値</v>
          </cell>
          <cell r="BP77">
            <v>58.5</v>
          </cell>
          <cell r="BX77">
            <v>20.2</v>
          </cell>
          <cell r="CF77">
            <v>19</v>
          </cell>
          <cell r="CN77">
            <v>15.4</v>
          </cell>
          <cell r="CV77">
            <v>14.9</v>
          </cell>
        </row>
        <row r="79">
          <cell r="BP79">
            <v>10.7</v>
          </cell>
          <cell r="BX79">
            <v>8.6</v>
          </cell>
          <cell r="CF79">
            <v>8.5</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16711119</v>
      </c>
      <c r="BO4" s="424"/>
      <c r="BP4" s="424"/>
      <c r="BQ4" s="424"/>
      <c r="BR4" s="424"/>
      <c r="BS4" s="424"/>
      <c r="BT4" s="424"/>
      <c r="BU4" s="425"/>
      <c r="BV4" s="423">
        <v>16036049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1.5</v>
      </c>
      <c r="CU4" s="608"/>
      <c r="CV4" s="608"/>
      <c r="CW4" s="608"/>
      <c r="CX4" s="608"/>
      <c r="CY4" s="608"/>
      <c r="CZ4" s="608"/>
      <c r="DA4" s="609"/>
      <c r="DB4" s="607">
        <v>1.3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16583906</v>
      </c>
      <c r="BO5" s="429"/>
      <c r="BP5" s="429"/>
      <c r="BQ5" s="429"/>
      <c r="BR5" s="429"/>
      <c r="BS5" s="429"/>
      <c r="BT5" s="429"/>
      <c r="BU5" s="430"/>
      <c r="BV5" s="428">
        <v>15906792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95.8</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127213</v>
      </c>
      <c r="BO6" s="429"/>
      <c r="BP6" s="429"/>
      <c r="BQ6" s="429"/>
      <c r="BR6" s="429"/>
      <c r="BS6" s="429"/>
      <c r="BT6" s="429"/>
      <c r="BU6" s="430"/>
      <c r="BV6" s="428">
        <v>129257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98.9</v>
      </c>
      <c r="CU6" s="582"/>
      <c r="CV6" s="582"/>
      <c r="CW6" s="582"/>
      <c r="CX6" s="582"/>
      <c r="CY6" s="582"/>
      <c r="CZ6" s="582"/>
      <c r="DA6" s="583"/>
      <c r="DB6" s="581">
        <v>98.9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4086</v>
      </c>
      <c r="BO7" s="429"/>
      <c r="BP7" s="429"/>
      <c r="BQ7" s="429"/>
      <c r="BR7" s="429"/>
      <c r="BS7" s="429"/>
      <c r="BT7" s="429"/>
      <c r="BU7" s="430"/>
      <c r="BV7" s="428">
        <v>22613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8281638</v>
      </c>
      <c r="CU7" s="429"/>
      <c r="CV7" s="429"/>
      <c r="CW7" s="429"/>
      <c r="CX7" s="429"/>
      <c r="CY7" s="429"/>
      <c r="CZ7" s="429"/>
      <c r="DA7" s="430"/>
      <c r="DB7" s="428">
        <v>8416372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123127</v>
      </c>
      <c r="BO8" s="429"/>
      <c r="BP8" s="429"/>
      <c r="BQ8" s="429"/>
      <c r="BR8" s="429"/>
      <c r="BS8" s="429"/>
      <c r="BT8" s="429"/>
      <c r="BU8" s="430"/>
      <c r="BV8" s="428">
        <v>106644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22853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16483</v>
      </c>
      <c r="BO9" s="429"/>
      <c r="BP9" s="429"/>
      <c r="BQ9" s="429"/>
      <c r="BR9" s="429"/>
      <c r="BS9" s="429"/>
      <c r="BT9" s="429"/>
      <c r="BU9" s="430"/>
      <c r="BV9" s="428">
        <v>-167370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30.9</v>
      </c>
      <c r="CU9" s="399"/>
      <c r="CV9" s="399"/>
      <c r="CW9" s="399"/>
      <c r="CX9" s="399"/>
      <c r="CY9" s="399"/>
      <c r="CZ9" s="399"/>
      <c r="DA9" s="400"/>
      <c r="DB9" s="398">
        <v>28.2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23906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77102</v>
      </c>
      <c r="BO10" s="429"/>
      <c r="BP10" s="429"/>
      <c r="BQ10" s="429"/>
      <c r="BR10" s="429"/>
      <c r="BS10" s="429"/>
      <c r="BT10" s="429"/>
      <c r="BU10" s="430"/>
      <c r="BV10" s="428">
        <v>22866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1338477</v>
      </c>
      <c r="BO11" s="429"/>
      <c r="BP11" s="429"/>
      <c r="BQ11" s="429"/>
      <c r="BR11" s="429"/>
      <c r="BS11" s="429"/>
      <c r="BT11" s="429"/>
      <c r="BU11" s="430"/>
      <c r="BV11" s="428">
        <v>1008749</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22623</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125</v>
      </c>
      <c r="AV12" s="486"/>
      <c r="AW12" s="486"/>
      <c r="AX12" s="486"/>
      <c r="AY12" s="408" t="s">
        <v>135</v>
      </c>
      <c r="AZ12" s="409"/>
      <c r="BA12" s="409"/>
      <c r="BB12" s="409"/>
      <c r="BC12" s="409"/>
      <c r="BD12" s="409"/>
      <c r="BE12" s="409"/>
      <c r="BF12" s="409"/>
      <c r="BG12" s="409"/>
      <c r="BH12" s="409"/>
      <c r="BI12" s="409"/>
      <c r="BJ12" s="409"/>
      <c r="BK12" s="409"/>
      <c r="BL12" s="409"/>
      <c r="BM12" s="410"/>
      <c r="BN12" s="428">
        <v>30000</v>
      </c>
      <c r="BO12" s="429"/>
      <c r="BP12" s="429"/>
      <c r="BQ12" s="429"/>
      <c r="BR12" s="429"/>
      <c r="BS12" s="429"/>
      <c r="BT12" s="429"/>
      <c r="BU12" s="430"/>
      <c r="BV12" s="428">
        <v>90000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22012</v>
      </c>
      <c r="S13" s="532"/>
      <c r="T13" s="532"/>
      <c r="U13" s="532"/>
      <c r="V13" s="533"/>
      <c r="W13" s="519" t="s">
        <v>139</v>
      </c>
      <c r="X13" s="441"/>
      <c r="Y13" s="441"/>
      <c r="Z13" s="441"/>
      <c r="AA13" s="441"/>
      <c r="AB13" s="442"/>
      <c r="AC13" s="404">
        <v>1638</v>
      </c>
      <c r="AD13" s="405"/>
      <c r="AE13" s="405"/>
      <c r="AF13" s="405"/>
      <c r="AG13" s="406"/>
      <c r="AH13" s="404">
        <v>1596</v>
      </c>
      <c r="AI13" s="405"/>
      <c r="AJ13" s="405"/>
      <c r="AK13" s="405"/>
      <c r="AL13" s="407"/>
      <c r="AM13" s="497" t="s">
        <v>140</v>
      </c>
      <c r="AN13" s="402"/>
      <c r="AO13" s="402"/>
      <c r="AP13" s="402"/>
      <c r="AQ13" s="402"/>
      <c r="AR13" s="402"/>
      <c r="AS13" s="402"/>
      <c r="AT13" s="403"/>
      <c r="AU13" s="485" t="s">
        <v>125</v>
      </c>
      <c r="AV13" s="486"/>
      <c r="AW13" s="486"/>
      <c r="AX13" s="486"/>
      <c r="AY13" s="408" t="s">
        <v>141</v>
      </c>
      <c r="AZ13" s="409"/>
      <c r="BA13" s="409"/>
      <c r="BB13" s="409"/>
      <c r="BC13" s="409"/>
      <c r="BD13" s="409"/>
      <c r="BE13" s="409"/>
      <c r="BF13" s="409"/>
      <c r="BG13" s="409"/>
      <c r="BH13" s="409"/>
      <c r="BI13" s="409"/>
      <c r="BJ13" s="409"/>
      <c r="BK13" s="409"/>
      <c r="BL13" s="409"/>
      <c r="BM13" s="410"/>
      <c r="BN13" s="428">
        <v>1402062</v>
      </c>
      <c r="BO13" s="429"/>
      <c r="BP13" s="429"/>
      <c r="BQ13" s="429"/>
      <c r="BR13" s="429"/>
      <c r="BS13" s="429"/>
      <c r="BT13" s="429"/>
      <c r="BU13" s="430"/>
      <c r="BV13" s="428">
        <v>774245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8.3000000000000007</v>
      </c>
      <c r="CU13" s="399"/>
      <c r="CV13" s="399"/>
      <c r="CW13" s="399"/>
      <c r="CX13" s="399"/>
      <c r="CY13" s="399"/>
      <c r="CZ13" s="399"/>
      <c r="DA13" s="400"/>
      <c r="DB13" s="398">
        <v>8.3000000000000007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22809</v>
      </c>
      <c r="S14" s="532"/>
      <c r="T14" s="532"/>
      <c r="U14" s="532"/>
      <c r="V14" s="533"/>
      <c r="W14" s="534"/>
      <c r="X14" s="444"/>
      <c r="Y14" s="444"/>
      <c r="Z14" s="444"/>
      <c r="AA14" s="444"/>
      <c r="AB14" s="445"/>
      <c r="AC14" s="524">
        <v>15.9</v>
      </c>
      <c r="AD14" s="525"/>
      <c r="AE14" s="525"/>
      <c r="AF14" s="525"/>
      <c r="AG14" s="526"/>
      <c r="AH14" s="524">
        <v>15.2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22329</v>
      </c>
      <c r="S15" s="532"/>
      <c r="T15" s="532"/>
      <c r="U15" s="532"/>
      <c r="V15" s="533"/>
      <c r="W15" s="519" t="s">
        <v>145</v>
      </c>
      <c r="X15" s="441"/>
      <c r="Y15" s="441"/>
      <c r="Z15" s="441"/>
      <c r="AA15" s="441"/>
      <c r="AB15" s="442"/>
      <c r="AC15" s="404">
        <v>2895</v>
      </c>
      <c r="AD15" s="405"/>
      <c r="AE15" s="405"/>
      <c r="AF15" s="405"/>
      <c r="AG15" s="406"/>
      <c r="AH15" s="404">
        <v>3046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2303441</v>
      </c>
      <c r="BO15" s="424"/>
      <c r="BP15" s="424"/>
      <c r="BQ15" s="424"/>
      <c r="BR15" s="424"/>
      <c r="BS15" s="424"/>
      <c r="BT15" s="424"/>
      <c r="BU15" s="425"/>
      <c r="BV15" s="423">
        <v>2221108</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28.1</v>
      </c>
      <c r="AD16" s="525"/>
      <c r="AE16" s="525"/>
      <c r="AF16" s="525"/>
      <c r="AG16" s="526"/>
      <c r="AH16" s="524">
        <v>29</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7357903</v>
      </c>
      <c r="BO16" s="429"/>
      <c r="BP16" s="429"/>
      <c r="BQ16" s="429"/>
      <c r="BR16" s="429"/>
      <c r="BS16" s="429"/>
      <c r="BT16" s="429"/>
      <c r="BU16" s="430"/>
      <c r="BV16" s="428">
        <v>7273551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5762</v>
      </c>
      <c r="AD17" s="405"/>
      <c r="AE17" s="405"/>
      <c r="AF17" s="405"/>
      <c r="AG17" s="406"/>
      <c r="AH17" s="404">
        <v>5875</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2909476</v>
      </c>
      <c r="BO17" s="429"/>
      <c r="BP17" s="429"/>
      <c r="BQ17" s="429"/>
      <c r="BR17" s="429"/>
      <c r="BS17" s="429"/>
      <c r="BT17" s="429"/>
      <c r="BU17" s="430"/>
      <c r="BV17" s="428">
        <v>2809710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206.24</v>
      </c>
      <c r="M18" s="493"/>
      <c r="N18" s="493"/>
      <c r="O18" s="493"/>
      <c r="P18" s="493"/>
      <c r="Q18" s="493"/>
      <c r="R18" s="494"/>
      <c r="S18" s="494"/>
      <c r="T18" s="494"/>
      <c r="U18" s="494"/>
      <c r="V18" s="495"/>
      <c r="W18" s="509"/>
      <c r="X18" s="510"/>
      <c r="Y18" s="510"/>
      <c r="Z18" s="510"/>
      <c r="AA18" s="510"/>
      <c r="AB18" s="520"/>
      <c r="AC18" s="392">
        <v>56</v>
      </c>
      <c r="AD18" s="393"/>
      <c r="AE18" s="393"/>
      <c r="AF18" s="393"/>
      <c r="AG18" s="496"/>
      <c r="AH18" s="392">
        <v>55.9</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7953836</v>
      </c>
      <c r="BO18" s="429"/>
      <c r="BP18" s="429"/>
      <c r="BQ18" s="429"/>
      <c r="BR18" s="429"/>
      <c r="BS18" s="429"/>
      <c r="BT18" s="429"/>
      <c r="BU18" s="430"/>
      <c r="BV18" s="428">
        <v>8093871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111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10545443</v>
      </c>
      <c r="BO19" s="429"/>
      <c r="BP19" s="429"/>
      <c r="BQ19" s="429"/>
      <c r="BR19" s="429"/>
      <c r="BS19" s="429"/>
      <c r="BT19" s="429"/>
      <c r="BU19" s="430"/>
      <c r="BV19" s="428">
        <v>10614190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9572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15717975</v>
      </c>
      <c r="BO23" s="429"/>
      <c r="BP23" s="429"/>
      <c r="BQ23" s="429"/>
      <c r="BR23" s="429"/>
      <c r="BS23" s="429"/>
      <c r="BT23" s="429"/>
      <c r="BU23" s="430"/>
      <c r="BV23" s="428">
        <v>17049536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6480</v>
      </c>
      <c r="R24" s="405"/>
      <c r="S24" s="405"/>
      <c r="T24" s="405"/>
      <c r="U24" s="405"/>
      <c r="V24" s="406"/>
      <c r="W24" s="470"/>
      <c r="X24" s="461"/>
      <c r="Y24" s="462"/>
      <c r="Z24" s="401" t="s">
        <v>169</v>
      </c>
      <c r="AA24" s="402"/>
      <c r="AB24" s="402"/>
      <c r="AC24" s="402"/>
      <c r="AD24" s="402"/>
      <c r="AE24" s="402"/>
      <c r="AF24" s="402"/>
      <c r="AG24" s="403"/>
      <c r="AH24" s="404">
        <v>271</v>
      </c>
      <c r="AI24" s="405"/>
      <c r="AJ24" s="405"/>
      <c r="AK24" s="405"/>
      <c r="AL24" s="406"/>
      <c r="AM24" s="404">
        <v>905682</v>
      </c>
      <c r="AN24" s="405"/>
      <c r="AO24" s="405"/>
      <c r="AP24" s="405"/>
      <c r="AQ24" s="405"/>
      <c r="AR24" s="406"/>
      <c r="AS24" s="404">
        <v>3342</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14615965</v>
      </c>
      <c r="BO24" s="429"/>
      <c r="BP24" s="429"/>
      <c r="BQ24" s="429"/>
      <c r="BR24" s="429"/>
      <c r="BS24" s="429"/>
      <c r="BT24" s="429"/>
      <c r="BU24" s="430"/>
      <c r="BV24" s="428">
        <v>14772228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6500</v>
      </c>
      <c r="R25" s="405"/>
      <c r="S25" s="405"/>
      <c r="T25" s="405"/>
      <c r="U25" s="405"/>
      <c r="V25" s="406"/>
      <c r="W25" s="470"/>
      <c r="X25" s="461"/>
      <c r="Y25" s="462"/>
      <c r="Z25" s="401" t="s">
        <v>172</v>
      </c>
      <c r="AA25" s="402"/>
      <c r="AB25" s="402"/>
      <c r="AC25" s="402"/>
      <c r="AD25" s="402"/>
      <c r="AE25" s="402"/>
      <c r="AF25" s="402"/>
      <c r="AG25" s="403"/>
      <c r="AH25" s="404">
        <v>46</v>
      </c>
      <c r="AI25" s="405"/>
      <c r="AJ25" s="405"/>
      <c r="AK25" s="405"/>
      <c r="AL25" s="406"/>
      <c r="AM25" s="404">
        <v>140484</v>
      </c>
      <c r="AN25" s="405"/>
      <c r="AO25" s="405"/>
      <c r="AP25" s="405"/>
      <c r="AQ25" s="405"/>
      <c r="AR25" s="406"/>
      <c r="AS25" s="404">
        <v>3054</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978096</v>
      </c>
      <c r="BO25" s="424"/>
      <c r="BP25" s="424"/>
      <c r="BQ25" s="424"/>
      <c r="BR25" s="424"/>
      <c r="BS25" s="424"/>
      <c r="BT25" s="424"/>
      <c r="BU25" s="425"/>
      <c r="BV25" s="423">
        <v>1080050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5700</v>
      </c>
      <c r="R26" s="405"/>
      <c r="S26" s="405"/>
      <c r="T26" s="405"/>
      <c r="U26" s="405"/>
      <c r="V26" s="406"/>
      <c r="W26" s="470"/>
      <c r="X26" s="461"/>
      <c r="Y26" s="462"/>
      <c r="Z26" s="401" t="s">
        <v>175</v>
      </c>
      <c r="AA26" s="483"/>
      <c r="AB26" s="483"/>
      <c r="AC26" s="483"/>
      <c r="AD26" s="483"/>
      <c r="AE26" s="483"/>
      <c r="AF26" s="483"/>
      <c r="AG26" s="484"/>
      <c r="AH26" s="404" t="s">
        <v>137</v>
      </c>
      <c r="AI26" s="405"/>
      <c r="AJ26" s="405"/>
      <c r="AK26" s="405"/>
      <c r="AL26" s="406"/>
      <c r="AM26" s="404" t="s">
        <v>137</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4000</v>
      </c>
      <c r="R27" s="405"/>
      <c r="S27" s="405"/>
      <c r="T27" s="405"/>
      <c r="U27" s="405"/>
      <c r="V27" s="406"/>
      <c r="W27" s="470"/>
      <c r="X27" s="461"/>
      <c r="Y27" s="462"/>
      <c r="Z27" s="401" t="s">
        <v>179</v>
      </c>
      <c r="AA27" s="402"/>
      <c r="AB27" s="402"/>
      <c r="AC27" s="402"/>
      <c r="AD27" s="402"/>
      <c r="AE27" s="402"/>
      <c r="AF27" s="402"/>
      <c r="AG27" s="403"/>
      <c r="AH27" s="404">
        <v>12</v>
      </c>
      <c r="AI27" s="405"/>
      <c r="AJ27" s="405"/>
      <c r="AK27" s="405"/>
      <c r="AL27" s="406"/>
      <c r="AM27" s="404">
        <v>26988</v>
      </c>
      <c r="AN27" s="405"/>
      <c r="AO27" s="405"/>
      <c r="AP27" s="405"/>
      <c r="AQ27" s="405"/>
      <c r="AR27" s="406"/>
      <c r="AS27" s="404">
        <v>2249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458713</v>
      </c>
      <c r="BO27" s="432"/>
      <c r="BP27" s="432"/>
      <c r="BQ27" s="432"/>
      <c r="BR27" s="432"/>
      <c r="BS27" s="432"/>
      <c r="BT27" s="432"/>
      <c r="BU27" s="433"/>
      <c r="BV27" s="431">
        <v>458713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3600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176</v>
      </c>
      <c r="AN28" s="405"/>
      <c r="AO28" s="405"/>
      <c r="AP28" s="405"/>
      <c r="AQ28" s="405"/>
      <c r="AR28" s="406"/>
      <c r="AS28" s="404" t="s">
        <v>137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2904450</v>
      </c>
      <c r="BO28" s="424"/>
      <c r="BP28" s="424"/>
      <c r="BQ28" s="424"/>
      <c r="BR28" s="424"/>
      <c r="BS28" s="424"/>
      <c r="BT28" s="424"/>
      <c r="BU28" s="425"/>
      <c r="BV28" s="423">
        <v>2857348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14</v>
      </c>
      <c r="M29" s="405"/>
      <c r="N29" s="405"/>
      <c r="O29" s="405"/>
      <c r="P29" s="406"/>
      <c r="Q29" s="404">
        <v>3400</v>
      </c>
      <c r="R29" s="405"/>
      <c r="S29" s="405"/>
      <c r="T29" s="405"/>
      <c r="U29" s="405"/>
      <c r="V29" s="406"/>
      <c r="W29" s="471"/>
      <c r="X29" s="472"/>
      <c r="Y29" s="473"/>
      <c r="Z29" s="401" t="s">
        <v>185</v>
      </c>
      <c r="AA29" s="402"/>
      <c r="AB29" s="402"/>
      <c r="AC29" s="402"/>
      <c r="AD29" s="402"/>
      <c r="AE29" s="402"/>
      <c r="AF29" s="402"/>
      <c r="AG29" s="403"/>
      <c r="AH29" s="404">
        <v>283</v>
      </c>
      <c r="AI29" s="405"/>
      <c r="AJ29" s="405"/>
      <c r="AK29" s="405"/>
      <c r="AL29" s="406"/>
      <c r="AM29" s="404">
        <v>932670</v>
      </c>
      <c r="AN29" s="405"/>
      <c r="AO29" s="405"/>
      <c r="AP29" s="405"/>
      <c r="AQ29" s="405"/>
      <c r="AR29" s="406"/>
      <c r="AS29" s="404">
        <v>3296</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704227</v>
      </c>
      <c r="BO29" s="429"/>
      <c r="BP29" s="429"/>
      <c r="BQ29" s="429"/>
      <c r="BR29" s="429"/>
      <c r="BS29" s="429"/>
      <c r="BT29" s="429"/>
      <c r="BU29" s="430"/>
      <c r="BV29" s="428">
        <v>2026152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100</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6283351</v>
      </c>
      <c r="BO30" s="432"/>
      <c r="BP30" s="432"/>
      <c r="BQ30" s="432"/>
      <c r="BR30" s="432"/>
      <c r="BS30" s="432"/>
      <c r="BT30" s="432"/>
      <c r="BU30" s="433"/>
      <c r="BV30" s="431">
        <v>6408230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大分県交通災害共済組合（交通共済事業会計）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豊後高田市土地開発公社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ケーブルネットワーク事業特別会計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特定環境保全公共下水道事業特別会計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大分県市町村会館管理組合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スパランド真玉</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IF('各会計、関係団体の財政状況及び健全化判断比率'!B34="","",'各会計、関係団体の財政状況及び健全化判断比率'!B34)</f>
        <v>農業集落排水事業特別会計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大分県後期高齢者医療広域連合（普通会計）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豊後高田市観光まちづくり</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10</v>
      </c>
      <c r="BF37" s="387"/>
      <c r="BG37" s="386" t="str">
        <f>IF('各会計、関係団体の財政状況及び健全化判断比率'!B35="","",'各会計、関係団体の財政状況及び健全化判断比率'!B35)</f>
        <v>漁業集落排水事業特別会計</v>
      </c>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大分県後期高齢者医療広域連合（後期高齢者医療事業会計）</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大分県農業農村振興公社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宇佐・高田・国東広域事務組合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3orKbvuGprHLeQHQZyX01wEInBr1G58xJCGC+YR/DAKZk82MoYpHfI/YhZwzgOZog4IUl0sNxkpZzTo+rO4eg==" saltValue="LH7I+3VQL4cKhdohGAVM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574</v>
      </c>
      <c r="D34" s="1210"/>
      <c r="E34" s="1211"/>
      <c r="F34" s="32">
        <v>2.39</v>
      </c>
      <c r="G34" s="33">
        <v>2.76</v>
      </c>
      <c r="H34" s="33">
        <v>2.71</v>
      </c>
      <c r="I34" s="33">
        <v>3.01</v>
      </c>
      <c r="J34" s="34">
        <v>3.32</v>
      </c>
      <c r="K34" s="22"/>
      <c r="L34" s="22"/>
      <c r="M34" s="22"/>
      <c r="N34" s="22"/>
      <c r="O34" s="22"/>
      <c r="P34" s="22"/>
    </row>
    <row r="35" spans="1:16" ht="39" customHeight="1" x14ac:dyDescent="0.15">
      <c r="A35" s="22"/>
      <c r="B35" s="35"/>
      <c r="C35" s="1204" t="s">
        <v>575</v>
      </c>
      <c r="D35" s="1205"/>
      <c r="E35" s="1206"/>
      <c r="F35" s="36">
        <v>4.22</v>
      </c>
      <c r="G35" s="37">
        <v>6.17</v>
      </c>
      <c r="H35" s="37">
        <v>3.25</v>
      </c>
      <c r="I35" s="37">
        <v>1.53</v>
      </c>
      <c r="J35" s="38">
        <v>1.48</v>
      </c>
      <c r="K35" s="22"/>
      <c r="L35" s="22"/>
      <c r="M35" s="22"/>
      <c r="N35" s="22"/>
      <c r="O35" s="22"/>
      <c r="P35" s="22"/>
    </row>
    <row r="36" spans="1:16" ht="39" customHeight="1" x14ac:dyDescent="0.15">
      <c r="A36" s="22"/>
      <c r="B36" s="35"/>
      <c r="C36" s="1204" t="s">
        <v>576</v>
      </c>
      <c r="D36" s="1205"/>
      <c r="E36" s="1206"/>
      <c r="F36" s="36">
        <v>0</v>
      </c>
      <c r="G36" s="37">
        <v>0</v>
      </c>
      <c r="H36" s="37">
        <v>0</v>
      </c>
      <c r="I36" s="37">
        <v>0</v>
      </c>
      <c r="J36" s="38">
        <v>0.5</v>
      </c>
      <c r="K36" s="22"/>
      <c r="L36" s="22"/>
      <c r="M36" s="22"/>
      <c r="N36" s="22"/>
      <c r="O36" s="22"/>
      <c r="P36" s="22"/>
    </row>
    <row r="37" spans="1:16" ht="39" customHeight="1" x14ac:dyDescent="0.15">
      <c r="A37" s="22"/>
      <c r="B37" s="35"/>
      <c r="C37" s="1204" t="s">
        <v>577</v>
      </c>
      <c r="D37" s="1205"/>
      <c r="E37" s="1206"/>
      <c r="F37" s="36">
        <v>0.15</v>
      </c>
      <c r="G37" s="37">
        <v>0.47</v>
      </c>
      <c r="H37" s="37">
        <v>0.32</v>
      </c>
      <c r="I37" s="37">
        <v>0.04</v>
      </c>
      <c r="J37" s="38">
        <v>0.28999999999999998</v>
      </c>
      <c r="K37" s="22"/>
      <c r="L37" s="22"/>
      <c r="M37" s="22"/>
      <c r="N37" s="22"/>
      <c r="O37" s="22"/>
      <c r="P37" s="22"/>
    </row>
    <row r="38" spans="1:16" ht="39" customHeight="1" x14ac:dyDescent="0.15">
      <c r="A38" s="22"/>
      <c r="B38" s="35"/>
      <c r="C38" s="1204" t="s">
        <v>578</v>
      </c>
      <c r="D38" s="1205"/>
      <c r="E38" s="1206"/>
      <c r="F38" s="36">
        <v>0</v>
      </c>
      <c r="G38" s="37">
        <v>0</v>
      </c>
      <c r="H38" s="37">
        <v>0</v>
      </c>
      <c r="I38" s="37">
        <v>0</v>
      </c>
      <c r="J38" s="38">
        <v>0.05</v>
      </c>
      <c r="K38" s="22"/>
      <c r="L38" s="22"/>
      <c r="M38" s="22"/>
      <c r="N38" s="22"/>
      <c r="O38" s="22"/>
      <c r="P38" s="22"/>
    </row>
    <row r="39" spans="1:16" ht="39" customHeight="1" x14ac:dyDescent="0.15">
      <c r="A39" s="22"/>
      <c r="B39" s="35"/>
      <c r="C39" s="1204" t="s">
        <v>579</v>
      </c>
      <c r="D39" s="1205"/>
      <c r="E39" s="1206"/>
      <c r="F39" s="36">
        <v>0</v>
      </c>
      <c r="G39" s="37">
        <v>0</v>
      </c>
      <c r="H39" s="37">
        <v>0</v>
      </c>
      <c r="I39" s="37">
        <v>0</v>
      </c>
      <c r="J39" s="38">
        <v>0.02</v>
      </c>
      <c r="K39" s="22"/>
      <c r="L39" s="22"/>
      <c r="M39" s="22"/>
      <c r="N39" s="22"/>
      <c r="O39" s="22"/>
      <c r="P39" s="22"/>
    </row>
    <row r="40" spans="1:16" ht="39" customHeight="1" x14ac:dyDescent="0.15">
      <c r="A40" s="22"/>
      <c r="B40" s="35"/>
      <c r="C40" s="1204" t="s">
        <v>580</v>
      </c>
      <c r="D40" s="1205"/>
      <c r="E40" s="1206"/>
      <c r="F40" s="36">
        <v>0</v>
      </c>
      <c r="G40" s="37">
        <v>0</v>
      </c>
      <c r="H40" s="37">
        <v>0</v>
      </c>
      <c r="I40" s="37">
        <v>0</v>
      </c>
      <c r="J40" s="38">
        <v>0.01</v>
      </c>
      <c r="K40" s="22"/>
      <c r="L40" s="22"/>
      <c r="M40" s="22"/>
      <c r="N40" s="22"/>
      <c r="O40" s="22"/>
      <c r="P40" s="22"/>
    </row>
    <row r="41" spans="1:16" ht="39" customHeight="1" x14ac:dyDescent="0.15">
      <c r="A41" s="22"/>
      <c r="B41" s="35"/>
      <c r="C41" s="1204" t="s">
        <v>581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582</v>
      </c>
      <c r="D42" s="1205"/>
      <c r="E42" s="1206"/>
      <c r="F42" s="36" t="s">
        <v>526</v>
      </c>
      <c r="G42" s="37" t="s">
        <v>526</v>
      </c>
      <c r="H42" s="37" t="s">
        <v>526</v>
      </c>
      <c r="I42" s="37" t="s">
        <v>526</v>
      </c>
      <c r="J42" s="38" t="s">
        <v>526</v>
      </c>
      <c r="K42" s="22"/>
      <c r="L42" s="22"/>
      <c r="M42" s="22"/>
      <c r="N42" s="22"/>
      <c r="O42" s="22"/>
      <c r="P42" s="22"/>
    </row>
    <row r="43" spans="1:16" ht="39" customHeight="1" thickBot="1" x14ac:dyDescent="0.2">
      <c r="A43" s="22"/>
      <c r="B43" s="40"/>
      <c r="C43" s="1207" t="s">
        <v>583</v>
      </c>
      <c r="D43" s="1208"/>
      <c r="E43" s="1209"/>
      <c r="F43" s="41">
        <v>0</v>
      </c>
      <c r="G43" s="42">
        <v>0.82</v>
      </c>
      <c r="H43" s="42">
        <v>2.38</v>
      </c>
      <c r="I43" s="42">
        <v>0.84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3og0tXhjGnjtsUMhSZO2+2jlYKiuROPc9p9va8Dm4B5Tk8aanQTtRzugj7wtgB6YsXU2BIsiOQtLD2J7YxuNA==" saltValue="mvmCI/lmECa0o2pNuaoq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2010</v>
      </c>
      <c r="L45" s="60">
        <v>2004</v>
      </c>
      <c r="M45" s="60">
        <v>2167</v>
      </c>
      <c r="N45" s="60">
        <v>2062</v>
      </c>
      <c r="O45" s="61">
        <v>1919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526</v>
      </c>
      <c r="L46" s="64" t="s">
        <v>526</v>
      </c>
      <c r="M46" s="64" t="s">
        <v>526</v>
      </c>
      <c r="N46" s="64" t="s">
        <v>526</v>
      </c>
      <c r="O46" s="65" t="s">
        <v>526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526</v>
      </c>
      <c r="L47" s="64" t="s">
        <v>526</v>
      </c>
      <c r="M47" s="64" t="s">
        <v>526</v>
      </c>
      <c r="N47" s="64" t="s">
        <v>526</v>
      </c>
      <c r="O47" s="65" t="s">
        <v>526</v>
      </c>
      <c r="P47" s="48"/>
      <c r="Q47" s="48"/>
      <c r="R47" s="48"/>
      <c r="S47" s="48"/>
      <c r="T47" s="48"/>
      <c r="U47" s="48"/>
    </row>
    <row r="48" spans="1:21" ht="30.75" customHeight="1" x14ac:dyDescent="0.15">
      <c r="A48" s="48"/>
      <c r="B48" s="1232"/>
      <c r="C48" s="1233"/>
      <c r="D48" s="62"/>
      <c r="E48" s="1214" t="s">
        <v>15</v>
      </c>
      <c r="F48" s="1214"/>
      <c r="G48" s="1214"/>
      <c r="H48" s="1214"/>
      <c r="I48" s="1214"/>
      <c r="J48" s="1215"/>
      <c r="K48" s="63">
        <v>484</v>
      </c>
      <c r="L48" s="64">
        <v>446</v>
      </c>
      <c r="M48" s="64">
        <v>394</v>
      </c>
      <c r="N48" s="64">
        <v>404</v>
      </c>
      <c r="O48" s="65">
        <v>356</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526</v>
      </c>
      <c r="L49" s="64" t="s">
        <v>526</v>
      </c>
      <c r="M49" s="64" t="s">
        <v>526</v>
      </c>
      <c r="N49" s="64" t="s">
        <v>526</v>
      </c>
      <c r="O49" s="65" t="s">
        <v>526</v>
      </c>
      <c r="P49" s="48"/>
      <c r="Q49" s="48"/>
      <c r="R49" s="48"/>
      <c r="S49" s="48"/>
      <c r="T49" s="48"/>
      <c r="U49" s="48"/>
    </row>
    <row r="50" spans="1:21" ht="30.75" customHeight="1" x14ac:dyDescent="0.15">
      <c r="A50" s="48"/>
      <c r="B50" s="1232"/>
      <c r="C50" s="1233"/>
      <c r="D50" s="62"/>
      <c r="E50" s="1214" t="s">
        <v>17</v>
      </c>
      <c r="F50" s="1214"/>
      <c r="G50" s="1214"/>
      <c r="H50" s="1214"/>
      <c r="I50" s="1214"/>
      <c r="J50" s="1215"/>
      <c r="K50" s="63">
        <v>23</v>
      </c>
      <c r="L50" s="64">
        <v>15</v>
      </c>
      <c r="M50" s="64">
        <v>10</v>
      </c>
      <c r="N50" s="64">
        <v>6</v>
      </c>
      <c r="O50" s="65">
        <v>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526</v>
      </c>
      <c r="L51" s="64" t="s">
        <v>526</v>
      </c>
      <c r="M51" s="64" t="s">
        <v>526</v>
      </c>
      <c r="N51" s="64" t="s">
        <v>526</v>
      </c>
      <c r="O51" s="65" t="s">
        <v>526</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1998</v>
      </c>
      <c r="L52" s="64">
        <v>1984</v>
      </c>
      <c r="M52" s="64">
        <v>1917</v>
      </c>
      <c r="N52" s="64">
        <v>1941</v>
      </c>
      <c r="O52" s="65">
        <v>1822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519</v>
      </c>
      <c r="L53" s="69">
        <v>481</v>
      </c>
      <c r="M53" s="69">
        <v>654</v>
      </c>
      <c r="N53" s="69">
        <v>531</v>
      </c>
      <c r="O53" s="70">
        <v>454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gzer9BYlOtXwpZ3n+gvLsaQ8maKJkPk9DGDZCtsUdcyQVGZ8A+tbrpGFjSVcNIeyuqssC0VaezBqsIT8dOog==" saltValue="itUoij8Bkju8qjsAMza1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0" t="s">
        <v>30</v>
      </c>
      <c r="C41" s="1251"/>
      <c r="D41" s="102"/>
      <c r="E41" s="1252" t="s">
        <v>31</v>
      </c>
      <c r="F41" s="1252"/>
      <c r="G41" s="1252"/>
      <c r="H41" s="1253"/>
      <c r="I41" s="103">
        <v>19486</v>
      </c>
      <c r="J41" s="104">
        <v>19242</v>
      </c>
      <c r="K41" s="104">
        <v>18555</v>
      </c>
      <c r="L41" s="104">
        <v>17050</v>
      </c>
      <c r="M41" s="105">
        <v>15718</v>
      </c>
    </row>
    <row r="42" spans="2:13" ht="27.75" customHeight="1" x14ac:dyDescent="0.15">
      <c r="B42" s="1240"/>
      <c r="C42" s="1241"/>
      <c r="D42" s="106"/>
      <c r="E42" s="1244" t="s">
        <v>32</v>
      </c>
      <c r="F42" s="1244"/>
      <c r="G42" s="1244"/>
      <c r="H42" s="1245"/>
      <c r="I42" s="107">
        <v>42</v>
      </c>
      <c r="J42" s="108">
        <v>10</v>
      </c>
      <c r="K42" s="108">
        <v>7</v>
      </c>
      <c r="L42" s="108">
        <v>1</v>
      </c>
      <c r="M42" s="109" t="s">
        <v>526</v>
      </c>
    </row>
    <row r="43" spans="2:13" ht="27.75" customHeight="1" x14ac:dyDescent="0.15">
      <c r="B43" s="1240"/>
      <c r="C43" s="1241"/>
      <c r="D43" s="106"/>
      <c r="E43" s="1244" t="s">
        <v>33</v>
      </c>
      <c r="F43" s="1244"/>
      <c r="G43" s="1244"/>
      <c r="H43" s="1245"/>
      <c r="I43" s="107">
        <v>4856</v>
      </c>
      <c r="J43" s="108">
        <v>4129</v>
      </c>
      <c r="K43" s="108">
        <v>4553</v>
      </c>
      <c r="L43" s="108">
        <v>4100</v>
      </c>
      <c r="M43" s="109">
        <v>3959</v>
      </c>
    </row>
    <row r="44" spans="2:13" ht="27.75" customHeight="1" x14ac:dyDescent="0.15">
      <c r="B44" s="1240"/>
      <c r="C44" s="1241"/>
      <c r="D44" s="106"/>
      <c r="E44" s="1244" t="s">
        <v>34</v>
      </c>
      <c r="F44" s="1244"/>
      <c r="G44" s="1244"/>
      <c r="H44" s="1245"/>
      <c r="I44" s="107" t="s">
        <v>526</v>
      </c>
      <c r="J44" s="108" t="s">
        <v>526</v>
      </c>
      <c r="K44" s="108" t="s">
        <v>526</v>
      </c>
      <c r="L44" s="108" t="s">
        <v>526</v>
      </c>
      <c r="M44" s="109" t="s">
        <v>526</v>
      </c>
    </row>
    <row r="45" spans="2:13" ht="27.75" customHeight="1" x14ac:dyDescent="0.15">
      <c r="B45" s="1240"/>
      <c r="C45" s="1241"/>
      <c r="D45" s="106"/>
      <c r="E45" s="1244" t="s">
        <v>35</v>
      </c>
      <c r="F45" s="1244"/>
      <c r="G45" s="1244"/>
      <c r="H45" s="1245"/>
      <c r="I45" s="107">
        <v>2492</v>
      </c>
      <c r="J45" s="108">
        <v>2703</v>
      </c>
      <c r="K45" s="108">
        <v>2648</v>
      </c>
      <c r="L45" s="108">
        <v>2780</v>
      </c>
      <c r="M45" s="109">
        <v>2896</v>
      </c>
    </row>
    <row r="46" spans="2:13" ht="27.75" customHeight="1" x14ac:dyDescent="0.15">
      <c r="B46" s="1240"/>
      <c r="C46" s="1241"/>
      <c r="D46" s="110"/>
      <c r="E46" s="1244" t="s">
        <v>36</v>
      </c>
      <c r="F46" s="1244"/>
      <c r="G46" s="1244"/>
      <c r="H46" s="1245"/>
      <c r="I46" s="107" t="s">
        <v>526</v>
      </c>
      <c r="J46" s="108" t="s">
        <v>526</v>
      </c>
      <c r="K46" s="108" t="s">
        <v>526</v>
      </c>
      <c r="L46" s="108" t="s">
        <v>526</v>
      </c>
      <c r="M46" s="109" t="s">
        <v>526</v>
      </c>
    </row>
    <row r="47" spans="2:13" ht="27.75" customHeight="1" x14ac:dyDescent="0.15">
      <c r="B47" s="1240"/>
      <c r="C47" s="1241"/>
      <c r="D47" s="111"/>
      <c r="E47" s="1254" t="s">
        <v>37</v>
      </c>
      <c r="F47" s="1255"/>
      <c r="G47" s="1255"/>
      <c r="H47" s="1256"/>
      <c r="I47" s="107" t="s">
        <v>526</v>
      </c>
      <c r="J47" s="108" t="s">
        <v>526</v>
      </c>
      <c r="K47" s="108" t="s">
        <v>526</v>
      </c>
      <c r="L47" s="108" t="s">
        <v>526</v>
      </c>
      <c r="M47" s="109" t="s">
        <v>526</v>
      </c>
    </row>
    <row r="48" spans="2:13" ht="27.75" customHeight="1" x14ac:dyDescent="0.15">
      <c r="B48" s="1240"/>
      <c r="C48" s="1241"/>
      <c r="D48" s="106"/>
      <c r="E48" s="1244" t="s">
        <v>38</v>
      </c>
      <c r="F48" s="1244"/>
      <c r="G48" s="1244"/>
      <c r="H48" s="1245"/>
      <c r="I48" s="107" t="s">
        <v>526</v>
      </c>
      <c r="J48" s="108" t="s">
        <v>526</v>
      </c>
      <c r="K48" s="108" t="s">
        <v>526</v>
      </c>
      <c r="L48" s="108" t="s">
        <v>526</v>
      </c>
      <c r="M48" s="109" t="s">
        <v>526</v>
      </c>
    </row>
    <row r="49" spans="2:13" ht="27.75" customHeight="1" x14ac:dyDescent="0.15">
      <c r="B49" s="1242"/>
      <c r="C49" s="1243"/>
      <c r="D49" s="106"/>
      <c r="E49" s="1244" t="s">
        <v>39</v>
      </c>
      <c r="F49" s="1244"/>
      <c r="G49" s="1244"/>
      <c r="H49" s="1245"/>
      <c r="I49" s="107" t="s">
        <v>526</v>
      </c>
      <c r="J49" s="108" t="s">
        <v>526</v>
      </c>
      <c r="K49" s="108" t="s">
        <v>526</v>
      </c>
      <c r="L49" s="108" t="s">
        <v>526</v>
      </c>
      <c r="M49" s="109" t="s">
        <v>526</v>
      </c>
    </row>
    <row r="50" spans="2:13" ht="27.75" customHeight="1" x14ac:dyDescent="0.15">
      <c r="B50" s="1238" t="s">
        <v>40</v>
      </c>
      <c r="C50" s="1239"/>
      <c r="D50" s="112"/>
      <c r="E50" s="1244" t="s">
        <v>41</v>
      </c>
      <c r="F50" s="1244"/>
      <c r="G50" s="1244"/>
      <c r="H50" s="1245"/>
      <c r="I50" s="107">
        <v>10558</v>
      </c>
      <c r="J50" s="108">
        <v>12255</v>
      </c>
      <c r="K50" s="108">
        <v>11230</v>
      </c>
      <c r="L50" s="108">
        <v>10595</v>
      </c>
      <c r="M50" s="109">
        <v>9012</v>
      </c>
    </row>
    <row r="51" spans="2:13" ht="27.75" customHeight="1" x14ac:dyDescent="0.15">
      <c r="B51" s="1240"/>
      <c r="C51" s="1241"/>
      <c r="D51" s="106"/>
      <c r="E51" s="1244" t="s">
        <v>42</v>
      </c>
      <c r="F51" s="1244"/>
      <c r="G51" s="1244"/>
      <c r="H51" s="1245"/>
      <c r="I51" s="107">
        <v>448</v>
      </c>
      <c r="J51" s="108">
        <v>319</v>
      </c>
      <c r="K51" s="108">
        <v>300</v>
      </c>
      <c r="L51" s="108">
        <v>225</v>
      </c>
      <c r="M51" s="109">
        <v>367</v>
      </c>
    </row>
    <row r="52" spans="2:13" ht="27.75" customHeight="1" x14ac:dyDescent="0.15">
      <c r="B52" s="1242"/>
      <c r="C52" s="1243"/>
      <c r="D52" s="106"/>
      <c r="E52" s="1244" t="s">
        <v>43</v>
      </c>
      <c r="F52" s="1244"/>
      <c r="G52" s="1244"/>
      <c r="H52" s="1245"/>
      <c r="I52" s="107">
        <v>18580</v>
      </c>
      <c r="J52" s="108">
        <v>18247</v>
      </c>
      <c r="K52" s="108">
        <v>17629</v>
      </c>
      <c r="L52" s="108">
        <v>17102</v>
      </c>
      <c r="M52" s="109">
        <v>16412</v>
      </c>
    </row>
    <row r="53" spans="2:13" ht="27.75" customHeight="1" thickBot="1" x14ac:dyDescent="0.2">
      <c r="B53" s="1246" t="s">
        <v>44</v>
      </c>
      <c r="C53" s="1247"/>
      <c r="D53" s="113"/>
      <c r="E53" s="1248" t="s">
        <v>45</v>
      </c>
      <c r="F53" s="1248"/>
      <c r="G53" s="1248"/>
      <c r="H53" s="1249"/>
      <c r="I53" s="114">
        <v>-2711</v>
      </c>
      <c r="J53" s="115">
        <v>-4737</v>
      </c>
      <c r="K53" s="115">
        <v>-3398</v>
      </c>
      <c r="L53" s="115">
        <v>-3992</v>
      </c>
      <c r="M53" s="116">
        <v>-3217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nM0KjJp92+ZhkZ1PwT4RGOKUWEACAnuXAhfX4ddTVui9fQ8RQC1vIbHvLhPwl1AUbnRn5pWM24UIxRpGfF+xw==" saltValue="L30cdwt8x2MTzbe61jbf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48</v>
      </c>
      <c r="D55" s="1265"/>
      <c r="E55" s="1266"/>
      <c r="F55" s="128">
        <v>2924</v>
      </c>
      <c r="G55" s="128">
        <v>2857</v>
      </c>
      <c r="H55" s="129">
        <v>2904</v>
      </c>
    </row>
    <row r="56" spans="2:8" ht="52.5" customHeight="1" x14ac:dyDescent="0.15">
      <c r="B56" s="130"/>
      <c r="C56" s="1267" t="s">
        <v>49</v>
      </c>
      <c r="D56" s="1267"/>
      <c r="E56" s="1268"/>
      <c r="F56" s="131">
        <v>2875</v>
      </c>
      <c r="G56" s="131">
        <v>2026</v>
      </c>
      <c r="H56" s="132">
        <v>704</v>
      </c>
    </row>
    <row r="57" spans="2:8" ht="53.25" customHeight="1" x14ac:dyDescent="0.15">
      <c r="B57" s="130"/>
      <c r="C57" s="1269" t="s">
        <v>50</v>
      </c>
      <c r="D57" s="1269"/>
      <c r="E57" s="1270"/>
      <c r="F57" s="133">
        <v>6339</v>
      </c>
      <c r="G57" s="133">
        <v>6408</v>
      </c>
      <c r="H57" s="134">
        <v>6283</v>
      </c>
    </row>
    <row r="58" spans="2:8" ht="45.75" customHeight="1" x14ac:dyDescent="0.15">
      <c r="B58" s="135"/>
      <c r="C58" s="1257" t="s">
        <v>607</v>
      </c>
      <c r="D58" s="1258"/>
      <c r="E58" s="1259"/>
      <c r="F58" s="136">
        <v>3169</v>
      </c>
      <c r="G58" s="136">
        <v>3311</v>
      </c>
      <c r="H58" s="137">
        <v>3237</v>
      </c>
    </row>
    <row r="59" spans="2:8" ht="45.75" customHeight="1" x14ac:dyDescent="0.15">
      <c r="B59" s="135"/>
      <c r="C59" s="1257" t="s">
        <v>608</v>
      </c>
      <c r="D59" s="1258"/>
      <c r="E59" s="1259"/>
      <c r="F59" s="136">
        <v>1614</v>
      </c>
      <c r="G59" s="136">
        <v>1543</v>
      </c>
      <c r="H59" s="137">
        <v>1485</v>
      </c>
    </row>
    <row r="60" spans="2:8" ht="45.75" customHeight="1" x14ac:dyDescent="0.15">
      <c r="B60" s="135"/>
      <c r="C60" s="1257" t="s">
        <v>609</v>
      </c>
      <c r="D60" s="1258"/>
      <c r="E60" s="1259"/>
      <c r="F60" s="136">
        <v>575</v>
      </c>
      <c r="G60" s="136">
        <v>575</v>
      </c>
      <c r="H60" s="137">
        <v>575</v>
      </c>
    </row>
    <row r="61" spans="2:8" ht="45.75" customHeight="1" x14ac:dyDescent="0.15">
      <c r="B61" s="135"/>
      <c r="C61" s="1257" t="s">
        <v>610</v>
      </c>
      <c r="D61" s="1258"/>
      <c r="E61" s="1259"/>
      <c r="F61" s="136">
        <v>369</v>
      </c>
      <c r="G61" s="136">
        <v>366</v>
      </c>
      <c r="H61" s="137">
        <v>363</v>
      </c>
    </row>
    <row r="62" spans="2:8" ht="45.75" customHeight="1" thickBot="1" x14ac:dyDescent="0.2">
      <c r="B62" s="138"/>
      <c r="C62" s="1260" t="s">
        <v>611</v>
      </c>
      <c r="D62" s="1261"/>
      <c r="E62" s="1262"/>
      <c r="F62" s="139">
        <v>326</v>
      </c>
      <c r="G62" s="139">
        <v>329</v>
      </c>
      <c r="H62" s="140">
        <v>331</v>
      </c>
    </row>
    <row r="63" spans="2:8" ht="52.5" customHeight="1" thickBot="1" x14ac:dyDescent="0.2">
      <c r="B63" s="141"/>
      <c r="C63" s="1263" t="s">
        <v>51</v>
      </c>
      <c r="D63" s="1263"/>
      <c r="E63" s="1264"/>
      <c r="F63" s="142">
        <v>12139</v>
      </c>
      <c r="G63" s="142">
        <v>11292</v>
      </c>
      <c r="H63" s="143">
        <v>9892</v>
      </c>
    </row>
    <row r="64" spans="2:8" ht="15" customHeight="1" x14ac:dyDescent="0.15"/>
  </sheetData>
  <sheetProtection algorithmName="SHA-512" hashValue="hKECzrjx4AghmlbLbGJ34FSc5fI11UbbdK9u2vgt4zBsO4+qeRK+sVTWArg3JasSiMta4Ba5TC0aFWNFfxj+Sw==" saltValue="DlVtkfiyGwqWcNtwRXec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v>44.1</v>
      </c>
      <c r="BQ53" s="1310"/>
      <c r="BR53" s="1310"/>
      <c r="BS53" s="1310"/>
      <c r="BT53" s="1310"/>
      <c r="BU53" s="1310"/>
      <c r="BV53" s="1310"/>
      <c r="BW53" s="1310"/>
      <c r="BX53" s="1310">
        <v>45.4</v>
      </c>
      <c r="BY53" s="1310"/>
      <c r="BZ53" s="1310"/>
      <c r="CA53" s="1310"/>
      <c r="CB53" s="1310"/>
      <c r="CC53" s="1310"/>
      <c r="CD53" s="1310"/>
      <c r="CE53" s="1310"/>
      <c r="CF53" s="1310">
        <v>47.1</v>
      </c>
      <c r="CG53" s="1310"/>
      <c r="CH53" s="1310"/>
      <c r="CI53" s="1310"/>
      <c r="CJ53" s="1310"/>
      <c r="CK53" s="1310"/>
      <c r="CL53" s="1310"/>
      <c r="CM53" s="1310"/>
      <c r="CN53" s="1310">
        <v>48.6</v>
      </c>
      <c r="CO53" s="1310"/>
      <c r="CP53" s="1310"/>
      <c r="CQ53" s="1310"/>
      <c r="CR53" s="1310"/>
      <c r="CS53" s="1310"/>
      <c r="CT53" s="1310"/>
      <c r="CU53" s="1310"/>
      <c r="CV53" s="1310">
        <v>50.1</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20.2</v>
      </c>
      <c r="BY55" s="1310"/>
      <c r="BZ55" s="1310"/>
      <c r="CA55" s="1310"/>
      <c r="CB55" s="1310"/>
      <c r="CC55" s="1310"/>
      <c r="CD55" s="1310"/>
      <c r="CE55" s="1310"/>
      <c r="CF55" s="1310">
        <v>19</v>
      </c>
      <c r="CG55" s="1310"/>
      <c r="CH55" s="1310"/>
      <c r="CI55" s="1310"/>
      <c r="CJ55" s="1310"/>
      <c r="CK55" s="1310"/>
      <c r="CL55" s="1310"/>
      <c r="CM55" s="1310"/>
      <c r="CN55" s="1310">
        <v>15.4</v>
      </c>
      <c r="CO55" s="1310"/>
      <c r="CP55" s="1310"/>
      <c r="CQ55" s="1310"/>
      <c r="CR55" s="1310"/>
      <c r="CS55" s="1310"/>
      <c r="CT55" s="1310"/>
      <c r="CU55" s="1310"/>
      <c r="CV55" s="1310">
        <v>14.9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53.6</v>
      </c>
      <c r="BY57" s="1310"/>
      <c r="BZ57" s="1310"/>
      <c r="CA57" s="1310"/>
      <c r="CB57" s="1310"/>
      <c r="CC57" s="1310"/>
      <c r="CD57" s="1310"/>
      <c r="CE57" s="1310"/>
      <c r="CF57" s="1310">
        <v>56.1</v>
      </c>
      <c r="CG57" s="1310"/>
      <c r="CH57" s="1310"/>
      <c r="CI57" s="1310"/>
      <c r="CJ57" s="1310"/>
      <c r="CK57" s="1310"/>
      <c r="CL57" s="1310"/>
      <c r="CM57" s="1310"/>
      <c r="CN57" s="1310">
        <v>57.5</v>
      </c>
      <c r="CO57" s="1310"/>
      <c r="CP57" s="1310"/>
      <c r="CQ57" s="1310"/>
      <c r="CR57" s="1310"/>
      <c r="CS57" s="1310"/>
      <c r="CT57" s="1310"/>
      <c r="CU57" s="1310"/>
      <c r="CV57" s="1310">
        <v>58.4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622</v>
      </c>
    </row>
    <row r="64" spans="1:109" x14ac:dyDescent="0.15">
      <c r="B64" s="1280"/>
      <c r="G64" s="1287"/>
      <c r="I64" s="1320"/>
      <c r="J64" s="1320"/>
      <c r="K64" s="1320"/>
      <c r="L64" s="1320"/>
      <c r="M64" s="1320"/>
      <c r="N64" s="1321"/>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0">
        <v>8.3000000000000007</v>
      </c>
      <c r="BQ75" s="1310"/>
      <c r="BR75" s="1310"/>
      <c r="BS75" s="1310"/>
      <c r="BT75" s="1310"/>
      <c r="BU75" s="1310"/>
      <c r="BV75" s="1310"/>
      <c r="BW75" s="1310"/>
      <c r="BX75" s="1310">
        <v>7.5</v>
      </c>
      <c r="BY75" s="1310"/>
      <c r="BZ75" s="1310"/>
      <c r="CA75" s="1310"/>
      <c r="CB75" s="1310"/>
      <c r="CC75" s="1310"/>
      <c r="CD75" s="1310"/>
      <c r="CE75" s="1310"/>
      <c r="CF75" s="1310">
        <v>8</v>
      </c>
      <c r="CG75" s="1310"/>
      <c r="CH75" s="1310"/>
      <c r="CI75" s="1310"/>
      <c r="CJ75" s="1310"/>
      <c r="CK75" s="1310"/>
      <c r="CL75" s="1310"/>
      <c r="CM75" s="1310"/>
      <c r="CN75" s="1310">
        <v>8.3000000000000007</v>
      </c>
      <c r="CO75" s="1310"/>
      <c r="CP75" s="1310"/>
      <c r="CQ75" s="1310"/>
      <c r="CR75" s="1310"/>
      <c r="CS75" s="1310"/>
      <c r="CT75" s="1310"/>
      <c r="CU75" s="1310"/>
      <c r="CV75" s="1310">
        <v>8.3000000000000007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20.2</v>
      </c>
      <c r="BY77" s="1310"/>
      <c r="BZ77" s="1310"/>
      <c r="CA77" s="1310"/>
      <c r="CB77" s="1310"/>
      <c r="CC77" s="1310"/>
      <c r="CD77" s="1310"/>
      <c r="CE77" s="1310"/>
      <c r="CF77" s="1310">
        <v>19</v>
      </c>
      <c r="CG77" s="1310"/>
      <c r="CH77" s="1310"/>
      <c r="CI77" s="1310"/>
      <c r="CJ77" s="1310"/>
      <c r="CK77" s="1310"/>
      <c r="CL77" s="1310"/>
      <c r="CM77" s="1310"/>
      <c r="CN77" s="1310">
        <v>15.4</v>
      </c>
      <c r="CO77" s="1310"/>
      <c r="CP77" s="1310"/>
      <c r="CQ77" s="1310"/>
      <c r="CR77" s="1310"/>
      <c r="CS77" s="1310"/>
      <c r="CT77" s="1310"/>
      <c r="CU77" s="1310"/>
      <c r="CV77" s="1310">
        <v>14.9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U7Gk5+yg0WRwZ+ffoGsrtFiI63Z2U5gvBDHfyuuoG+L4mHx9jXxQ7gRIHp68f3HFc5nvrlfy720UlQVzTPYQg==" saltValue="tu5Sj3fR3pt2zSzGG3wJ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x1XiK2JNFYAaynAUv1IQRucmMIoXxuc2XnuP5H0gI0UvNUXQXdcCmm8ARwb0l5YVnrjHLD7A6+Czh2XsgPN8Nw==" saltValue="BCCLDUL+38CoZf0HP9KOL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ewFArro54GDDLVUsZgCkN7pAlOjvODVpF7zQWSkNBkVvKgQN8Bz5L5HesjC5xlB/OdbfjE4B2PpOw4HOZOC6fA==" saltValue="joGoUxzQXadKqZ3LXE0C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183607</v>
      </c>
      <c r="E3" s="162"/>
      <c r="F3" s="163">
        <v>85459</v>
      </c>
      <c r="G3" s="164"/>
      <c r="H3" s="165"/>
    </row>
    <row r="4" spans="1:8" x14ac:dyDescent="0.15">
      <c r="A4" s="166"/>
      <c r="B4" s="167"/>
      <c r="C4" s="168"/>
      <c r="D4" s="169">
        <v>133733</v>
      </c>
      <c r="E4" s="170"/>
      <c r="F4" s="171">
        <v>44378</v>
      </c>
      <c r="G4" s="172"/>
      <c r="H4" s="173"/>
    </row>
    <row r="5" spans="1:8" x14ac:dyDescent="0.15">
      <c r="A5" s="154" t="s">
        <v>560</v>
      </c>
      <c r="B5" s="159"/>
      <c r="C5" s="160"/>
      <c r="D5" s="161">
        <v>97568</v>
      </c>
      <c r="E5" s="162"/>
      <c r="F5" s="163">
        <v>78864</v>
      </c>
      <c r="G5" s="164"/>
      <c r="H5" s="165"/>
    </row>
    <row r="6" spans="1:8" x14ac:dyDescent="0.15">
      <c r="A6" s="166"/>
      <c r="B6" s="167"/>
      <c r="C6" s="168"/>
      <c r="D6" s="169">
        <v>27271</v>
      </c>
      <c r="E6" s="170"/>
      <c r="F6" s="171">
        <v>46136</v>
      </c>
      <c r="G6" s="172"/>
      <c r="H6" s="173"/>
    </row>
    <row r="7" spans="1:8" x14ac:dyDescent="0.15">
      <c r="A7" s="154" t="s">
        <v>561</v>
      </c>
      <c r="B7" s="159"/>
      <c r="C7" s="160"/>
      <c r="D7" s="161">
        <v>79875</v>
      </c>
      <c r="E7" s="162"/>
      <c r="F7" s="163">
        <v>85042</v>
      </c>
      <c r="G7" s="164"/>
      <c r="H7" s="165"/>
    </row>
    <row r="8" spans="1:8" x14ac:dyDescent="0.15">
      <c r="A8" s="166"/>
      <c r="B8" s="167"/>
      <c r="C8" s="168"/>
      <c r="D8" s="169">
        <v>35269</v>
      </c>
      <c r="E8" s="170"/>
      <c r="F8" s="171">
        <v>50806</v>
      </c>
      <c r="G8" s="172"/>
      <c r="H8" s="173"/>
    </row>
    <row r="9" spans="1:8" x14ac:dyDescent="0.15">
      <c r="A9" s="154" t="s">
        <v>562</v>
      </c>
      <c r="B9" s="159"/>
      <c r="C9" s="160"/>
      <c r="D9" s="161">
        <v>89853</v>
      </c>
      <c r="E9" s="162"/>
      <c r="F9" s="163">
        <v>83774</v>
      </c>
      <c r="G9" s="164"/>
      <c r="H9" s="165"/>
    </row>
    <row r="10" spans="1:8" x14ac:dyDescent="0.15">
      <c r="A10" s="166"/>
      <c r="B10" s="167"/>
      <c r="C10" s="168"/>
      <c r="D10" s="169">
        <v>53243</v>
      </c>
      <c r="E10" s="170"/>
      <c r="F10" s="171">
        <v>52179</v>
      </c>
      <c r="G10" s="172"/>
      <c r="H10" s="173"/>
    </row>
    <row r="11" spans="1:8" x14ac:dyDescent="0.15">
      <c r="A11" s="154" t="s">
        <v>563</v>
      </c>
      <c r="B11" s="159"/>
      <c r="C11" s="160"/>
      <c r="D11" s="161">
        <v>86794</v>
      </c>
      <c r="E11" s="162"/>
      <c r="F11" s="163">
        <v>132981</v>
      </c>
      <c r="G11" s="164"/>
      <c r="H11" s="165"/>
    </row>
    <row r="12" spans="1:8" x14ac:dyDescent="0.15">
      <c r="A12" s="166"/>
      <c r="B12" s="167"/>
      <c r="C12" s="174"/>
      <c r="D12" s="169">
        <v>40858</v>
      </c>
      <c r="E12" s="170"/>
      <c r="F12" s="171">
        <v>56973</v>
      </c>
      <c r="G12" s="172"/>
      <c r="H12" s="173"/>
    </row>
    <row r="13" spans="1:8" x14ac:dyDescent="0.15">
      <c r="A13" s="154"/>
      <c r="B13" s="159"/>
      <c r="C13" s="175"/>
      <c r="D13" s="176">
        <v>107539</v>
      </c>
      <c r="E13" s="177"/>
      <c r="F13" s="178">
        <v>93224</v>
      </c>
      <c r="G13" s="179"/>
      <c r="H13" s="165"/>
    </row>
    <row r="14" spans="1:8" x14ac:dyDescent="0.15">
      <c r="A14" s="166"/>
      <c r="B14" s="167"/>
      <c r="C14" s="168"/>
      <c r="D14" s="169">
        <v>58075</v>
      </c>
      <c r="E14" s="170"/>
      <c r="F14" s="171">
        <v>50094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4.2300000000000004</v>
      </c>
      <c r="C19" s="180">
        <f>ROUND(VALUE(SUBSTITUTE(実質収支比率等に係る経年分析!G$48,"▲","-")),2)</f>
        <v>6.17</v>
      </c>
      <c r="D19" s="180">
        <f>ROUND(VALUE(SUBSTITUTE(実質収支比率等に係る経年分析!H$48,"▲","-")),2)</f>
        <v>3.26</v>
      </c>
      <c r="E19" s="180">
        <f>ROUND(VALUE(SUBSTITUTE(実質収支比率等に係る経年分析!I$48,"▲","-")),2)</f>
        <v>1.27</v>
      </c>
      <c r="F19" s="180">
        <f>ROUND(VALUE(SUBSTITUTE(実質収支比率等に係る経年分析!J$48,"▲","-")),2)</f>
        <v>1.49</v>
      </c>
    </row>
    <row r="20" spans="1:11" x14ac:dyDescent="0.15">
      <c r="A20" s="180" t="s">
        <v>55</v>
      </c>
      <c r="B20" s="180">
        <f>ROUND(VALUE(SUBSTITUTE(実質収支比率等に係る経年分析!F$47,"▲","-")),2)</f>
        <v>33.090000000000003</v>
      </c>
      <c r="C20" s="180">
        <f>ROUND(VALUE(SUBSTITUTE(実質収支比率等に係る経年分析!G$47,"▲","-")),2)</f>
        <v>34.42</v>
      </c>
      <c r="D20" s="180">
        <f>ROUND(VALUE(SUBSTITUTE(実質収支比率等に係る経年分析!H$47,"▲","-")),2)</f>
        <v>34.78</v>
      </c>
      <c r="E20" s="180">
        <f>ROUND(VALUE(SUBSTITUTE(実質収支比率等に係る経年分析!I$47,"▲","-")),2)</f>
        <v>33.950000000000003</v>
      </c>
      <c r="F20" s="180">
        <f>ROUND(VALUE(SUBSTITUTE(実質収支比率等に係る経年分析!J$47,"▲","-")),2)</f>
        <v>35.07</v>
      </c>
    </row>
    <row r="21" spans="1:11" x14ac:dyDescent="0.15">
      <c r="A21" s="180" t="s">
        <v>56</v>
      </c>
      <c r="B21" s="180">
        <f>IF(ISNUMBER(VALUE(SUBSTITUTE(実質収支比率等に係る経年分析!F$49,"▲","-"))),ROUND(VALUE(SUBSTITUTE(実質収支比率等に係る経年分析!F$49,"▲","-")),2),NA())</f>
        <v>2.66</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9.1999999999999993</v>
      </c>
      <c r="F21" s="180">
        <f>IF(ISNUMBER(VALUE(SUBSTITUTE(実質収支比率等に係る経年分析!J$49,"▲","-"))),ROUND(VALUE(SUBSTITUTE(実質収支比率等に係る経年分析!J$49,"▲","-")),2),NA())</f>
        <v>16.93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特定環境保全公共下水道事業特別会計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1998</v>
      </c>
      <c r="E42" s="182"/>
      <c r="F42" s="182"/>
      <c r="G42" s="182">
        <f>'実質公債費比率（分子）の構造'!L$52</f>
        <v>1984</v>
      </c>
      <c r="H42" s="182"/>
      <c r="I42" s="182"/>
      <c r="J42" s="182">
        <f>'実質公債費比率（分子）の構造'!M$52</f>
        <v>1917</v>
      </c>
      <c r="K42" s="182"/>
      <c r="L42" s="182"/>
      <c r="M42" s="182">
        <f>'実質公債費比率（分子）の構造'!N$52</f>
        <v>1941</v>
      </c>
      <c r="N42" s="182"/>
      <c r="O42" s="182"/>
      <c r="P42" s="182">
        <f>'実質公債費比率（分子）の構造'!O$52</f>
        <v>1822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15</v>
      </c>
      <c r="F44" s="182"/>
      <c r="G44" s="182"/>
      <c r="H44" s="182">
        <f>'実質公債費比率（分子）の構造'!M$50</f>
        <v>10</v>
      </c>
      <c r="I44" s="182"/>
      <c r="J44" s="182"/>
      <c r="K44" s="182">
        <f>'実質公債費比率（分子）の構造'!N$50</f>
        <v>6</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484</v>
      </c>
      <c r="C46" s="182"/>
      <c r="D46" s="182"/>
      <c r="E46" s="182">
        <f>'実質公債費比率（分子）の構造'!L$48</f>
        <v>446</v>
      </c>
      <c r="F46" s="182"/>
      <c r="G46" s="182"/>
      <c r="H46" s="182">
        <f>'実質公債費比率（分子）の構造'!M$48</f>
        <v>394</v>
      </c>
      <c r="I46" s="182"/>
      <c r="J46" s="182"/>
      <c r="K46" s="182">
        <f>'実質公債費比率（分子）の構造'!N$48</f>
        <v>404</v>
      </c>
      <c r="L46" s="182"/>
      <c r="M46" s="182"/>
      <c r="N46" s="182">
        <f>'実質公債費比率（分子）の構造'!O$48</f>
        <v>356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2010</v>
      </c>
      <c r="C49" s="182"/>
      <c r="D49" s="182"/>
      <c r="E49" s="182">
        <f>'実質公債費比率（分子）の構造'!L$45</f>
        <v>2004</v>
      </c>
      <c r="F49" s="182"/>
      <c r="G49" s="182"/>
      <c r="H49" s="182">
        <f>'実質公債費比率（分子）の構造'!M$45</f>
        <v>2167</v>
      </c>
      <c r="I49" s="182"/>
      <c r="J49" s="182"/>
      <c r="K49" s="182">
        <f>'実質公債費比率（分子）の構造'!N$45</f>
        <v>2062</v>
      </c>
      <c r="L49" s="182"/>
      <c r="M49" s="182"/>
      <c r="N49" s="182">
        <f>'実質公債費比率（分子）の構造'!O$45</f>
        <v>1919</v>
      </c>
      <c r="O49" s="182"/>
      <c r="P49" s="182"/>
    </row>
    <row r="50" spans="1:16" x14ac:dyDescent="0.15">
      <c r="A50" s="182" t="s">
        <v>71</v>
      </c>
      <c r="B50" s="182" t="e">
        <f>NA()</f>
        <v>#N/A</v>
      </c>
      <c r="C50" s="182">
        <f>IF(ISNUMBER('実質公債費比率（分子）の構造'!K$53),'実質公債費比率（分子）の構造'!K$53,NA())</f>
        <v>519</v>
      </c>
      <c r="D50" s="182" t="e">
        <f>NA()</f>
        <v>#N/A</v>
      </c>
      <c r="E50" s="182" t="e">
        <f>NA()</f>
        <v>#N/A</v>
      </c>
      <c r="F50" s="182">
        <f>IF(ISNUMBER('実質公債費比率（分子）の構造'!L$53),'実質公債費比率（分子）の構造'!L$53,NA())</f>
        <v>481</v>
      </c>
      <c r="G50" s="182" t="e">
        <f>NA()</f>
        <v>#N/A</v>
      </c>
      <c r="H50" s="182" t="e">
        <f>NA()</f>
        <v>#N/A</v>
      </c>
      <c r="I50" s="182">
        <f>IF(ISNUMBER('実質公債費比率（分子）の構造'!M$53),'実質公債費比率（分子）の構造'!M$53,NA())</f>
        <v>654</v>
      </c>
      <c r="J50" s="182" t="e">
        <f>NA()</f>
        <v>#N/A</v>
      </c>
      <c r="K50" s="182" t="e">
        <f>NA()</f>
        <v>#N/A</v>
      </c>
      <c r="L50" s="182">
        <f>IF(ISNUMBER('実質公債費比率（分子）の構造'!N$53),'実質公債費比率（分子）の構造'!N$53,NA())</f>
        <v>531</v>
      </c>
      <c r="M50" s="182" t="e">
        <f>NA()</f>
        <v>#N/A</v>
      </c>
      <c r="N50" s="182" t="e">
        <f>NA()</f>
        <v>#N/A</v>
      </c>
      <c r="O50" s="182">
        <f>IF(ISNUMBER('実質公債費比率（分子）の構造'!O$53),'実質公債費比率（分子）の構造'!O$53,NA())</f>
        <v>454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18580</v>
      </c>
      <c r="E56" s="181"/>
      <c r="F56" s="181"/>
      <c r="G56" s="181">
        <f>'将来負担比率（分子）の構造'!J$52</f>
        <v>18247</v>
      </c>
      <c r="H56" s="181"/>
      <c r="I56" s="181"/>
      <c r="J56" s="181">
        <f>'将来負担比率（分子）の構造'!K$52</f>
        <v>17629</v>
      </c>
      <c r="K56" s="181"/>
      <c r="L56" s="181"/>
      <c r="M56" s="181">
        <f>'将来負担比率（分子）の構造'!L$52</f>
        <v>17102</v>
      </c>
      <c r="N56" s="181"/>
      <c r="O56" s="181"/>
      <c r="P56" s="181">
        <f>'将来負担比率（分子）の構造'!M$52</f>
        <v>16412</v>
      </c>
    </row>
    <row r="57" spans="1:16" x14ac:dyDescent="0.15">
      <c r="A57" s="181" t="s">
        <v>42</v>
      </c>
      <c r="B57" s="181"/>
      <c r="C57" s="181"/>
      <c r="D57" s="181">
        <f>'将来負担比率（分子）の構造'!I$51</f>
        <v>448</v>
      </c>
      <c r="E57" s="181"/>
      <c r="F57" s="181"/>
      <c r="G57" s="181">
        <f>'将来負担比率（分子）の構造'!J$51</f>
        <v>319</v>
      </c>
      <c r="H57" s="181"/>
      <c r="I57" s="181"/>
      <c r="J57" s="181">
        <f>'将来負担比率（分子）の構造'!K$51</f>
        <v>300</v>
      </c>
      <c r="K57" s="181"/>
      <c r="L57" s="181"/>
      <c r="M57" s="181">
        <f>'将来負担比率（分子）の構造'!L$51</f>
        <v>225</v>
      </c>
      <c r="N57" s="181"/>
      <c r="O57" s="181"/>
      <c r="P57" s="181">
        <f>'将来負担比率（分子）の構造'!M$51</f>
        <v>367</v>
      </c>
    </row>
    <row r="58" spans="1:16" x14ac:dyDescent="0.15">
      <c r="A58" s="181" t="s">
        <v>41</v>
      </c>
      <c r="B58" s="181"/>
      <c r="C58" s="181"/>
      <c r="D58" s="181">
        <f>'将来負担比率（分子）の構造'!I$50</f>
        <v>10558</v>
      </c>
      <c r="E58" s="181"/>
      <c r="F58" s="181"/>
      <c r="G58" s="181">
        <f>'将来負担比率（分子）の構造'!J$50</f>
        <v>12255</v>
      </c>
      <c r="H58" s="181"/>
      <c r="I58" s="181"/>
      <c r="J58" s="181">
        <f>'将来負担比率（分子）の構造'!K$50</f>
        <v>11230</v>
      </c>
      <c r="K58" s="181"/>
      <c r="L58" s="181"/>
      <c r="M58" s="181">
        <f>'将来負担比率（分子）の構造'!L$50</f>
        <v>10595</v>
      </c>
      <c r="N58" s="181"/>
      <c r="O58" s="181"/>
      <c r="P58" s="181">
        <f>'将来負担比率（分子）の構造'!M$50</f>
        <v>9012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2492</v>
      </c>
      <c r="C62" s="181"/>
      <c r="D62" s="181"/>
      <c r="E62" s="181">
        <f>'将来負担比率（分子）の構造'!J$45</f>
        <v>2703</v>
      </c>
      <c r="F62" s="181"/>
      <c r="G62" s="181"/>
      <c r="H62" s="181">
        <f>'将来負担比率（分子）の構造'!K$45</f>
        <v>2648</v>
      </c>
      <c r="I62" s="181"/>
      <c r="J62" s="181"/>
      <c r="K62" s="181">
        <f>'将来負担比率（分子）の構造'!L$45</f>
        <v>2780</v>
      </c>
      <c r="L62" s="181"/>
      <c r="M62" s="181"/>
      <c r="N62" s="181">
        <f>'将来負担比率（分子）の構造'!M$45</f>
        <v>2896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4856</v>
      </c>
      <c r="C64" s="181"/>
      <c r="D64" s="181"/>
      <c r="E64" s="181">
        <f>'将来負担比率（分子）の構造'!J$43</f>
        <v>4129</v>
      </c>
      <c r="F64" s="181"/>
      <c r="G64" s="181"/>
      <c r="H64" s="181">
        <f>'将来負担比率（分子）の構造'!K$43</f>
        <v>4553</v>
      </c>
      <c r="I64" s="181"/>
      <c r="J64" s="181"/>
      <c r="K64" s="181">
        <f>'将来負担比率（分子）の構造'!L$43</f>
        <v>4100</v>
      </c>
      <c r="L64" s="181"/>
      <c r="M64" s="181"/>
      <c r="N64" s="181">
        <f>'将来負担比率（分子）の構造'!M$43</f>
        <v>3959</v>
      </c>
      <c r="O64" s="181"/>
      <c r="P64" s="181"/>
    </row>
    <row r="65" spans="1:16" x14ac:dyDescent="0.15">
      <c r="A65" s="181" t="s">
        <v>32</v>
      </c>
      <c r="B65" s="181">
        <f>'将来負担比率（分子）の構造'!I$42</f>
        <v>42</v>
      </c>
      <c r="C65" s="181"/>
      <c r="D65" s="181"/>
      <c r="E65" s="181">
        <f>'将来負担比率（分子）の構造'!J$42</f>
        <v>10</v>
      </c>
      <c r="F65" s="181"/>
      <c r="G65" s="181"/>
      <c r="H65" s="181">
        <f>'将来負担比率（分子）の構造'!K$42</f>
        <v>7</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19486</v>
      </c>
      <c r="C66" s="181"/>
      <c r="D66" s="181"/>
      <c r="E66" s="181">
        <f>'将来負担比率（分子）の構造'!J$41</f>
        <v>19242</v>
      </c>
      <c r="F66" s="181"/>
      <c r="G66" s="181"/>
      <c r="H66" s="181">
        <f>'将来負担比率（分子）の構造'!K$41</f>
        <v>18555</v>
      </c>
      <c r="I66" s="181"/>
      <c r="J66" s="181"/>
      <c r="K66" s="181">
        <f>'将来負担比率（分子）の構造'!L$41</f>
        <v>17050</v>
      </c>
      <c r="L66" s="181"/>
      <c r="M66" s="181"/>
      <c r="N66" s="181">
        <f>'将来負担比率（分子）の構造'!M$41</f>
        <v>15718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2924</v>
      </c>
      <c r="C72" s="185">
        <f>基金残高に係る経年分析!G55</f>
        <v>2857</v>
      </c>
      <c r="D72" s="185">
        <f>基金残高に係る経年分析!H55</f>
        <v>2904</v>
      </c>
    </row>
    <row r="73" spans="1:16" x14ac:dyDescent="0.15">
      <c r="A73" s="184" t="s">
        <v>78</v>
      </c>
      <c r="B73" s="185">
        <f>基金残高に係る経年分析!F56</f>
        <v>2875</v>
      </c>
      <c r="C73" s="185">
        <f>基金残高に係る経年分析!G56</f>
        <v>2026</v>
      </c>
      <c r="D73" s="185">
        <f>基金残高に係る経年分析!H56</f>
        <v>704</v>
      </c>
    </row>
    <row r="74" spans="1:16" x14ac:dyDescent="0.15">
      <c r="A74" s="184" t="s">
        <v>79</v>
      </c>
      <c r="B74" s="185">
        <f>基金残高に係る経年分析!F57</f>
        <v>6339</v>
      </c>
      <c r="C74" s="185">
        <f>基金残高に係る経年分析!G57</f>
        <v>6408</v>
      </c>
      <c r="D74" s="185">
        <f>基金残高に係る経年分析!H57</f>
        <v>6283</v>
      </c>
    </row>
  </sheetData>
  <sheetProtection algorithmName="SHA-512" hashValue="pF43WvI3bl1tkOQdvHWTf0qwVNRwOf4KzpDgV7LwHh2XgMCCApjJD2aRbIJG1gqc7p96yGIg70OCVVfYofa7YA==" saltValue="JV5Nwc1cRbyZPUoxoxSd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2314095</v>
      </c>
      <c r="S5" s="696"/>
      <c r="T5" s="696"/>
      <c r="U5" s="696"/>
      <c r="V5" s="696"/>
      <c r="W5" s="696"/>
      <c r="X5" s="696"/>
      <c r="Y5" s="739"/>
      <c r="Z5" s="757">
        <v>13.8</v>
      </c>
      <c r="AA5" s="757"/>
      <c r="AB5" s="757"/>
      <c r="AC5" s="757"/>
      <c r="AD5" s="758">
        <v>2314095</v>
      </c>
      <c r="AE5" s="758"/>
      <c r="AF5" s="758"/>
      <c r="AG5" s="758"/>
      <c r="AH5" s="758"/>
      <c r="AI5" s="758"/>
      <c r="AJ5" s="758"/>
      <c r="AK5" s="758"/>
      <c r="AL5" s="740">
        <v>28.8</v>
      </c>
      <c r="AM5" s="711"/>
      <c r="AN5" s="711"/>
      <c r="AO5" s="741"/>
      <c r="AP5" s="706" t="s">
        <v>226</v>
      </c>
      <c r="AQ5" s="707"/>
      <c r="AR5" s="707"/>
      <c r="AS5" s="707"/>
      <c r="AT5" s="707"/>
      <c r="AU5" s="707"/>
      <c r="AV5" s="707"/>
      <c r="AW5" s="707"/>
      <c r="AX5" s="707"/>
      <c r="AY5" s="707"/>
      <c r="AZ5" s="707"/>
      <c r="BA5" s="707"/>
      <c r="BB5" s="707"/>
      <c r="BC5" s="707"/>
      <c r="BD5" s="707"/>
      <c r="BE5" s="707"/>
      <c r="BF5" s="708"/>
      <c r="BG5" s="640">
        <v>2312733</v>
      </c>
      <c r="BH5" s="641"/>
      <c r="BI5" s="641"/>
      <c r="BJ5" s="641"/>
      <c r="BK5" s="641"/>
      <c r="BL5" s="641"/>
      <c r="BM5" s="641"/>
      <c r="BN5" s="642"/>
      <c r="BO5" s="677">
        <v>99.9</v>
      </c>
      <c r="BP5" s="677"/>
      <c r="BQ5" s="677"/>
      <c r="BR5" s="677"/>
      <c r="BS5" s="678">
        <v>93294</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146846</v>
      </c>
      <c r="S6" s="641"/>
      <c r="T6" s="641"/>
      <c r="U6" s="641"/>
      <c r="V6" s="641"/>
      <c r="W6" s="641"/>
      <c r="X6" s="641"/>
      <c r="Y6" s="642"/>
      <c r="Z6" s="677">
        <v>0.9</v>
      </c>
      <c r="AA6" s="677"/>
      <c r="AB6" s="677"/>
      <c r="AC6" s="677"/>
      <c r="AD6" s="678">
        <v>146846</v>
      </c>
      <c r="AE6" s="678"/>
      <c r="AF6" s="678"/>
      <c r="AG6" s="678"/>
      <c r="AH6" s="678"/>
      <c r="AI6" s="678"/>
      <c r="AJ6" s="678"/>
      <c r="AK6" s="678"/>
      <c r="AL6" s="643">
        <v>1.8</v>
      </c>
      <c r="AM6" s="644"/>
      <c r="AN6" s="644"/>
      <c r="AO6" s="679"/>
      <c r="AP6" s="637" t="s">
        <v>231</v>
      </c>
      <c r="AQ6" s="638"/>
      <c r="AR6" s="638"/>
      <c r="AS6" s="638"/>
      <c r="AT6" s="638"/>
      <c r="AU6" s="638"/>
      <c r="AV6" s="638"/>
      <c r="AW6" s="638"/>
      <c r="AX6" s="638"/>
      <c r="AY6" s="638"/>
      <c r="AZ6" s="638"/>
      <c r="BA6" s="638"/>
      <c r="BB6" s="638"/>
      <c r="BC6" s="638"/>
      <c r="BD6" s="638"/>
      <c r="BE6" s="638"/>
      <c r="BF6" s="639"/>
      <c r="BG6" s="640">
        <v>2312733</v>
      </c>
      <c r="BH6" s="641"/>
      <c r="BI6" s="641"/>
      <c r="BJ6" s="641"/>
      <c r="BK6" s="641"/>
      <c r="BL6" s="641"/>
      <c r="BM6" s="641"/>
      <c r="BN6" s="642"/>
      <c r="BO6" s="677">
        <v>99.9</v>
      </c>
      <c r="BP6" s="677"/>
      <c r="BQ6" s="677"/>
      <c r="BR6" s="677"/>
      <c r="BS6" s="678">
        <v>93294</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154952</v>
      </c>
      <c r="CS6" s="641"/>
      <c r="CT6" s="641"/>
      <c r="CU6" s="641"/>
      <c r="CV6" s="641"/>
      <c r="CW6" s="641"/>
      <c r="CX6" s="641"/>
      <c r="CY6" s="642"/>
      <c r="CZ6" s="740">
        <v>0.9</v>
      </c>
      <c r="DA6" s="711"/>
      <c r="DB6" s="711"/>
      <c r="DC6" s="743"/>
      <c r="DD6" s="646" t="s">
        <v>176</v>
      </c>
      <c r="DE6" s="641"/>
      <c r="DF6" s="641"/>
      <c r="DG6" s="641"/>
      <c r="DH6" s="641"/>
      <c r="DI6" s="641"/>
      <c r="DJ6" s="641"/>
      <c r="DK6" s="641"/>
      <c r="DL6" s="641"/>
      <c r="DM6" s="641"/>
      <c r="DN6" s="641"/>
      <c r="DO6" s="641"/>
      <c r="DP6" s="642"/>
      <c r="DQ6" s="646">
        <v>154952</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1729</v>
      </c>
      <c r="S7" s="641"/>
      <c r="T7" s="641"/>
      <c r="U7" s="641"/>
      <c r="V7" s="641"/>
      <c r="W7" s="641"/>
      <c r="X7" s="641"/>
      <c r="Y7" s="642"/>
      <c r="Z7" s="677">
        <v>0</v>
      </c>
      <c r="AA7" s="677"/>
      <c r="AB7" s="677"/>
      <c r="AC7" s="677"/>
      <c r="AD7" s="678">
        <v>1729</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956531</v>
      </c>
      <c r="BH7" s="641"/>
      <c r="BI7" s="641"/>
      <c r="BJ7" s="641"/>
      <c r="BK7" s="641"/>
      <c r="BL7" s="641"/>
      <c r="BM7" s="641"/>
      <c r="BN7" s="642"/>
      <c r="BO7" s="677">
        <v>41.3</v>
      </c>
      <c r="BP7" s="677"/>
      <c r="BQ7" s="677"/>
      <c r="BR7" s="677"/>
      <c r="BS7" s="678">
        <v>93294</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2373139</v>
      </c>
      <c r="CS7" s="641"/>
      <c r="CT7" s="641"/>
      <c r="CU7" s="641"/>
      <c r="CV7" s="641"/>
      <c r="CW7" s="641"/>
      <c r="CX7" s="641"/>
      <c r="CY7" s="642"/>
      <c r="CZ7" s="677">
        <v>14.3</v>
      </c>
      <c r="DA7" s="677"/>
      <c r="DB7" s="677"/>
      <c r="DC7" s="677"/>
      <c r="DD7" s="646">
        <v>63094</v>
      </c>
      <c r="DE7" s="641"/>
      <c r="DF7" s="641"/>
      <c r="DG7" s="641"/>
      <c r="DH7" s="641"/>
      <c r="DI7" s="641"/>
      <c r="DJ7" s="641"/>
      <c r="DK7" s="641"/>
      <c r="DL7" s="641"/>
      <c r="DM7" s="641"/>
      <c r="DN7" s="641"/>
      <c r="DO7" s="641"/>
      <c r="DP7" s="642"/>
      <c r="DQ7" s="646">
        <v>1311776</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5678</v>
      </c>
      <c r="S8" s="641"/>
      <c r="T8" s="641"/>
      <c r="U8" s="641"/>
      <c r="V8" s="641"/>
      <c r="W8" s="641"/>
      <c r="X8" s="641"/>
      <c r="Y8" s="642"/>
      <c r="Z8" s="677">
        <v>0</v>
      </c>
      <c r="AA8" s="677"/>
      <c r="AB8" s="677"/>
      <c r="AC8" s="677"/>
      <c r="AD8" s="678">
        <v>5678</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35325</v>
      </c>
      <c r="BH8" s="641"/>
      <c r="BI8" s="641"/>
      <c r="BJ8" s="641"/>
      <c r="BK8" s="641"/>
      <c r="BL8" s="641"/>
      <c r="BM8" s="641"/>
      <c r="BN8" s="642"/>
      <c r="BO8" s="677">
        <v>1.5</v>
      </c>
      <c r="BP8" s="677"/>
      <c r="BQ8" s="677"/>
      <c r="BR8" s="677"/>
      <c r="BS8" s="646" t="s">
        <v>238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4509496</v>
      </c>
      <c r="CS8" s="641"/>
      <c r="CT8" s="641"/>
      <c r="CU8" s="641"/>
      <c r="CV8" s="641"/>
      <c r="CW8" s="641"/>
      <c r="CX8" s="641"/>
      <c r="CY8" s="642"/>
      <c r="CZ8" s="677">
        <v>27.2</v>
      </c>
      <c r="DA8" s="677"/>
      <c r="DB8" s="677"/>
      <c r="DC8" s="677"/>
      <c r="DD8" s="646">
        <v>36536</v>
      </c>
      <c r="DE8" s="641"/>
      <c r="DF8" s="641"/>
      <c r="DG8" s="641"/>
      <c r="DH8" s="641"/>
      <c r="DI8" s="641"/>
      <c r="DJ8" s="641"/>
      <c r="DK8" s="641"/>
      <c r="DL8" s="641"/>
      <c r="DM8" s="641"/>
      <c r="DN8" s="641"/>
      <c r="DO8" s="641"/>
      <c r="DP8" s="642"/>
      <c r="DQ8" s="646">
        <v>2276766</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3338</v>
      </c>
      <c r="S9" s="641"/>
      <c r="T9" s="641"/>
      <c r="U9" s="641"/>
      <c r="V9" s="641"/>
      <c r="W9" s="641"/>
      <c r="X9" s="641"/>
      <c r="Y9" s="642"/>
      <c r="Z9" s="677">
        <v>0</v>
      </c>
      <c r="AA9" s="677"/>
      <c r="AB9" s="677"/>
      <c r="AC9" s="677"/>
      <c r="AD9" s="678">
        <v>3338</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746814</v>
      </c>
      <c r="BH9" s="641"/>
      <c r="BI9" s="641"/>
      <c r="BJ9" s="641"/>
      <c r="BK9" s="641"/>
      <c r="BL9" s="641"/>
      <c r="BM9" s="641"/>
      <c r="BN9" s="642"/>
      <c r="BO9" s="677">
        <v>32.299999999999997</v>
      </c>
      <c r="BP9" s="677"/>
      <c r="BQ9" s="677"/>
      <c r="BR9" s="677"/>
      <c r="BS9" s="646" t="s">
        <v>238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840101</v>
      </c>
      <c r="CS9" s="641"/>
      <c r="CT9" s="641"/>
      <c r="CU9" s="641"/>
      <c r="CV9" s="641"/>
      <c r="CW9" s="641"/>
      <c r="CX9" s="641"/>
      <c r="CY9" s="642"/>
      <c r="CZ9" s="677">
        <v>5.0999999999999996</v>
      </c>
      <c r="DA9" s="677"/>
      <c r="DB9" s="677"/>
      <c r="DC9" s="677"/>
      <c r="DD9" s="646">
        <v>24728</v>
      </c>
      <c r="DE9" s="641"/>
      <c r="DF9" s="641"/>
      <c r="DG9" s="641"/>
      <c r="DH9" s="641"/>
      <c r="DI9" s="641"/>
      <c r="DJ9" s="641"/>
      <c r="DK9" s="641"/>
      <c r="DL9" s="641"/>
      <c r="DM9" s="641"/>
      <c r="DN9" s="641"/>
      <c r="DO9" s="641"/>
      <c r="DP9" s="642"/>
      <c r="DQ9" s="646">
        <v>671574</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77" t="s">
        <v>137</v>
      </c>
      <c r="AA10" s="677"/>
      <c r="AB10" s="677"/>
      <c r="AC10" s="677"/>
      <c r="AD10" s="678" t="s">
        <v>137</v>
      </c>
      <c r="AE10" s="678"/>
      <c r="AF10" s="678"/>
      <c r="AG10" s="678"/>
      <c r="AH10" s="678"/>
      <c r="AI10" s="678"/>
      <c r="AJ10" s="678"/>
      <c r="AK10" s="678"/>
      <c r="AL10" s="643" t="s">
        <v>176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58048</v>
      </c>
      <c r="BH10" s="641"/>
      <c r="BI10" s="641"/>
      <c r="BJ10" s="641"/>
      <c r="BK10" s="641"/>
      <c r="BL10" s="641"/>
      <c r="BM10" s="641"/>
      <c r="BN10" s="642"/>
      <c r="BO10" s="677">
        <v>2.5</v>
      </c>
      <c r="BP10" s="677"/>
      <c r="BQ10" s="677"/>
      <c r="BR10" s="677"/>
      <c r="BS10" s="646" t="s">
        <v>238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11775</v>
      </c>
      <c r="CS10" s="641"/>
      <c r="CT10" s="641"/>
      <c r="CU10" s="641"/>
      <c r="CV10" s="641"/>
      <c r="CW10" s="641"/>
      <c r="CX10" s="641"/>
      <c r="CY10" s="642"/>
      <c r="CZ10" s="677">
        <v>0.1</v>
      </c>
      <c r="DA10" s="677"/>
      <c r="DB10" s="677"/>
      <c r="DC10" s="677"/>
      <c r="DD10" s="646" t="s">
        <v>238</v>
      </c>
      <c r="DE10" s="641"/>
      <c r="DF10" s="641"/>
      <c r="DG10" s="641"/>
      <c r="DH10" s="641"/>
      <c r="DI10" s="641"/>
      <c r="DJ10" s="641"/>
      <c r="DK10" s="641"/>
      <c r="DL10" s="641"/>
      <c r="DM10" s="641"/>
      <c r="DN10" s="641"/>
      <c r="DO10" s="641"/>
      <c r="DP10" s="642"/>
      <c r="DQ10" s="646">
        <v>11656</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395237</v>
      </c>
      <c r="S11" s="641"/>
      <c r="T11" s="641"/>
      <c r="U11" s="641"/>
      <c r="V11" s="641"/>
      <c r="W11" s="641"/>
      <c r="X11" s="641"/>
      <c r="Y11" s="642"/>
      <c r="Z11" s="643">
        <v>2.4</v>
      </c>
      <c r="AA11" s="644"/>
      <c r="AB11" s="644"/>
      <c r="AC11" s="645"/>
      <c r="AD11" s="646">
        <v>395237</v>
      </c>
      <c r="AE11" s="641"/>
      <c r="AF11" s="641"/>
      <c r="AG11" s="641"/>
      <c r="AH11" s="641"/>
      <c r="AI11" s="641"/>
      <c r="AJ11" s="641"/>
      <c r="AK11" s="642"/>
      <c r="AL11" s="643">
        <v>4.9000000000000004</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116344</v>
      </c>
      <c r="BH11" s="641"/>
      <c r="BI11" s="641"/>
      <c r="BJ11" s="641"/>
      <c r="BK11" s="641"/>
      <c r="BL11" s="641"/>
      <c r="BM11" s="641"/>
      <c r="BN11" s="642"/>
      <c r="BO11" s="677">
        <v>5</v>
      </c>
      <c r="BP11" s="677"/>
      <c r="BQ11" s="677"/>
      <c r="BR11" s="677"/>
      <c r="BS11" s="646">
        <v>93294</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907526</v>
      </c>
      <c r="CS11" s="641"/>
      <c r="CT11" s="641"/>
      <c r="CU11" s="641"/>
      <c r="CV11" s="641"/>
      <c r="CW11" s="641"/>
      <c r="CX11" s="641"/>
      <c r="CY11" s="642"/>
      <c r="CZ11" s="677">
        <v>5.5</v>
      </c>
      <c r="DA11" s="677"/>
      <c r="DB11" s="677"/>
      <c r="DC11" s="677"/>
      <c r="DD11" s="646">
        <v>239992</v>
      </c>
      <c r="DE11" s="641"/>
      <c r="DF11" s="641"/>
      <c r="DG11" s="641"/>
      <c r="DH11" s="641"/>
      <c r="DI11" s="641"/>
      <c r="DJ11" s="641"/>
      <c r="DK11" s="641"/>
      <c r="DL11" s="641"/>
      <c r="DM11" s="641"/>
      <c r="DN11" s="641"/>
      <c r="DO11" s="641"/>
      <c r="DP11" s="642"/>
      <c r="DQ11" s="646">
        <v>465350</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137</v>
      </c>
      <c r="S12" s="641"/>
      <c r="T12" s="641"/>
      <c r="U12" s="641"/>
      <c r="V12" s="641"/>
      <c r="W12" s="641"/>
      <c r="X12" s="641"/>
      <c r="Y12" s="642"/>
      <c r="Z12" s="677" t="s">
        <v>137</v>
      </c>
      <c r="AA12" s="677"/>
      <c r="AB12" s="677"/>
      <c r="AC12" s="677"/>
      <c r="AD12" s="678" t="s">
        <v>137</v>
      </c>
      <c r="AE12" s="678"/>
      <c r="AF12" s="678"/>
      <c r="AG12" s="678"/>
      <c r="AH12" s="678"/>
      <c r="AI12" s="678"/>
      <c r="AJ12" s="678"/>
      <c r="AK12" s="678"/>
      <c r="AL12" s="643" t="s">
        <v>238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1104830</v>
      </c>
      <c r="BH12" s="641"/>
      <c r="BI12" s="641"/>
      <c r="BJ12" s="641"/>
      <c r="BK12" s="641"/>
      <c r="BL12" s="641"/>
      <c r="BM12" s="641"/>
      <c r="BN12" s="642"/>
      <c r="BO12" s="677">
        <v>47.7</v>
      </c>
      <c r="BP12" s="677"/>
      <c r="BQ12" s="677"/>
      <c r="BR12" s="677"/>
      <c r="BS12" s="646" t="s">
        <v>137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1368204</v>
      </c>
      <c r="CS12" s="641"/>
      <c r="CT12" s="641"/>
      <c r="CU12" s="641"/>
      <c r="CV12" s="641"/>
      <c r="CW12" s="641"/>
      <c r="CX12" s="641"/>
      <c r="CY12" s="642"/>
      <c r="CZ12" s="677">
        <v>8.3000000000000007</v>
      </c>
      <c r="DA12" s="677"/>
      <c r="DB12" s="677"/>
      <c r="DC12" s="677"/>
      <c r="DD12" s="646">
        <v>581093</v>
      </c>
      <c r="DE12" s="641"/>
      <c r="DF12" s="641"/>
      <c r="DG12" s="641"/>
      <c r="DH12" s="641"/>
      <c r="DI12" s="641"/>
      <c r="DJ12" s="641"/>
      <c r="DK12" s="641"/>
      <c r="DL12" s="641"/>
      <c r="DM12" s="641"/>
      <c r="DN12" s="641"/>
      <c r="DO12" s="641"/>
      <c r="DP12" s="642"/>
      <c r="DQ12" s="646">
        <v>391847</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176</v>
      </c>
      <c r="S13" s="641"/>
      <c r="T13" s="641"/>
      <c r="U13" s="641"/>
      <c r="V13" s="641"/>
      <c r="W13" s="641"/>
      <c r="X13" s="641"/>
      <c r="Y13" s="642"/>
      <c r="Z13" s="677" t="s">
        <v>238</v>
      </c>
      <c r="AA13" s="677"/>
      <c r="AB13" s="677"/>
      <c r="AC13" s="677"/>
      <c r="AD13" s="678" t="s">
        <v>176</v>
      </c>
      <c r="AE13" s="678"/>
      <c r="AF13" s="678"/>
      <c r="AG13" s="678"/>
      <c r="AH13" s="678"/>
      <c r="AI13" s="678"/>
      <c r="AJ13" s="678"/>
      <c r="AK13" s="678"/>
      <c r="AL13" s="643" t="s">
        <v>137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1103551</v>
      </c>
      <c r="BH13" s="641"/>
      <c r="BI13" s="641"/>
      <c r="BJ13" s="641"/>
      <c r="BK13" s="641"/>
      <c r="BL13" s="641"/>
      <c r="BM13" s="641"/>
      <c r="BN13" s="642"/>
      <c r="BO13" s="677">
        <v>47.7</v>
      </c>
      <c r="BP13" s="677"/>
      <c r="BQ13" s="677"/>
      <c r="BR13" s="677"/>
      <c r="BS13" s="646" t="s">
        <v>176</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1611905</v>
      </c>
      <c r="CS13" s="641"/>
      <c r="CT13" s="641"/>
      <c r="CU13" s="641"/>
      <c r="CV13" s="641"/>
      <c r="CW13" s="641"/>
      <c r="CX13" s="641"/>
      <c r="CY13" s="642"/>
      <c r="CZ13" s="677">
        <v>9.6999999999999993</v>
      </c>
      <c r="DA13" s="677"/>
      <c r="DB13" s="677"/>
      <c r="DC13" s="677"/>
      <c r="DD13" s="646">
        <v>950482</v>
      </c>
      <c r="DE13" s="641"/>
      <c r="DF13" s="641"/>
      <c r="DG13" s="641"/>
      <c r="DH13" s="641"/>
      <c r="DI13" s="641"/>
      <c r="DJ13" s="641"/>
      <c r="DK13" s="641"/>
      <c r="DL13" s="641"/>
      <c r="DM13" s="641"/>
      <c r="DN13" s="641"/>
      <c r="DO13" s="641"/>
      <c r="DP13" s="642"/>
      <c r="DQ13" s="646">
        <v>596043</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16253</v>
      </c>
      <c r="S14" s="641"/>
      <c r="T14" s="641"/>
      <c r="U14" s="641"/>
      <c r="V14" s="641"/>
      <c r="W14" s="641"/>
      <c r="X14" s="641"/>
      <c r="Y14" s="642"/>
      <c r="Z14" s="677">
        <v>0.1</v>
      </c>
      <c r="AA14" s="677"/>
      <c r="AB14" s="677"/>
      <c r="AC14" s="677"/>
      <c r="AD14" s="678">
        <v>16253</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84678</v>
      </c>
      <c r="BH14" s="641"/>
      <c r="BI14" s="641"/>
      <c r="BJ14" s="641"/>
      <c r="BK14" s="641"/>
      <c r="BL14" s="641"/>
      <c r="BM14" s="641"/>
      <c r="BN14" s="642"/>
      <c r="BO14" s="677">
        <v>3.7</v>
      </c>
      <c r="BP14" s="677"/>
      <c r="BQ14" s="677"/>
      <c r="BR14" s="677"/>
      <c r="BS14" s="646" t="s">
        <v>137</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469474</v>
      </c>
      <c r="CS14" s="641"/>
      <c r="CT14" s="641"/>
      <c r="CU14" s="641"/>
      <c r="CV14" s="641"/>
      <c r="CW14" s="641"/>
      <c r="CX14" s="641"/>
      <c r="CY14" s="642"/>
      <c r="CZ14" s="677">
        <v>2.8</v>
      </c>
      <c r="DA14" s="677"/>
      <c r="DB14" s="677"/>
      <c r="DC14" s="677"/>
      <c r="DD14" s="646">
        <v>5184</v>
      </c>
      <c r="DE14" s="641"/>
      <c r="DF14" s="641"/>
      <c r="DG14" s="641"/>
      <c r="DH14" s="641"/>
      <c r="DI14" s="641"/>
      <c r="DJ14" s="641"/>
      <c r="DK14" s="641"/>
      <c r="DL14" s="641"/>
      <c r="DM14" s="641"/>
      <c r="DN14" s="641"/>
      <c r="DO14" s="641"/>
      <c r="DP14" s="642"/>
      <c r="DQ14" s="646">
        <v>452622</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137</v>
      </c>
      <c r="AA15" s="677"/>
      <c r="AB15" s="677"/>
      <c r="AC15" s="677"/>
      <c r="AD15" s="678" t="s">
        <v>238</v>
      </c>
      <c r="AE15" s="678"/>
      <c r="AF15" s="678"/>
      <c r="AG15" s="678"/>
      <c r="AH15" s="678"/>
      <c r="AI15" s="678"/>
      <c r="AJ15" s="678"/>
      <c r="AK15" s="678"/>
      <c r="AL15" s="643" t="s">
        <v>137</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166694</v>
      </c>
      <c r="BH15" s="641"/>
      <c r="BI15" s="641"/>
      <c r="BJ15" s="641"/>
      <c r="BK15" s="641"/>
      <c r="BL15" s="641"/>
      <c r="BM15" s="641"/>
      <c r="BN15" s="642"/>
      <c r="BO15" s="677">
        <v>7.2</v>
      </c>
      <c r="BP15" s="677"/>
      <c r="BQ15" s="677"/>
      <c r="BR15" s="677"/>
      <c r="BS15" s="646" t="s">
        <v>238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1063650</v>
      </c>
      <c r="CS15" s="641"/>
      <c r="CT15" s="641"/>
      <c r="CU15" s="641"/>
      <c r="CV15" s="641"/>
      <c r="CW15" s="641"/>
      <c r="CX15" s="641"/>
      <c r="CY15" s="642"/>
      <c r="CZ15" s="677">
        <v>6.4</v>
      </c>
      <c r="DA15" s="677"/>
      <c r="DB15" s="677"/>
      <c r="DC15" s="677"/>
      <c r="DD15" s="646">
        <v>62424</v>
      </c>
      <c r="DE15" s="641"/>
      <c r="DF15" s="641"/>
      <c r="DG15" s="641"/>
      <c r="DH15" s="641"/>
      <c r="DI15" s="641"/>
      <c r="DJ15" s="641"/>
      <c r="DK15" s="641"/>
      <c r="DL15" s="641"/>
      <c r="DM15" s="641"/>
      <c r="DN15" s="641"/>
      <c r="DO15" s="641"/>
      <c r="DP15" s="642"/>
      <c r="DQ15" s="646">
        <v>816807</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4317</v>
      </c>
      <c r="S16" s="641"/>
      <c r="T16" s="641"/>
      <c r="U16" s="641"/>
      <c r="V16" s="641"/>
      <c r="W16" s="641"/>
      <c r="X16" s="641"/>
      <c r="Y16" s="642"/>
      <c r="Z16" s="677">
        <v>0</v>
      </c>
      <c r="AA16" s="677"/>
      <c r="AB16" s="677"/>
      <c r="AC16" s="677"/>
      <c r="AD16" s="678">
        <v>4317</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238</v>
      </c>
      <c r="BH16" s="641"/>
      <c r="BI16" s="641"/>
      <c r="BJ16" s="641"/>
      <c r="BK16" s="641"/>
      <c r="BL16" s="641"/>
      <c r="BM16" s="641"/>
      <c r="BN16" s="642"/>
      <c r="BO16" s="677" t="s">
        <v>176</v>
      </c>
      <c r="BP16" s="677"/>
      <c r="BQ16" s="677"/>
      <c r="BR16" s="677"/>
      <c r="BS16" s="646" t="s">
        <v>238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15745</v>
      </c>
      <c r="CS16" s="641"/>
      <c r="CT16" s="641"/>
      <c r="CU16" s="641"/>
      <c r="CV16" s="641"/>
      <c r="CW16" s="641"/>
      <c r="CX16" s="641"/>
      <c r="CY16" s="642"/>
      <c r="CZ16" s="677">
        <v>0.1</v>
      </c>
      <c r="DA16" s="677"/>
      <c r="DB16" s="677"/>
      <c r="DC16" s="677"/>
      <c r="DD16" s="646" t="s">
        <v>137</v>
      </c>
      <c r="DE16" s="641"/>
      <c r="DF16" s="641"/>
      <c r="DG16" s="641"/>
      <c r="DH16" s="641"/>
      <c r="DI16" s="641"/>
      <c r="DJ16" s="641"/>
      <c r="DK16" s="641"/>
      <c r="DL16" s="641"/>
      <c r="DM16" s="641"/>
      <c r="DN16" s="641"/>
      <c r="DO16" s="641"/>
      <c r="DP16" s="642"/>
      <c r="DQ16" s="646">
        <v>10898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37893</v>
      </c>
      <c r="S17" s="641"/>
      <c r="T17" s="641"/>
      <c r="U17" s="641"/>
      <c r="V17" s="641"/>
      <c r="W17" s="641"/>
      <c r="X17" s="641"/>
      <c r="Y17" s="642"/>
      <c r="Z17" s="677">
        <v>0.2</v>
      </c>
      <c r="AA17" s="677"/>
      <c r="AB17" s="677"/>
      <c r="AC17" s="677"/>
      <c r="AD17" s="678">
        <v>37893</v>
      </c>
      <c r="AE17" s="678"/>
      <c r="AF17" s="678"/>
      <c r="AG17" s="678"/>
      <c r="AH17" s="678"/>
      <c r="AI17" s="678"/>
      <c r="AJ17" s="678"/>
      <c r="AK17" s="678"/>
      <c r="AL17" s="643">
        <v>0.5</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137</v>
      </c>
      <c r="BH17" s="641"/>
      <c r="BI17" s="641"/>
      <c r="BJ17" s="641"/>
      <c r="BK17" s="641"/>
      <c r="BL17" s="641"/>
      <c r="BM17" s="641"/>
      <c r="BN17" s="642"/>
      <c r="BO17" s="677" t="s">
        <v>238</v>
      </c>
      <c r="BP17" s="677"/>
      <c r="BQ17" s="677"/>
      <c r="BR17" s="677"/>
      <c r="BS17" s="646" t="s">
        <v>238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3257939</v>
      </c>
      <c r="CS17" s="641"/>
      <c r="CT17" s="641"/>
      <c r="CU17" s="641"/>
      <c r="CV17" s="641"/>
      <c r="CW17" s="641"/>
      <c r="CX17" s="641"/>
      <c r="CY17" s="642"/>
      <c r="CZ17" s="677">
        <v>19.600000000000001</v>
      </c>
      <c r="DA17" s="677"/>
      <c r="DB17" s="677"/>
      <c r="DC17" s="677"/>
      <c r="DD17" s="646" t="s">
        <v>238</v>
      </c>
      <c r="DE17" s="641"/>
      <c r="DF17" s="641"/>
      <c r="DG17" s="641"/>
      <c r="DH17" s="641"/>
      <c r="DI17" s="641"/>
      <c r="DJ17" s="641"/>
      <c r="DK17" s="641"/>
      <c r="DL17" s="641"/>
      <c r="DM17" s="641"/>
      <c r="DN17" s="641"/>
      <c r="DO17" s="641"/>
      <c r="DP17" s="642"/>
      <c r="DQ17" s="646">
        <v>3257939</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13437</v>
      </c>
      <c r="S18" s="641"/>
      <c r="T18" s="641"/>
      <c r="U18" s="641"/>
      <c r="V18" s="641"/>
      <c r="W18" s="641"/>
      <c r="X18" s="641"/>
      <c r="Y18" s="642"/>
      <c r="Z18" s="677">
        <v>0.1</v>
      </c>
      <c r="AA18" s="677"/>
      <c r="AB18" s="677"/>
      <c r="AC18" s="677"/>
      <c r="AD18" s="678">
        <v>13437</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137</v>
      </c>
      <c r="BP18" s="677"/>
      <c r="BQ18" s="677"/>
      <c r="BR18" s="677"/>
      <c r="BS18" s="646" t="s">
        <v>176</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137</v>
      </c>
      <c r="CS18" s="641"/>
      <c r="CT18" s="641"/>
      <c r="CU18" s="641"/>
      <c r="CV18" s="641"/>
      <c r="CW18" s="641"/>
      <c r="CX18" s="641"/>
      <c r="CY18" s="642"/>
      <c r="CZ18" s="677" t="s">
        <v>137</v>
      </c>
      <c r="DA18" s="677"/>
      <c r="DB18" s="677"/>
      <c r="DC18" s="677"/>
      <c r="DD18" s="646" t="s">
        <v>238</v>
      </c>
      <c r="DE18" s="641"/>
      <c r="DF18" s="641"/>
      <c r="DG18" s="641"/>
      <c r="DH18" s="641"/>
      <c r="DI18" s="641"/>
      <c r="DJ18" s="641"/>
      <c r="DK18" s="641"/>
      <c r="DL18" s="641"/>
      <c r="DM18" s="641"/>
      <c r="DN18" s="641"/>
      <c r="DO18" s="641"/>
      <c r="DP18" s="642"/>
      <c r="DQ18" s="646" t="s">
        <v>238</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2132</v>
      </c>
      <c r="S19" s="641"/>
      <c r="T19" s="641"/>
      <c r="U19" s="641"/>
      <c r="V19" s="641"/>
      <c r="W19" s="641"/>
      <c r="X19" s="641"/>
      <c r="Y19" s="642"/>
      <c r="Z19" s="677">
        <v>0</v>
      </c>
      <c r="AA19" s="677"/>
      <c r="AB19" s="677"/>
      <c r="AC19" s="677"/>
      <c r="AD19" s="678">
        <v>2132</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1362</v>
      </c>
      <c r="BH19" s="641"/>
      <c r="BI19" s="641"/>
      <c r="BJ19" s="641"/>
      <c r="BK19" s="641"/>
      <c r="BL19" s="641"/>
      <c r="BM19" s="641"/>
      <c r="BN19" s="642"/>
      <c r="BO19" s="677">
        <v>0.1</v>
      </c>
      <c r="BP19" s="677"/>
      <c r="BQ19" s="677"/>
      <c r="BR19" s="677"/>
      <c r="BS19" s="646" t="s">
        <v>176</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137</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511</v>
      </c>
      <c r="S20" s="641"/>
      <c r="T20" s="641"/>
      <c r="U20" s="641"/>
      <c r="V20" s="641"/>
      <c r="W20" s="641"/>
      <c r="X20" s="641"/>
      <c r="Y20" s="642"/>
      <c r="Z20" s="677">
        <v>0</v>
      </c>
      <c r="AA20" s="677"/>
      <c r="AB20" s="677"/>
      <c r="AC20" s="677"/>
      <c r="AD20" s="678">
        <v>511</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1362</v>
      </c>
      <c r="BH20" s="641"/>
      <c r="BI20" s="641"/>
      <c r="BJ20" s="641"/>
      <c r="BK20" s="641"/>
      <c r="BL20" s="641"/>
      <c r="BM20" s="641"/>
      <c r="BN20" s="642"/>
      <c r="BO20" s="677">
        <v>0.1</v>
      </c>
      <c r="BP20" s="677"/>
      <c r="BQ20" s="677"/>
      <c r="BR20" s="677"/>
      <c r="BS20" s="646" t="s">
        <v>137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16583906</v>
      </c>
      <c r="CS20" s="641"/>
      <c r="CT20" s="641"/>
      <c r="CU20" s="641"/>
      <c r="CV20" s="641"/>
      <c r="CW20" s="641"/>
      <c r="CX20" s="641"/>
      <c r="CY20" s="642"/>
      <c r="CZ20" s="677">
        <v>100</v>
      </c>
      <c r="DA20" s="677"/>
      <c r="DB20" s="677"/>
      <c r="DC20" s="677"/>
      <c r="DD20" s="646">
        <v>1963533</v>
      </c>
      <c r="DE20" s="641"/>
      <c r="DF20" s="641"/>
      <c r="DG20" s="641"/>
      <c r="DH20" s="641"/>
      <c r="DI20" s="641"/>
      <c r="DJ20" s="641"/>
      <c r="DK20" s="641"/>
      <c r="DL20" s="641"/>
      <c r="DM20" s="641"/>
      <c r="DN20" s="641"/>
      <c r="DO20" s="641"/>
      <c r="DP20" s="642"/>
      <c r="DQ20" s="646">
        <v>10418230</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21813</v>
      </c>
      <c r="S21" s="641"/>
      <c r="T21" s="641"/>
      <c r="U21" s="641"/>
      <c r="V21" s="641"/>
      <c r="W21" s="641"/>
      <c r="X21" s="641"/>
      <c r="Y21" s="642"/>
      <c r="Z21" s="677">
        <v>0.1</v>
      </c>
      <c r="AA21" s="677"/>
      <c r="AB21" s="677"/>
      <c r="AC21" s="677"/>
      <c r="AD21" s="678">
        <v>21813</v>
      </c>
      <c r="AE21" s="678"/>
      <c r="AF21" s="678"/>
      <c r="AG21" s="678"/>
      <c r="AH21" s="678"/>
      <c r="AI21" s="678"/>
      <c r="AJ21" s="678"/>
      <c r="AK21" s="678"/>
      <c r="AL21" s="643">
        <v>0.3</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1362</v>
      </c>
      <c r="BH21" s="641"/>
      <c r="BI21" s="641"/>
      <c r="BJ21" s="641"/>
      <c r="BK21" s="641"/>
      <c r="BL21" s="641"/>
      <c r="BM21" s="641"/>
      <c r="BN21" s="642"/>
      <c r="BO21" s="677">
        <v>0.1</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5740919</v>
      </c>
      <c r="S22" s="641"/>
      <c r="T22" s="641"/>
      <c r="U22" s="641"/>
      <c r="V22" s="641"/>
      <c r="W22" s="641"/>
      <c r="X22" s="641"/>
      <c r="Y22" s="642"/>
      <c r="Z22" s="677">
        <v>34.4</v>
      </c>
      <c r="AA22" s="677"/>
      <c r="AB22" s="677"/>
      <c r="AC22" s="677"/>
      <c r="AD22" s="678">
        <v>5110622</v>
      </c>
      <c r="AE22" s="678"/>
      <c r="AF22" s="678"/>
      <c r="AG22" s="678"/>
      <c r="AH22" s="678"/>
      <c r="AI22" s="678"/>
      <c r="AJ22" s="678"/>
      <c r="AK22" s="678"/>
      <c r="AL22" s="643">
        <v>63.5</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137</v>
      </c>
      <c r="BH22" s="641"/>
      <c r="BI22" s="641"/>
      <c r="BJ22" s="641"/>
      <c r="BK22" s="641"/>
      <c r="BL22" s="641"/>
      <c r="BM22" s="641"/>
      <c r="BN22" s="642"/>
      <c r="BO22" s="677" t="s">
        <v>137</v>
      </c>
      <c r="BP22" s="677"/>
      <c r="BQ22" s="677"/>
      <c r="BR22" s="677"/>
      <c r="BS22" s="646" t="s">
        <v>238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5110622</v>
      </c>
      <c r="S23" s="641"/>
      <c r="T23" s="641"/>
      <c r="U23" s="641"/>
      <c r="V23" s="641"/>
      <c r="W23" s="641"/>
      <c r="X23" s="641"/>
      <c r="Y23" s="642"/>
      <c r="Z23" s="677">
        <v>30.6</v>
      </c>
      <c r="AA23" s="677"/>
      <c r="AB23" s="677"/>
      <c r="AC23" s="677"/>
      <c r="AD23" s="678">
        <v>5110622</v>
      </c>
      <c r="AE23" s="678"/>
      <c r="AF23" s="678"/>
      <c r="AG23" s="678"/>
      <c r="AH23" s="678"/>
      <c r="AI23" s="678"/>
      <c r="AJ23" s="678"/>
      <c r="AK23" s="678"/>
      <c r="AL23" s="643">
        <v>63.5</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137</v>
      </c>
      <c r="BH23" s="641"/>
      <c r="BI23" s="641"/>
      <c r="BJ23" s="641"/>
      <c r="BK23" s="641"/>
      <c r="BL23" s="641"/>
      <c r="BM23" s="641"/>
      <c r="BN23" s="642"/>
      <c r="BO23" s="677" t="s">
        <v>137</v>
      </c>
      <c r="BP23" s="677"/>
      <c r="BQ23" s="677"/>
      <c r="BR23" s="677"/>
      <c r="BS23" s="646" t="s">
        <v>176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630297</v>
      </c>
      <c r="S24" s="641"/>
      <c r="T24" s="641"/>
      <c r="U24" s="641"/>
      <c r="V24" s="641"/>
      <c r="W24" s="641"/>
      <c r="X24" s="641"/>
      <c r="Y24" s="642"/>
      <c r="Z24" s="677">
        <v>3.8</v>
      </c>
      <c r="AA24" s="677"/>
      <c r="AB24" s="677"/>
      <c r="AC24" s="677"/>
      <c r="AD24" s="678" t="s">
        <v>137</v>
      </c>
      <c r="AE24" s="678"/>
      <c r="AF24" s="678"/>
      <c r="AG24" s="678"/>
      <c r="AH24" s="678"/>
      <c r="AI24" s="678"/>
      <c r="AJ24" s="678"/>
      <c r="AK24" s="678"/>
      <c r="AL24" s="643" t="s">
        <v>238</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238</v>
      </c>
      <c r="BH24" s="641"/>
      <c r="BI24" s="641"/>
      <c r="BJ24" s="641"/>
      <c r="BK24" s="641"/>
      <c r="BL24" s="641"/>
      <c r="BM24" s="641"/>
      <c r="BN24" s="642"/>
      <c r="BO24" s="677" t="s">
        <v>176</v>
      </c>
      <c r="BP24" s="677"/>
      <c r="BQ24" s="677"/>
      <c r="BR24" s="677"/>
      <c r="BS24" s="646" t="s">
        <v>238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8387498</v>
      </c>
      <c r="CS24" s="696"/>
      <c r="CT24" s="696"/>
      <c r="CU24" s="696"/>
      <c r="CV24" s="696"/>
      <c r="CW24" s="696"/>
      <c r="CX24" s="696"/>
      <c r="CY24" s="739"/>
      <c r="CZ24" s="740">
        <v>50.6</v>
      </c>
      <c r="DA24" s="711"/>
      <c r="DB24" s="711"/>
      <c r="DC24" s="743"/>
      <c r="DD24" s="738">
        <v>6447221</v>
      </c>
      <c r="DE24" s="696"/>
      <c r="DF24" s="696"/>
      <c r="DG24" s="696"/>
      <c r="DH24" s="696"/>
      <c r="DI24" s="696"/>
      <c r="DJ24" s="696"/>
      <c r="DK24" s="739"/>
      <c r="DL24" s="738">
        <v>5091667</v>
      </c>
      <c r="DM24" s="696"/>
      <c r="DN24" s="696"/>
      <c r="DO24" s="696"/>
      <c r="DP24" s="696"/>
      <c r="DQ24" s="696"/>
      <c r="DR24" s="696"/>
      <c r="DS24" s="696"/>
      <c r="DT24" s="696"/>
      <c r="DU24" s="696"/>
      <c r="DV24" s="739"/>
      <c r="DW24" s="740">
        <v>61.3</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238</v>
      </c>
      <c r="S25" s="641"/>
      <c r="T25" s="641"/>
      <c r="U25" s="641"/>
      <c r="V25" s="641"/>
      <c r="W25" s="641"/>
      <c r="X25" s="641"/>
      <c r="Y25" s="642"/>
      <c r="Z25" s="677" t="s">
        <v>137</v>
      </c>
      <c r="AA25" s="677"/>
      <c r="AB25" s="677"/>
      <c r="AC25" s="677"/>
      <c r="AD25" s="678" t="s">
        <v>238</v>
      </c>
      <c r="AE25" s="678"/>
      <c r="AF25" s="678"/>
      <c r="AG25" s="678"/>
      <c r="AH25" s="678"/>
      <c r="AI25" s="678"/>
      <c r="AJ25" s="678"/>
      <c r="AK25" s="678"/>
      <c r="AL25" s="643" t="s">
        <v>137</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137</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2495631</v>
      </c>
      <c r="CS25" s="659"/>
      <c r="CT25" s="659"/>
      <c r="CU25" s="659"/>
      <c r="CV25" s="659"/>
      <c r="CW25" s="659"/>
      <c r="CX25" s="659"/>
      <c r="CY25" s="660"/>
      <c r="CZ25" s="643">
        <v>15</v>
      </c>
      <c r="DA25" s="661"/>
      <c r="DB25" s="661"/>
      <c r="DC25" s="662"/>
      <c r="DD25" s="646">
        <v>2394024</v>
      </c>
      <c r="DE25" s="659"/>
      <c r="DF25" s="659"/>
      <c r="DG25" s="659"/>
      <c r="DH25" s="659"/>
      <c r="DI25" s="659"/>
      <c r="DJ25" s="659"/>
      <c r="DK25" s="660"/>
      <c r="DL25" s="646">
        <v>2376947</v>
      </c>
      <c r="DM25" s="659"/>
      <c r="DN25" s="659"/>
      <c r="DO25" s="659"/>
      <c r="DP25" s="659"/>
      <c r="DQ25" s="659"/>
      <c r="DR25" s="659"/>
      <c r="DS25" s="659"/>
      <c r="DT25" s="659"/>
      <c r="DU25" s="659"/>
      <c r="DV25" s="660"/>
      <c r="DW25" s="643">
        <v>28.6</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8666305</v>
      </c>
      <c r="S26" s="641"/>
      <c r="T26" s="641"/>
      <c r="U26" s="641"/>
      <c r="V26" s="641"/>
      <c r="W26" s="641"/>
      <c r="X26" s="641"/>
      <c r="Y26" s="642"/>
      <c r="Z26" s="677">
        <v>51.9</v>
      </c>
      <c r="AA26" s="677"/>
      <c r="AB26" s="677"/>
      <c r="AC26" s="677"/>
      <c r="AD26" s="678">
        <v>8036008</v>
      </c>
      <c r="AE26" s="678"/>
      <c r="AF26" s="678"/>
      <c r="AG26" s="678"/>
      <c r="AH26" s="678"/>
      <c r="AI26" s="678"/>
      <c r="AJ26" s="678"/>
      <c r="AK26" s="678"/>
      <c r="AL26" s="643">
        <v>99.9</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137</v>
      </c>
      <c r="BH26" s="641"/>
      <c r="BI26" s="641"/>
      <c r="BJ26" s="641"/>
      <c r="BK26" s="641"/>
      <c r="BL26" s="641"/>
      <c r="BM26" s="641"/>
      <c r="BN26" s="642"/>
      <c r="BO26" s="677" t="s">
        <v>137</v>
      </c>
      <c r="BP26" s="677"/>
      <c r="BQ26" s="677"/>
      <c r="BR26" s="677"/>
      <c r="BS26" s="646" t="s">
        <v>137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1709402</v>
      </c>
      <c r="CS26" s="641"/>
      <c r="CT26" s="641"/>
      <c r="CU26" s="641"/>
      <c r="CV26" s="641"/>
      <c r="CW26" s="641"/>
      <c r="CX26" s="641"/>
      <c r="CY26" s="642"/>
      <c r="CZ26" s="643">
        <v>10.3</v>
      </c>
      <c r="DA26" s="661"/>
      <c r="DB26" s="661"/>
      <c r="DC26" s="662"/>
      <c r="DD26" s="646">
        <v>1630814</v>
      </c>
      <c r="DE26" s="641"/>
      <c r="DF26" s="641"/>
      <c r="DG26" s="641"/>
      <c r="DH26" s="641"/>
      <c r="DI26" s="641"/>
      <c r="DJ26" s="641"/>
      <c r="DK26" s="642"/>
      <c r="DL26" s="646" t="s">
        <v>137</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2587</v>
      </c>
      <c r="S27" s="641"/>
      <c r="T27" s="641"/>
      <c r="U27" s="641"/>
      <c r="V27" s="641"/>
      <c r="W27" s="641"/>
      <c r="X27" s="641"/>
      <c r="Y27" s="642"/>
      <c r="Z27" s="677">
        <v>0</v>
      </c>
      <c r="AA27" s="677"/>
      <c r="AB27" s="677"/>
      <c r="AC27" s="677"/>
      <c r="AD27" s="678">
        <v>2587</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2314095</v>
      </c>
      <c r="BH27" s="641"/>
      <c r="BI27" s="641"/>
      <c r="BJ27" s="641"/>
      <c r="BK27" s="641"/>
      <c r="BL27" s="641"/>
      <c r="BM27" s="641"/>
      <c r="BN27" s="642"/>
      <c r="BO27" s="677">
        <v>100</v>
      </c>
      <c r="BP27" s="677"/>
      <c r="BQ27" s="677"/>
      <c r="BR27" s="677"/>
      <c r="BS27" s="646">
        <v>93294</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2633928</v>
      </c>
      <c r="CS27" s="659"/>
      <c r="CT27" s="659"/>
      <c r="CU27" s="659"/>
      <c r="CV27" s="659"/>
      <c r="CW27" s="659"/>
      <c r="CX27" s="659"/>
      <c r="CY27" s="660"/>
      <c r="CZ27" s="643">
        <v>15.9</v>
      </c>
      <c r="DA27" s="661"/>
      <c r="DB27" s="661"/>
      <c r="DC27" s="662"/>
      <c r="DD27" s="646">
        <v>795258</v>
      </c>
      <c r="DE27" s="659"/>
      <c r="DF27" s="659"/>
      <c r="DG27" s="659"/>
      <c r="DH27" s="659"/>
      <c r="DI27" s="659"/>
      <c r="DJ27" s="659"/>
      <c r="DK27" s="660"/>
      <c r="DL27" s="646">
        <v>795258</v>
      </c>
      <c r="DM27" s="659"/>
      <c r="DN27" s="659"/>
      <c r="DO27" s="659"/>
      <c r="DP27" s="659"/>
      <c r="DQ27" s="659"/>
      <c r="DR27" s="659"/>
      <c r="DS27" s="659"/>
      <c r="DT27" s="659"/>
      <c r="DU27" s="659"/>
      <c r="DV27" s="660"/>
      <c r="DW27" s="643">
        <v>9.6</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46016</v>
      </c>
      <c r="S28" s="641"/>
      <c r="T28" s="641"/>
      <c r="U28" s="641"/>
      <c r="V28" s="641"/>
      <c r="W28" s="641"/>
      <c r="X28" s="641"/>
      <c r="Y28" s="642"/>
      <c r="Z28" s="677">
        <v>0.3</v>
      </c>
      <c r="AA28" s="677"/>
      <c r="AB28" s="677"/>
      <c r="AC28" s="677"/>
      <c r="AD28" s="678" t="s">
        <v>137</v>
      </c>
      <c r="AE28" s="678"/>
      <c r="AF28" s="678"/>
      <c r="AG28" s="678"/>
      <c r="AH28" s="678"/>
      <c r="AI28" s="678"/>
      <c r="AJ28" s="678"/>
      <c r="AK28" s="678"/>
      <c r="AL28" s="643" t="s">
        <v>176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3257939</v>
      </c>
      <c r="CS28" s="641"/>
      <c r="CT28" s="641"/>
      <c r="CU28" s="641"/>
      <c r="CV28" s="641"/>
      <c r="CW28" s="641"/>
      <c r="CX28" s="641"/>
      <c r="CY28" s="642"/>
      <c r="CZ28" s="643">
        <v>19.600000000000001</v>
      </c>
      <c r="DA28" s="661"/>
      <c r="DB28" s="661"/>
      <c r="DC28" s="662"/>
      <c r="DD28" s="646">
        <v>3257939</v>
      </c>
      <c r="DE28" s="641"/>
      <c r="DF28" s="641"/>
      <c r="DG28" s="641"/>
      <c r="DH28" s="641"/>
      <c r="DI28" s="641"/>
      <c r="DJ28" s="641"/>
      <c r="DK28" s="642"/>
      <c r="DL28" s="646">
        <v>1919462</v>
      </c>
      <c r="DM28" s="641"/>
      <c r="DN28" s="641"/>
      <c r="DO28" s="641"/>
      <c r="DP28" s="641"/>
      <c r="DQ28" s="641"/>
      <c r="DR28" s="641"/>
      <c r="DS28" s="641"/>
      <c r="DT28" s="641"/>
      <c r="DU28" s="641"/>
      <c r="DV28" s="642"/>
      <c r="DW28" s="643">
        <v>23.1</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240616</v>
      </c>
      <c r="S29" s="641"/>
      <c r="T29" s="641"/>
      <c r="U29" s="641"/>
      <c r="V29" s="641"/>
      <c r="W29" s="641"/>
      <c r="X29" s="641"/>
      <c r="Y29" s="642"/>
      <c r="Z29" s="677">
        <v>1.4</v>
      </c>
      <c r="AA29" s="677"/>
      <c r="AB29" s="677"/>
      <c r="AC29" s="677"/>
      <c r="AD29" s="678">
        <v>5165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3257939</v>
      </c>
      <c r="CS29" s="659"/>
      <c r="CT29" s="659"/>
      <c r="CU29" s="659"/>
      <c r="CV29" s="659"/>
      <c r="CW29" s="659"/>
      <c r="CX29" s="659"/>
      <c r="CY29" s="660"/>
      <c r="CZ29" s="643">
        <v>19.600000000000001</v>
      </c>
      <c r="DA29" s="661"/>
      <c r="DB29" s="661"/>
      <c r="DC29" s="662"/>
      <c r="DD29" s="646">
        <v>3257939</v>
      </c>
      <c r="DE29" s="659"/>
      <c r="DF29" s="659"/>
      <c r="DG29" s="659"/>
      <c r="DH29" s="659"/>
      <c r="DI29" s="659"/>
      <c r="DJ29" s="659"/>
      <c r="DK29" s="660"/>
      <c r="DL29" s="646">
        <v>1919462</v>
      </c>
      <c r="DM29" s="659"/>
      <c r="DN29" s="659"/>
      <c r="DO29" s="659"/>
      <c r="DP29" s="659"/>
      <c r="DQ29" s="659"/>
      <c r="DR29" s="659"/>
      <c r="DS29" s="659"/>
      <c r="DT29" s="659"/>
      <c r="DU29" s="659"/>
      <c r="DV29" s="660"/>
      <c r="DW29" s="643">
        <v>23.1</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38457</v>
      </c>
      <c r="S30" s="641"/>
      <c r="T30" s="641"/>
      <c r="U30" s="641"/>
      <c r="V30" s="641"/>
      <c r="W30" s="641"/>
      <c r="X30" s="641"/>
      <c r="Y30" s="642"/>
      <c r="Z30" s="677">
        <v>0.2</v>
      </c>
      <c r="AA30" s="677"/>
      <c r="AB30" s="677"/>
      <c r="AC30" s="677"/>
      <c r="AD30" s="678" t="s">
        <v>137</v>
      </c>
      <c r="AE30" s="678"/>
      <c r="AF30" s="678"/>
      <c r="AG30" s="678"/>
      <c r="AH30" s="678"/>
      <c r="AI30" s="678"/>
      <c r="AJ30" s="678"/>
      <c r="AK30" s="678"/>
      <c r="AL30" s="643" t="s">
        <v>176</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3172801</v>
      </c>
      <c r="CS30" s="641"/>
      <c r="CT30" s="641"/>
      <c r="CU30" s="641"/>
      <c r="CV30" s="641"/>
      <c r="CW30" s="641"/>
      <c r="CX30" s="641"/>
      <c r="CY30" s="642"/>
      <c r="CZ30" s="643">
        <v>19.100000000000001</v>
      </c>
      <c r="DA30" s="661"/>
      <c r="DB30" s="661"/>
      <c r="DC30" s="662"/>
      <c r="DD30" s="646">
        <v>3172801</v>
      </c>
      <c r="DE30" s="641"/>
      <c r="DF30" s="641"/>
      <c r="DG30" s="641"/>
      <c r="DH30" s="641"/>
      <c r="DI30" s="641"/>
      <c r="DJ30" s="641"/>
      <c r="DK30" s="642"/>
      <c r="DL30" s="646">
        <v>1834324</v>
      </c>
      <c r="DM30" s="641"/>
      <c r="DN30" s="641"/>
      <c r="DO30" s="641"/>
      <c r="DP30" s="641"/>
      <c r="DQ30" s="641"/>
      <c r="DR30" s="641"/>
      <c r="DS30" s="641"/>
      <c r="DT30" s="641"/>
      <c r="DU30" s="641"/>
      <c r="DV30" s="642"/>
      <c r="DW30" s="643">
        <v>22.1</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1801670</v>
      </c>
      <c r="S31" s="641"/>
      <c r="T31" s="641"/>
      <c r="U31" s="641"/>
      <c r="V31" s="641"/>
      <c r="W31" s="641"/>
      <c r="X31" s="641"/>
      <c r="Y31" s="642"/>
      <c r="Z31" s="677">
        <v>10.8</v>
      </c>
      <c r="AA31" s="677"/>
      <c r="AB31" s="677"/>
      <c r="AC31" s="677"/>
      <c r="AD31" s="678" t="s">
        <v>137</v>
      </c>
      <c r="AE31" s="678"/>
      <c r="AF31" s="678"/>
      <c r="AG31" s="678"/>
      <c r="AH31" s="678"/>
      <c r="AI31" s="678"/>
      <c r="AJ31" s="678"/>
      <c r="AK31" s="678"/>
      <c r="AL31" s="643" t="s">
        <v>238</v>
      </c>
      <c r="AM31" s="644"/>
      <c r="AN31" s="644"/>
      <c r="AO31" s="679"/>
      <c r="AP31" s="714" t="s">
        <v>310</v>
      </c>
      <c r="AQ31" s="715"/>
      <c r="AR31" s="715"/>
      <c r="AS31" s="715"/>
      <c r="AT31" s="720" t="s">
        <v>311</v>
      </c>
      <c r="AU31" s="231"/>
      <c r="AV31" s="231"/>
      <c r="AW31" s="231"/>
      <c r="AX31" s="706" t="s">
        <v>185</v>
      </c>
      <c r="AY31" s="707"/>
      <c r="AZ31" s="707"/>
      <c r="BA31" s="707"/>
      <c r="BB31" s="707"/>
      <c r="BC31" s="707"/>
      <c r="BD31" s="707"/>
      <c r="BE31" s="707"/>
      <c r="BF31" s="708"/>
      <c r="BG31" s="709">
        <v>99.3</v>
      </c>
      <c r="BH31" s="710"/>
      <c r="BI31" s="710"/>
      <c r="BJ31" s="710"/>
      <c r="BK31" s="710"/>
      <c r="BL31" s="710"/>
      <c r="BM31" s="711">
        <v>97.5</v>
      </c>
      <c r="BN31" s="710"/>
      <c r="BO31" s="710"/>
      <c r="BP31" s="710"/>
      <c r="BQ31" s="712"/>
      <c r="BR31" s="709">
        <v>99.4</v>
      </c>
      <c r="BS31" s="710"/>
      <c r="BT31" s="710"/>
      <c r="BU31" s="710"/>
      <c r="BV31" s="710"/>
      <c r="BW31" s="710"/>
      <c r="BX31" s="711">
        <v>97.5</v>
      </c>
      <c r="BY31" s="710"/>
      <c r="BZ31" s="710"/>
      <c r="CA31" s="710"/>
      <c r="CB31" s="712"/>
      <c r="CD31" s="731"/>
      <c r="CE31" s="732"/>
      <c r="CF31" s="673" t="s">
        <v>312</v>
      </c>
      <c r="CG31" s="674"/>
      <c r="CH31" s="674"/>
      <c r="CI31" s="674"/>
      <c r="CJ31" s="674"/>
      <c r="CK31" s="674"/>
      <c r="CL31" s="674"/>
      <c r="CM31" s="674"/>
      <c r="CN31" s="674"/>
      <c r="CO31" s="674"/>
      <c r="CP31" s="674"/>
      <c r="CQ31" s="675"/>
      <c r="CR31" s="640">
        <v>85138</v>
      </c>
      <c r="CS31" s="659"/>
      <c r="CT31" s="659"/>
      <c r="CU31" s="659"/>
      <c r="CV31" s="659"/>
      <c r="CW31" s="659"/>
      <c r="CX31" s="659"/>
      <c r="CY31" s="660"/>
      <c r="CZ31" s="643">
        <v>0.5</v>
      </c>
      <c r="DA31" s="661"/>
      <c r="DB31" s="661"/>
      <c r="DC31" s="662"/>
      <c r="DD31" s="646">
        <v>85138</v>
      </c>
      <c r="DE31" s="659"/>
      <c r="DF31" s="659"/>
      <c r="DG31" s="659"/>
      <c r="DH31" s="659"/>
      <c r="DI31" s="659"/>
      <c r="DJ31" s="659"/>
      <c r="DK31" s="660"/>
      <c r="DL31" s="646">
        <v>85138</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137</v>
      </c>
      <c r="S32" s="641"/>
      <c r="T32" s="641"/>
      <c r="U32" s="641"/>
      <c r="V32" s="641"/>
      <c r="W32" s="641"/>
      <c r="X32" s="641"/>
      <c r="Y32" s="642"/>
      <c r="Z32" s="677" t="s">
        <v>137</v>
      </c>
      <c r="AA32" s="677"/>
      <c r="AB32" s="677"/>
      <c r="AC32" s="677"/>
      <c r="AD32" s="678" t="s">
        <v>137</v>
      </c>
      <c r="AE32" s="678"/>
      <c r="AF32" s="678"/>
      <c r="AG32" s="678"/>
      <c r="AH32" s="678"/>
      <c r="AI32" s="678"/>
      <c r="AJ32" s="678"/>
      <c r="AK32" s="678"/>
      <c r="AL32" s="643" t="s">
        <v>176</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99.1</v>
      </c>
      <c r="BH32" s="659"/>
      <c r="BI32" s="659"/>
      <c r="BJ32" s="659"/>
      <c r="BK32" s="659"/>
      <c r="BL32" s="659"/>
      <c r="BM32" s="644">
        <v>97.1</v>
      </c>
      <c r="BN32" s="705"/>
      <c r="BO32" s="705"/>
      <c r="BP32" s="705"/>
      <c r="BQ32" s="683"/>
      <c r="BR32" s="713">
        <v>99.4</v>
      </c>
      <c r="BS32" s="659"/>
      <c r="BT32" s="659"/>
      <c r="BU32" s="659"/>
      <c r="BV32" s="659"/>
      <c r="BW32" s="659"/>
      <c r="BX32" s="644">
        <v>97.1</v>
      </c>
      <c r="BY32" s="705"/>
      <c r="BZ32" s="705"/>
      <c r="CA32" s="705"/>
      <c r="CB32" s="683"/>
      <c r="CD32" s="733"/>
      <c r="CE32" s="734"/>
      <c r="CF32" s="673" t="s">
        <v>316</v>
      </c>
      <c r="CG32" s="674"/>
      <c r="CH32" s="674"/>
      <c r="CI32" s="674"/>
      <c r="CJ32" s="674"/>
      <c r="CK32" s="674"/>
      <c r="CL32" s="674"/>
      <c r="CM32" s="674"/>
      <c r="CN32" s="674"/>
      <c r="CO32" s="674"/>
      <c r="CP32" s="674"/>
      <c r="CQ32" s="675"/>
      <c r="CR32" s="640" t="s">
        <v>176</v>
      </c>
      <c r="CS32" s="641"/>
      <c r="CT32" s="641"/>
      <c r="CU32" s="641"/>
      <c r="CV32" s="641"/>
      <c r="CW32" s="641"/>
      <c r="CX32" s="641"/>
      <c r="CY32" s="642"/>
      <c r="CZ32" s="643" t="s">
        <v>137</v>
      </c>
      <c r="DA32" s="661"/>
      <c r="DB32" s="661"/>
      <c r="DC32" s="662"/>
      <c r="DD32" s="646" t="s">
        <v>137</v>
      </c>
      <c r="DE32" s="641"/>
      <c r="DF32" s="641"/>
      <c r="DG32" s="641"/>
      <c r="DH32" s="641"/>
      <c r="DI32" s="641"/>
      <c r="DJ32" s="641"/>
      <c r="DK32" s="642"/>
      <c r="DL32" s="646" t="s">
        <v>238</v>
      </c>
      <c r="DM32" s="641"/>
      <c r="DN32" s="641"/>
      <c r="DO32" s="641"/>
      <c r="DP32" s="641"/>
      <c r="DQ32" s="641"/>
      <c r="DR32" s="641"/>
      <c r="DS32" s="641"/>
      <c r="DT32" s="641"/>
      <c r="DU32" s="641"/>
      <c r="DV32" s="642"/>
      <c r="DW32" s="643" t="s">
        <v>176</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1117242</v>
      </c>
      <c r="S33" s="641"/>
      <c r="T33" s="641"/>
      <c r="U33" s="641"/>
      <c r="V33" s="641"/>
      <c r="W33" s="641"/>
      <c r="X33" s="641"/>
      <c r="Y33" s="642"/>
      <c r="Z33" s="677">
        <v>6.7</v>
      </c>
      <c r="AA33" s="677"/>
      <c r="AB33" s="677"/>
      <c r="AC33" s="677"/>
      <c r="AD33" s="678" t="s">
        <v>238</v>
      </c>
      <c r="AE33" s="678"/>
      <c r="AF33" s="678"/>
      <c r="AG33" s="678"/>
      <c r="AH33" s="678"/>
      <c r="AI33" s="678"/>
      <c r="AJ33" s="678"/>
      <c r="AK33" s="678"/>
      <c r="AL33" s="643" t="s">
        <v>238</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99.4</v>
      </c>
      <c r="BH33" s="625"/>
      <c r="BI33" s="625"/>
      <c r="BJ33" s="625"/>
      <c r="BK33" s="625"/>
      <c r="BL33" s="625"/>
      <c r="BM33" s="668">
        <v>97.7</v>
      </c>
      <c r="BN33" s="625"/>
      <c r="BO33" s="625"/>
      <c r="BP33" s="625"/>
      <c r="BQ33" s="689"/>
      <c r="BR33" s="704">
        <v>99.4</v>
      </c>
      <c r="BS33" s="625"/>
      <c r="BT33" s="625"/>
      <c r="BU33" s="625"/>
      <c r="BV33" s="625"/>
      <c r="BW33" s="625"/>
      <c r="BX33" s="668">
        <v>97.6</v>
      </c>
      <c r="BY33" s="625"/>
      <c r="BZ33" s="625"/>
      <c r="CA33" s="625"/>
      <c r="CB33" s="689"/>
      <c r="CD33" s="673" t="s">
        <v>319</v>
      </c>
      <c r="CE33" s="674"/>
      <c r="CF33" s="674"/>
      <c r="CG33" s="674"/>
      <c r="CH33" s="674"/>
      <c r="CI33" s="674"/>
      <c r="CJ33" s="674"/>
      <c r="CK33" s="674"/>
      <c r="CL33" s="674"/>
      <c r="CM33" s="674"/>
      <c r="CN33" s="674"/>
      <c r="CO33" s="674"/>
      <c r="CP33" s="674"/>
      <c r="CQ33" s="675"/>
      <c r="CR33" s="640">
        <v>6217130</v>
      </c>
      <c r="CS33" s="659"/>
      <c r="CT33" s="659"/>
      <c r="CU33" s="659"/>
      <c r="CV33" s="659"/>
      <c r="CW33" s="659"/>
      <c r="CX33" s="659"/>
      <c r="CY33" s="660"/>
      <c r="CZ33" s="643">
        <v>37.5</v>
      </c>
      <c r="DA33" s="661"/>
      <c r="DB33" s="661"/>
      <c r="DC33" s="662"/>
      <c r="DD33" s="646">
        <v>3704251</v>
      </c>
      <c r="DE33" s="659"/>
      <c r="DF33" s="659"/>
      <c r="DG33" s="659"/>
      <c r="DH33" s="659"/>
      <c r="DI33" s="659"/>
      <c r="DJ33" s="659"/>
      <c r="DK33" s="660"/>
      <c r="DL33" s="646">
        <v>2862169</v>
      </c>
      <c r="DM33" s="659"/>
      <c r="DN33" s="659"/>
      <c r="DO33" s="659"/>
      <c r="DP33" s="659"/>
      <c r="DQ33" s="659"/>
      <c r="DR33" s="659"/>
      <c r="DS33" s="659"/>
      <c r="DT33" s="659"/>
      <c r="DU33" s="659"/>
      <c r="DV33" s="660"/>
      <c r="DW33" s="643">
        <v>34.5</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134746</v>
      </c>
      <c r="S34" s="641"/>
      <c r="T34" s="641"/>
      <c r="U34" s="641"/>
      <c r="V34" s="641"/>
      <c r="W34" s="641"/>
      <c r="X34" s="641"/>
      <c r="Y34" s="642"/>
      <c r="Z34" s="677">
        <v>0.8</v>
      </c>
      <c r="AA34" s="677"/>
      <c r="AB34" s="677"/>
      <c r="AC34" s="677"/>
      <c r="AD34" s="678" t="s">
        <v>238</v>
      </c>
      <c r="AE34" s="678"/>
      <c r="AF34" s="678"/>
      <c r="AG34" s="678"/>
      <c r="AH34" s="678"/>
      <c r="AI34" s="678"/>
      <c r="AJ34" s="678"/>
      <c r="AK34" s="678"/>
      <c r="AL34" s="643" t="s">
        <v>137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2177272</v>
      </c>
      <c r="CS34" s="641"/>
      <c r="CT34" s="641"/>
      <c r="CU34" s="641"/>
      <c r="CV34" s="641"/>
      <c r="CW34" s="641"/>
      <c r="CX34" s="641"/>
      <c r="CY34" s="642"/>
      <c r="CZ34" s="643">
        <v>13.1</v>
      </c>
      <c r="DA34" s="661"/>
      <c r="DB34" s="661"/>
      <c r="DC34" s="662"/>
      <c r="DD34" s="646">
        <v>1466618</v>
      </c>
      <c r="DE34" s="641"/>
      <c r="DF34" s="641"/>
      <c r="DG34" s="641"/>
      <c r="DH34" s="641"/>
      <c r="DI34" s="641"/>
      <c r="DJ34" s="641"/>
      <c r="DK34" s="642"/>
      <c r="DL34" s="646">
        <v>1161810</v>
      </c>
      <c r="DM34" s="641"/>
      <c r="DN34" s="641"/>
      <c r="DO34" s="641"/>
      <c r="DP34" s="641"/>
      <c r="DQ34" s="641"/>
      <c r="DR34" s="641"/>
      <c r="DS34" s="641"/>
      <c r="DT34" s="641"/>
      <c r="DU34" s="641"/>
      <c r="DV34" s="642"/>
      <c r="DW34" s="643">
        <v>14</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466013</v>
      </c>
      <c r="S35" s="641"/>
      <c r="T35" s="641"/>
      <c r="U35" s="641"/>
      <c r="V35" s="641"/>
      <c r="W35" s="641"/>
      <c r="X35" s="641"/>
      <c r="Y35" s="642"/>
      <c r="Z35" s="677">
        <v>2.8</v>
      </c>
      <c r="AA35" s="677"/>
      <c r="AB35" s="677"/>
      <c r="AC35" s="677"/>
      <c r="AD35" s="678" t="s">
        <v>238</v>
      </c>
      <c r="AE35" s="678"/>
      <c r="AF35" s="678"/>
      <c r="AG35" s="678"/>
      <c r="AH35" s="678"/>
      <c r="AI35" s="678"/>
      <c r="AJ35" s="678"/>
      <c r="AK35" s="678"/>
      <c r="AL35" s="643" t="s">
        <v>137</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126479</v>
      </c>
      <c r="CS35" s="659"/>
      <c r="CT35" s="659"/>
      <c r="CU35" s="659"/>
      <c r="CV35" s="659"/>
      <c r="CW35" s="659"/>
      <c r="CX35" s="659"/>
      <c r="CY35" s="660"/>
      <c r="CZ35" s="643">
        <v>0.8</v>
      </c>
      <c r="DA35" s="661"/>
      <c r="DB35" s="661"/>
      <c r="DC35" s="662"/>
      <c r="DD35" s="646">
        <v>63732</v>
      </c>
      <c r="DE35" s="659"/>
      <c r="DF35" s="659"/>
      <c r="DG35" s="659"/>
      <c r="DH35" s="659"/>
      <c r="DI35" s="659"/>
      <c r="DJ35" s="659"/>
      <c r="DK35" s="660"/>
      <c r="DL35" s="646">
        <v>63732</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1954951</v>
      </c>
      <c r="S36" s="641"/>
      <c r="T36" s="641"/>
      <c r="U36" s="641"/>
      <c r="V36" s="641"/>
      <c r="W36" s="641"/>
      <c r="X36" s="641"/>
      <c r="Y36" s="642"/>
      <c r="Z36" s="677">
        <v>11.7</v>
      </c>
      <c r="AA36" s="677"/>
      <c r="AB36" s="677"/>
      <c r="AC36" s="677"/>
      <c r="AD36" s="678" t="s">
        <v>137</v>
      </c>
      <c r="AE36" s="678"/>
      <c r="AF36" s="678"/>
      <c r="AG36" s="678"/>
      <c r="AH36" s="678"/>
      <c r="AI36" s="678"/>
      <c r="AJ36" s="678"/>
      <c r="AK36" s="678"/>
      <c r="AL36" s="643" t="s">
        <v>238</v>
      </c>
      <c r="AM36" s="644"/>
      <c r="AN36" s="644"/>
      <c r="AO36" s="679"/>
      <c r="AP36" s="235"/>
      <c r="AQ36" s="692" t="s">
        <v>327</v>
      </c>
      <c r="AR36" s="693"/>
      <c r="AS36" s="693"/>
      <c r="AT36" s="693"/>
      <c r="AU36" s="693"/>
      <c r="AV36" s="693"/>
      <c r="AW36" s="693"/>
      <c r="AX36" s="693"/>
      <c r="AY36" s="694"/>
      <c r="AZ36" s="695">
        <v>1731309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t="s">
        <v>238</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1217724</v>
      </c>
      <c r="CS36" s="641"/>
      <c r="CT36" s="641"/>
      <c r="CU36" s="641"/>
      <c r="CV36" s="641"/>
      <c r="CW36" s="641"/>
      <c r="CX36" s="641"/>
      <c r="CY36" s="642"/>
      <c r="CZ36" s="643">
        <v>7.3</v>
      </c>
      <c r="DA36" s="661"/>
      <c r="DB36" s="661"/>
      <c r="DC36" s="662"/>
      <c r="DD36" s="646">
        <v>652826</v>
      </c>
      <c r="DE36" s="641"/>
      <c r="DF36" s="641"/>
      <c r="DG36" s="641"/>
      <c r="DH36" s="641"/>
      <c r="DI36" s="641"/>
      <c r="DJ36" s="641"/>
      <c r="DK36" s="642"/>
      <c r="DL36" s="646">
        <v>292607</v>
      </c>
      <c r="DM36" s="641"/>
      <c r="DN36" s="641"/>
      <c r="DO36" s="641"/>
      <c r="DP36" s="641"/>
      <c r="DQ36" s="641"/>
      <c r="DR36" s="641"/>
      <c r="DS36" s="641"/>
      <c r="DT36" s="641"/>
      <c r="DU36" s="641"/>
      <c r="DV36" s="642"/>
      <c r="DW36" s="643">
        <v>3.5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129257</v>
      </c>
      <c r="S37" s="641"/>
      <c r="T37" s="641"/>
      <c r="U37" s="641"/>
      <c r="V37" s="641"/>
      <c r="W37" s="641"/>
      <c r="X37" s="641"/>
      <c r="Y37" s="642"/>
      <c r="Z37" s="677">
        <v>0.8</v>
      </c>
      <c r="AA37" s="677"/>
      <c r="AB37" s="677"/>
      <c r="AC37" s="677"/>
      <c r="AD37" s="678" t="s">
        <v>137</v>
      </c>
      <c r="AE37" s="678"/>
      <c r="AF37" s="678"/>
      <c r="AG37" s="678"/>
      <c r="AH37" s="678"/>
      <c r="AI37" s="678"/>
      <c r="AJ37" s="678"/>
      <c r="AK37" s="678"/>
      <c r="AL37" s="643" t="s">
        <v>238</v>
      </c>
      <c r="AM37" s="644"/>
      <c r="AN37" s="644"/>
      <c r="AO37" s="679"/>
      <c r="AQ37" s="680" t="s">
        <v>331</v>
      </c>
      <c r="AR37" s="681"/>
      <c r="AS37" s="681"/>
      <c r="AT37" s="681"/>
      <c r="AU37" s="681"/>
      <c r="AV37" s="681"/>
      <c r="AW37" s="681"/>
      <c r="AX37" s="681"/>
      <c r="AY37" s="682"/>
      <c r="AZ37" s="640">
        <v>410792</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-48566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18066</v>
      </c>
      <c r="CS37" s="659"/>
      <c r="CT37" s="659"/>
      <c r="CU37" s="659"/>
      <c r="CV37" s="659"/>
      <c r="CW37" s="659"/>
      <c r="CX37" s="659"/>
      <c r="CY37" s="660"/>
      <c r="CZ37" s="643">
        <v>0.1</v>
      </c>
      <c r="DA37" s="661"/>
      <c r="DB37" s="661"/>
      <c r="DC37" s="662"/>
      <c r="DD37" s="646">
        <v>18066</v>
      </c>
      <c r="DE37" s="659"/>
      <c r="DF37" s="659"/>
      <c r="DG37" s="659"/>
      <c r="DH37" s="659"/>
      <c r="DI37" s="659"/>
      <c r="DJ37" s="659"/>
      <c r="DK37" s="660"/>
      <c r="DL37" s="646">
        <v>15297</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272019</v>
      </c>
      <c r="S38" s="641"/>
      <c r="T38" s="641"/>
      <c r="U38" s="641"/>
      <c r="V38" s="641"/>
      <c r="W38" s="641"/>
      <c r="X38" s="641"/>
      <c r="Y38" s="642"/>
      <c r="Z38" s="677">
        <v>1.6</v>
      </c>
      <c r="AA38" s="677"/>
      <c r="AB38" s="677"/>
      <c r="AC38" s="677"/>
      <c r="AD38" s="678">
        <v>38</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40263</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3387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1691046</v>
      </c>
      <c r="CS38" s="641"/>
      <c r="CT38" s="641"/>
      <c r="CU38" s="641"/>
      <c r="CV38" s="641"/>
      <c r="CW38" s="641"/>
      <c r="CX38" s="641"/>
      <c r="CY38" s="642"/>
      <c r="CZ38" s="643">
        <v>10.199999999999999</v>
      </c>
      <c r="DA38" s="661"/>
      <c r="DB38" s="661"/>
      <c r="DC38" s="662"/>
      <c r="DD38" s="646">
        <v>1449377</v>
      </c>
      <c r="DE38" s="641"/>
      <c r="DF38" s="641"/>
      <c r="DG38" s="641"/>
      <c r="DH38" s="641"/>
      <c r="DI38" s="641"/>
      <c r="DJ38" s="641"/>
      <c r="DK38" s="642"/>
      <c r="DL38" s="646">
        <v>1344020</v>
      </c>
      <c r="DM38" s="641"/>
      <c r="DN38" s="641"/>
      <c r="DO38" s="641"/>
      <c r="DP38" s="641"/>
      <c r="DQ38" s="641"/>
      <c r="DR38" s="641"/>
      <c r="DS38" s="641"/>
      <c r="DT38" s="641"/>
      <c r="DU38" s="641"/>
      <c r="DV38" s="642"/>
      <c r="DW38" s="643">
        <v>16.2</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1841240</v>
      </c>
      <c r="S39" s="641"/>
      <c r="T39" s="641"/>
      <c r="U39" s="641"/>
      <c r="V39" s="641"/>
      <c r="W39" s="641"/>
      <c r="X39" s="641"/>
      <c r="Y39" s="642"/>
      <c r="Z39" s="677">
        <v>11</v>
      </c>
      <c r="AA39" s="677"/>
      <c r="AB39" s="677"/>
      <c r="AC39" s="677"/>
      <c r="AD39" s="678" t="s">
        <v>238</v>
      </c>
      <c r="AE39" s="678"/>
      <c r="AF39" s="678"/>
      <c r="AG39" s="678"/>
      <c r="AH39" s="678"/>
      <c r="AI39" s="678"/>
      <c r="AJ39" s="678"/>
      <c r="AK39" s="678"/>
      <c r="AL39" s="643" t="s">
        <v>238</v>
      </c>
      <c r="AM39" s="644"/>
      <c r="AN39" s="644"/>
      <c r="AO39" s="679"/>
      <c r="AQ39" s="680" t="s">
        <v>339</v>
      </c>
      <c r="AR39" s="681"/>
      <c r="AS39" s="681"/>
      <c r="AT39" s="681"/>
      <c r="AU39" s="681"/>
      <c r="AV39" s="681"/>
      <c r="AW39" s="681"/>
      <c r="AX39" s="681"/>
      <c r="AY39" s="682"/>
      <c r="AZ39" s="640" t="s">
        <v>238</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5409</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553249</v>
      </c>
      <c r="CS39" s="659"/>
      <c r="CT39" s="659"/>
      <c r="CU39" s="659"/>
      <c r="CV39" s="659"/>
      <c r="CW39" s="659"/>
      <c r="CX39" s="659"/>
      <c r="CY39" s="660"/>
      <c r="CZ39" s="643">
        <v>3.3</v>
      </c>
      <c r="DA39" s="661"/>
      <c r="DB39" s="661"/>
      <c r="DC39" s="662"/>
      <c r="DD39" s="646">
        <v>71698</v>
      </c>
      <c r="DE39" s="659"/>
      <c r="DF39" s="659"/>
      <c r="DG39" s="659"/>
      <c r="DH39" s="659"/>
      <c r="DI39" s="659"/>
      <c r="DJ39" s="659"/>
      <c r="DK39" s="660"/>
      <c r="DL39" s="646" t="s">
        <v>238</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176</v>
      </c>
      <c r="AA40" s="677"/>
      <c r="AB40" s="677"/>
      <c r="AC40" s="677"/>
      <c r="AD40" s="678" t="s">
        <v>238</v>
      </c>
      <c r="AE40" s="678"/>
      <c r="AF40" s="678"/>
      <c r="AG40" s="678"/>
      <c r="AH40" s="678"/>
      <c r="AI40" s="678"/>
      <c r="AJ40" s="678"/>
      <c r="AK40" s="678"/>
      <c r="AL40" s="643" t="s">
        <v>176</v>
      </c>
      <c r="AM40" s="644"/>
      <c r="AN40" s="644"/>
      <c r="AO40" s="679"/>
      <c r="AQ40" s="680" t="s">
        <v>343</v>
      </c>
      <c r="AR40" s="681"/>
      <c r="AS40" s="681"/>
      <c r="AT40" s="681"/>
      <c r="AU40" s="681"/>
      <c r="AV40" s="681"/>
      <c r="AW40" s="681"/>
      <c r="AX40" s="681"/>
      <c r="AY40" s="682"/>
      <c r="AZ40" s="640" t="s">
        <v>238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87</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451360</v>
      </c>
      <c r="CS40" s="641"/>
      <c r="CT40" s="641"/>
      <c r="CU40" s="641"/>
      <c r="CV40" s="641"/>
      <c r="CW40" s="641"/>
      <c r="CX40" s="641"/>
      <c r="CY40" s="642"/>
      <c r="CZ40" s="643">
        <v>2.7</v>
      </c>
      <c r="DA40" s="661"/>
      <c r="DB40" s="661"/>
      <c r="DC40" s="662"/>
      <c r="DD40" s="646" t="s">
        <v>137</v>
      </c>
      <c r="DE40" s="641"/>
      <c r="DF40" s="641"/>
      <c r="DG40" s="641"/>
      <c r="DH40" s="641"/>
      <c r="DI40" s="641"/>
      <c r="DJ40" s="641"/>
      <c r="DK40" s="642"/>
      <c r="DL40" s="646" t="s">
        <v>137</v>
      </c>
      <c r="DM40" s="641"/>
      <c r="DN40" s="641"/>
      <c r="DO40" s="641"/>
      <c r="DP40" s="641"/>
      <c r="DQ40" s="641"/>
      <c r="DR40" s="641"/>
      <c r="DS40" s="641"/>
      <c r="DT40" s="641"/>
      <c r="DU40" s="641"/>
      <c r="DV40" s="642"/>
      <c r="DW40" s="643" t="s">
        <v>137</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261540</v>
      </c>
      <c r="S41" s="641"/>
      <c r="T41" s="641"/>
      <c r="U41" s="641"/>
      <c r="V41" s="641"/>
      <c r="W41" s="641"/>
      <c r="X41" s="641"/>
      <c r="Y41" s="642"/>
      <c r="Z41" s="677">
        <v>1.6</v>
      </c>
      <c r="AA41" s="677"/>
      <c r="AB41" s="677"/>
      <c r="AC41" s="677"/>
      <c r="AD41" s="678" t="s">
        <v>137</v>
      </c>
      <c r="AE41" s="678"/>
      <c r="AF41" s="678"/>
      <c r="AG41" s="678"/>
      <c r="AH41" s="678"/>
      <c r="AI41" s="678"/>
      <c r="AJ41" s="678"/>
      <c r="AK41" s="678"/>
      <c r="AL41" s="643" t="s">
        <v>238</v>
      </c>
      <c r="AM41" s="644"/>
      <c r="AN41" s="644"/>
      <c r="AO41" s="679"/>
      <c r="AQ41" s="680" t="s">
        <v>348</v>
      </c>
      <c r="AR41" s="681"/>
      <c r="AS41" s="681"/>
      <c r="AT41" s="681"/>
      <c r="AU41" s="681"/>
      <c r="AV41" s="681"/>
      <c r="AW41" s="681"/>
      <c r="AX41" s="681"/>
      <c r="AY41" s="682"/>
      <c r="AZ41" s="640">
        <v>288249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137</v>
      </c>
      <c r="DA41" s="661"/>
      <c r="DB41" s="661"/>
      <c r="DC41" s="662"/>
      <c r="DD41" s="646" t="s">
        <v>238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16711119</v>
      </c>
      <c r="S42" s="663"/>
      <c r="T42" s="663"/>
      <c r="U42" s="663"/>
      <c r="V42" s="663"/>
      <c r="W42" s="663"/>
      <c r="X42" s="663"/>
      <c r="Y42" s="665"/>
      <c r="Z42" s="666">
        <v>100</v>
      </c>
      <c r="AA42" s="666"/>
      <c r="AB42" s="666"/>
      <c r="AC42" s="666"/>
      <c r="AD42" s="667">
        <v>8043798</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992005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412</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1979278</v>
      </c>
      <c r="CS42" s="641"/>
      <c r="CT42" s="641"/>
      <c r="CU42" s="641"/>
      <c r="CV42" s="641"/>
      <c r="CW42" s="641"/>
      <c r="CX42" s="641"/>
      <c r="CY42" s="642"/>
      <c r="CZ42" s="643">
        <v>11.9</v>
      </c>
      <c r="DA42" s="644"/>
      <c r="DB42" s="644"/>
      <c r="DC42" s="645"/>
      <c r="DD42" s="646">
        <v>266758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50259</v>
      </c>
      <c r="CS43" s="659"/>
      <c r="CT43" s="659"/>
      <c r="CU43" s="659"/>
      <c r="CV43" s="659"/>
      <c r="CW43" s="659"/>
      <c r="CX43" s="659"/>
      <c r="CY43" s="660"/>
      <c r="CZ43" s="643">
        <v>0.3</v>
      </c>
      <c r="DA43" s="661"/>
      <c r="DB43" s="661"/>
      <c r="DC43" s="662"/>
      <c r="DD43" s="646">
        <v>39259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1963533</v>
      </c>
      <c r="CS44" s="641"/>
      <c r="CT44" s="641"/>
      <c r="CU44" s="641"/>
      <c r="CV44" s="641"/>
      <c r="CW44" s="641"/>
      <c r="CX44" s="641"/>
      <c r="CY44" s="642"/>
      <c r="CZ44" s="643">
        <v>11.8</v>
      </c>
      <c r="DA44" s="644"/>
      <c r="DB44" s="644"/>
      <c r="DC44" s="645"/>
      <c r="DD44" s="646">
        <v>255860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888368</v>
      </c>
      <c r="CS45" s="659"/>
      <c r="CT45" s="659"/>
      <c r="CU45" s="659"/>
      <c r="CV45" s="659"/>
      <c r="CW45" s="659"/>
      <c r="CX45" s="659"/>
      <c r="CY45" s="660"/>
      <c r="CZ45" s="643">
        <v>5.4</v>
      </c>
      <c r="DA45" s="661"/>
      <c r="DB45" s="661"/>
      <c r="DC45" s="662"/>
      <c r="DD45" s="646">
        <v>73392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924326</v>
      </c>
      <c r="CS46" s="641"/>
      <c r="CT46" s="641"/>
      <c r="CU46" s="641"/>
      <c r="CV46" s="641"/>
      <c r="CW46" s="641"/>
      <c r="CX46" s="641"/>
      <c r="CY46" s="642"/>
      <c r="CZ46" s="643">
        <v>5.6</v>
      </c>
      <c r="DA46" s="644"/>
      <c r="DB46" s="644"/>
      <c r="DC46" s="645"/>
      <c r="DD46" s="646">
        <v>152841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15745</v>
      </c>
      <c r="CS47" s="659"/>
      <c r="CT47" s="659"/>
      <c r="CU47" s="659"/>
      <c r="CV47" s="659"/>
      <c r="CW47" s="659"/>
      <c r="CX47" s="659"/>
      <c r="CY47" s="660"/>
      <c r="CZ47" s="643">
        <v>0.1</v>
      </c>
      <c r="DA47" s="661"/>
      <c r="DB47" s="661"/>
      <c r="DC47" s="662"/>
      <c r="DD47" s="646">
        <v>10898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238</v>
      </c>
      <c r="CS48" s="641"/>
      <c r="CT48" s="641"/>
      <c r="CU48" s="641"/>
      <c r="CV48" s="641"/>
      <c r="CW48" s="641"/>
      <c r="CX48" s="641"/>
      <c r="CY48" s="642"/>
      <c r="CZ48" s="643" t="s">
        <v>137</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16583906</v>
      </c>
      <c r="CS49" s="625"/>
      <c r="CT49" s="625"/>
      <c r="CU49" s="625"/>
      <c r="CV49" s="625"/>
      <c r="CW49" s="625"/>
      <c r="CX49" s="625"/>
      <c r="CY49" s="626"/>
      <c r="CZ49" s="627">
        <v>100</v>
      </c>
      <c r="DA49" s="628"/>
      <c r="DB49" s="628"/>
      <c r="DC49" s="629"/>
      <c r="DD49" s="630">
        <v>10418230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FHC6FtIEvWkwSLIvOVpzlKIBlxOzL7F2CbDnSpvYD73zrmEmigar766lfXWP9cJyphqoat/jzT8RQihiYdxog==" saltValue="neYgBoMjMRwxejwzUJksU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16534</v>
      </c>
      <c r="R7" s="1160"/>
      <c r="S7" s="1160"/>
      <c r="T7" s="1160"/>
      <c r="U7" s="1160"/>
      <c r="V7" s="1160">
        <v>16407</v>
      </c>
      <c r="W7" s="1160"/>
      <c r="X7" s="1160"/>
      <c r="Y7" s="1160"/>
      <c r="Z7" s="1160"/>
      <c r="AA7" s="1160">
        <v>127</v>
      </c>
      <c r="AB7" s="1160"/>
      <c r="AC7" s="1160"/>
      <c r="AD7" s="1160"/>
      <c r="AE7" s="1161"/>
      <c r="AF7" s="1162">
        <v>123</v>
      </c>
      <c r="AG7" s="1163"/>
      <c r="AH7" s="1163"/>
      <c r="AI7" s="1163"/>
      <c r="AJ7" s="1164"/>
      <c r="AK7" s="1146">
        <v>1955</v>
      </c>
      <c r="AL7" s="1147"/>
      <c r="AM7" s="1147"/>
      <c r="AN7" s="1147"/>
      <c r="AO7" s="1147"/>
      <c r="AP7" s="1147">
        <v>15200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597</v>
      </c>
      <c r="BT7" s="1151"/>
      <c r="BU7" s="1151"/>
      <c r="BV7" s="1151"/>
      <c r="BW7" s="1151"/>
      <c r="BX7" s="1151"/>
      <c r="BY7" s="1151"/>
      <c r="BZ7" s="1151"/>
      <c r="CA7" s="1151"/>
      <c r="CB7" s="1151"/>
      <c r="CC7" s="1151"/>
      <c r="CD7" s="1151"/>
      <c r="CE7" s="1151"/>
      <c r="CF7" s="1151"/>
      <c r="CG7" s="1152"/>
      <c r="CH7" s="1143">
        <v>0</v>
      </c>
      <c r="CI7" s="1144"/>
      <c r="CJ7" s="1144"/>
      <c r="CK7" s="1144"/>
      <c r="CL7" s="1145"/>
      <c r="CM7" s="1143">
        <v>107</v>
      </c>
      <c r="CN7" s="1144"/>
      <c r="CO7" s="1144"/>
      <c r="CP7" s="1144"/>
      <c r="CQ7" s="1145"/>
      <c r="CR7" s="1143">
        <v>2</v>
      </c>
      <c r="CS7" s="1144"/>
      <c r="CT7" s="1144"/>
      <c r="CU7" s="1144"/>
      <c r="CV7" s="1145"/>
      <c r="CW7" s="1143" t="s">
        <v>602</v>
      </c>
      <c r="CX7" s="1144"/>
      <c r="CY7" s="1144"/>
      <c r="CZ7" s="1144"/>
      <c r="DA7" s="1145"/>
      <c r="DB7" s="1143">
        <v>74</v>
      </c>
      <c r="DC7" s="1144"/>
      <c r="DD7" s="1144"/>
      <c r="DE7" s="1144"/>
      <c r="DF7" s="1145"/>
      <c r="DG7" s="1143" t="s">
        <v>603</v>
      </c>
      <c r="DH7" s="1144"/>
      <c r="DI7" s="1144"/>
      <c r="DJ7" s="1144"/>
      <c r="DK7" s="1145"/>
      <c r="DL7" s="1143" t="s">
        <v>603</v>
      </c>
      <c r="DM7" s="1144"/>
      <c r="DN7" s="1144"/>
      <c r="DO7" s="1144"/>
      <c r="DP7" s="1145"/>
      <c r="DQ7" s="1143" t="s">
        <v>603</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1009</v>
      </c>
      <c r="R8" s="1099"/>
      <c r="S8" s="1099"/>
      <c r="T8" s="1099"/>
      <c r="U8" s="1099"/>
      <c r="V8" s="1099">
        <v>1009</v>
      </c>
      <c r="W8" s="1099"/>
      <c r="X8" s="1099"/>
      <c r="Y8" s="1099"/>
      <c r="Z8" s="1099"/>
      <c r="AA8" s="1099" t="s">
        <v>590</v>
      </c>
      <c r="AB8" s="1099"/>
      <c r="AC8" s="1099"/>
      <c r="AD8" s="1099"/>
      <c r="AE8" s="1100"/>
      <c r="AF8" s="1074" t="s">
        <v>389</v>
      </c>
      <c r="AG8" s="1075"/>
      <c r="AH8" s="1075"/>
      <c r="AI8" s="1075"/>
      <c r="AJ8" s="1076"/>
      <c r="AK8" s="1141">
        <v>825</v>
      </c>
      <c r="AL8" s="1142"/>
      <c r="AM8" s="1142"/>
      <c r="AN8" s="1142"/>
      <c r="AO8" s="1142"/>
      <c r="AP8" s="1142">
        <v>518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598</v>
      </c>
      <c r="BT8" s="1070"/>
      <c r="BU8" s="1070"/>
      <c r="BV8" s="1070"/>
      <c r="BW8" s="1070"/>
      <c r="BX8" s="1070"/>
      <c r="BY8" s="1070"/>
      <c r="BZ8" s="1070"/>
      <c r="CA8" s="1070"/>
      <c r="CB8" s="1070"/>
      <c r="CC8" s="1070"/>
      <c r="CD8" s="1070"/>
      <c r="CE8" s="1070"/>
      <c r="CF8" s="1070"/>
      <c r="CG8" s="1071"/>
      <c r="CH8" s="1044">
        <v>0</v>
      </c>
      <c r="CI8" s="1045"/>
      <c r="CJ8" s="1045"/>
      <c r="CK8" s="1045"/>
      <c r="CL8" s="1046"/>
      <c r="CM8" s="1044">
        <v>6</v>
      </c>
      <c r="CN8" s="1045"/>
      <c r="CO8" s="1045"/>
      <c r="CP8" s="1045"/>
      <c r="CQ8" s="1046"/>
      <c r="CR8" s="1044">
        <v>80</v>
      </c>
      <c r="CS8" s="1045"/>
      <c r="CT8" s="1045"/>
      <c r="CU8" s="1045"/>
      <c r="CV8" s="1046"/>
      <c r="CW8" s="1044" t="s">
        <v>603</v>
      </c>
      <c r="CX8" s="1045"/>
      <c r="CY8" s="1045"/>
      <c r="CZ8" s="1045"/>
      <c r="DA8" s="1046"/>
      <c r="DB8" s="1044" t="s">
        <v>603</v>
      </c>
      <c r="DC8" s="1045"/>
      <c r="DD8" s="1045"/>
      <c r="DE8" s="1045"/>
      <c r="DF8" s="1046"/>
      <c r="DG8" s="1044" t="s">
        <v>603</v>
      </c>
      <c r="DH8" s="1045"/>
      <c r="DI8" s="1045"/>
      <c r="DJ8" s="1045"/>
      <c r="DK8" s="1046"/>
      <c r="DL8" s="1044" t="s">
        <v>604</v>
      </c>
      <c r="DM8" s="1045"/>
      <c r="DN8" s="1045"/>
      <c r="DO8" s="1045"/>
      <c r="DP8" s="1046"/>
      <c r="DQ8" s="1044" t="s">
        <v>603</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599</v>
      </c>
      <c r="BT9" s="1070"/>
      <c r="BU9" s="1070"/>
      <c r="BV9" s="1070"/>
      <c r="BW9" s="1070"/>
      <c r="BX9" s="1070"/>
      <c r="BY9" s="1070"/>
      <c r="BZ9" s="1070"/>
      <c r="CA9" s="1070"/>
      <c r="CB9" s="1070"/>
      <c r="CC9" s="1070"/>
      <c r="CD9" s="1070"/>
      <c r="CE9" s="1070"/>
      <c r="CF9" s="1070"/>
      <c r="CG9" s="1071"/>
      <c r="CH9" s="1044">
        <v>1</v>
      </c>
      <c r="CI9" s="1045"/>
      <c r="CJ9" s="1045"/>
      <c r="CK9" s="1045"/>
      <c r="CL9" s="1046"/>
      <c r="CM9" s="1044">
        <v>103</v>
      </c>
      <c r="CN9" s="1045"/>
      <c r="CO9" s="1045"/>
      <c r="CP9" s="1045"/>
      <c r="CQ9" s="1046"/>
      <c r="CR9" s="1044">
        <v>70</v>
      </c>
      <c r="CS9" s="1045"/>
      <c r="CT9" s="1045"/>
      <c r="CU9" s="1045"/>
      <c r="CV9" s="1046"/>
      <c r="CW9" s="1044" t="s">
        <v>590</v>
      </c>
      <c r="CX9" s="1045"/>
      <c r="CY9" s="1045"/>
      <c r="CZ9" s="1045"/>
      <c r="DA9" s="1046"/>
      <c r="DB9" s="1044" t="s">
        <v>603</v>
      </c>
      <c r="DC9" s="1045"/>
      <c r="DD9" s="1045"/>
      <c r="DE9" s="1045"/>
      <c r="DF9" s="1046"/>
      <c r="DG9" s="1044" t="s">
        <v>603</v>
      </c>
      <c r="DH9" s="1045"/>
      <c r="DI9" s="1045"/>
      <c r="DJ9" s="1045"/>
      <c r="DK9" s="1046"/>
      <c r="DL9" s="1044" t="s">
        <v>603</v>
      </c>
      <c r="DM9" s="1045"/>
      <c r="DN9" s="1045"/>
      <c r="DO9" s="1045"/>
      <c r="DP9" s="1046"/>
      <c r="DQ9" s="1044" t="s">
        <v>603</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600</v>
      </c>
      <c r="BT10" s="1070"/>
      <c r="BU10" s="1070"/>
      <c r="BV10" s="1070"/>
      <c r="BW10" s="1070"/>
      <c r="BX10" s="1070"/>
      <c r="BY10" s="1070"/>
      <c r="BZ10" s="1070"/>
      <c r="CA10" s="1070"/>
      <c r="CB10" s="1070"/>
      <c r="CC10" s="1070"/>
      <c r="CD10" s="1070"/>
      <c r="CE10" s="1070"/>
      <c r="CF10" s="1070"/>
      <c r="CG10" s="1071"/>
      <c r="CH10" s="1044">
        <v>-144</v>
      </c>
      <c r="CI10" s="1045"/>
      <c r="CJ10" s="1045"/>
      <c r="CK10" s="1045"/>
      <c r="CL10" s="1046"/>
      <c r="CM10" s="1044">
        <v>2614</v>
      </c>
      <c r="CN10" s="1045"/>
      <c r="CO10" s="1045"/>
      <c r="CP10" s="1045"/>
      <c r="CQ10" s="1046"/>
      <c r="CR10" s="1044">
        <v>13</v>
      </c>
      <c r="CS10" s="1045"/>
      <c r="CT10" s="1045"/>
      <c r="CU10" s="1045"/>
      <c r="CV10" s="1046"/>
      <c r="CW10" s="1044">
        <v>1</v>
      </c>
      <c r="CX10" s="1045"/>
      <c r="CY10" s="1045"/>
      <c r="CZ10" s="1045"/>
      <c r="DA10" s="1046"/>
      <c r="DB10" s="1044" t="s">
        <v>590</v>
      </c>
      <c r="DC10" s="1045"/>
      <c r="DD10" s="1045"/>
      <c r="DE10" s="1045"/>
      <c r="DF10" s="1046"/>
      <c r="DG10" s="1044" t="s">
        <v>590</v>
      </c>
      <c r="DH10" s="1045"/>
      <c r="DI10" s="1045"/>
      <c r="DJ10" s="1045"/>
      <c r="DK10" s="1046"/>
      <c r="DL10" s="1044" t="s">
        <v>590</v>
      </c>
      <c r="DM10" s="1045"/>
      <c r="DN10" s="1045"/>
      <c r="DO10" s="1045"/>
      <c r="DP10" s="1046"/>
      <c r="DQ10" s="1044" t="s">
        <v>590</v>
      </c>
      <c r="DR10" s="1045"/>
      <c r="DS10" s="1045"/>
      <c r="DT10" s="1045"/>
      <c r="DU10" s="1046"/>
      <c r="DV10" s="1047" t="s">
        <v>601</v>
      </c>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16719</v>
      </c>
      <c r="R23" s="1124"/>
      <c r="S23" s="1124"/>
      <c r="T23" s="1124"/>
      <c r="U23" s="1124"/>
      <c r="V23" s="1124">
        <v>16591</v>
      </c>
      <c r="W23" s="1124"/>
      <c r="X23" s="1124"/>
      <c r="Y23" s="1124"/>
      <c r="Z23" s="1124"/>
      <c r="AA23" s="1124">
        <v>127</v>
      </c>
      <c r="AB23" s="1124"/>
      <c r="AC23" s="1124"/>
      <c r="AD23" s="1124"/>
      <c r="AE23" s="1125"/>
      <c r="AF23" s="1126">
        <v>123</v>
      </c>
      <c r="AG23" s="1124"/>
      <c r="AH23" s="1124"/>
      <c r="AI23" s="1124"/>
      <c r="AJ23" s="1127"/>
      <c r="AK23" s="1128"/>
      <c r="AL23" s="1129"/>
      <c r="AM23" s="1129"/>
      <c r="AN23" s="1129"/>
      <c r="AO23" s="1129"/>
      <c r="AP23" s="1124">
        <v>15718</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3165</v>
      </c>
      <c r="R28" s="1109"/>
      <c r="S28" s="1109"/>
      <c r="T28" s="1109"/>
      <c r="U28" s="1109"/>
      <c r="V28" s="1109">
        <v>3165</v>
      </c>
      <c r="W28" s="1109"/>
      <c r="X28" s="1109"/>
      <c r="Y28" s="1109"/>
      <c r="Z28" s="1109"/>
      <c r="AA28" s="1109" t="s">
        <v>590</v>
      </c>
      <c r="AB28" s="1109"/>
      <c r="AC28" s="1109"/>
      <c r="AD28" s="1109"/>
      <c r="AE28" s="1110"/>
      <c r="AF28" s="1111" t="s">
        <v>405</v>
      </c>
      <c r="AG28" s="1109"/>
      <c r="AH28" s="1109"/>
      <c r="AI28" s="1109"/>
      <c r="AJ28" s="1112"/>
      <c r="AK28" s="1113">
        <v>344</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2723</v>
      </c>
      <c r="R29" s="1099"/>
      <c r="S29" s="1099"/>
      <c r="T29" s="1099"/>
      <c r="U29" s="1099"/>
      <c r="V29" s="1099">
        <v>2699</v>
      </c>
      <c r="W29" s="1099"/>
      <c r="X29" s="1099"/>
      <c r="Y29" s="1099"/>
      <c r="Z29" s="1099"/>
      <c r="AA29" s="1099">
        <v>24</v>
      </c>
      <c r="AB29" s="1099"/>
      <c r="AC29" s="1099"/>
      <c r="AD29" s="1099"/>
      <c r="AE29" s="1100"/>
      <c r="AF29" s="1074">
        <v>24</v>
      </c>
      <c r="AG29" s="1075"/>
      <c r="AH29" s="1075"/>
      <c r="AI29" s="1075"/>
      <c r="AJ29" s="1076"/>
      <c r="AK29" s="1035">
        <v>450</v>
      </c>
      <c r="AL29" s="1026"/>
      <c r="AM29" s="1026"/>
      <c r="AN29" s="1026"/>
      <c r="AO29" s="1026"/>
      <c r="AP29" s="1026" t="s">
        <v>592</v>
      </c>
      <c r="AQ29" s="1026"/>
      <c r="AR29" s="1026"/>
      <c r="AS29" s="1026"/>
      <c r="AT29" s="1026"/>
      <c r="AU29" s="1026" t="s">
        <v>592</v>
      </c>
      <c r="AV29" s="1026"/>
      <c r="AW29" s="1026"/>
      <c r="AX29" s="1026"/>
      <c r="AY29" s="1026"/>
      <c r="AZ29" s="1097" t="s">
        <v>590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328</v>
      </c>
      <c r="R30" s="1099"/>
      <c r="S30" s="1099"/>
      <c r="T30" s="1099"/>
      <c r="U30" s="1099"/>
      <c r="V30" s="1099">
        <v>328</v>
      </c>
      <c r="W30" s="1099"/>
      <c r="X30" s="1099"/>
      <c r="Y30" s="1099"/>
      <c r="Z30" s="1099"/>
      <c r="AA30" s="1099">
        <v>0</v>
      </c>
      <c r="AB30" s="1099"/>
      <c r="AC30" s="1099"/>
      <c r="AD30" s="1099"/>
      <c r="AE30" s="1100"/>
      <c r="AF30" s="1074">
        <v>0</v>
      </c>
      <c r="AG30" s="1075"/>
      <c r="AH30" s="1075"/>
      <c r="AI30" s="1075"/>
      <c r="AJ30" s="1076"/>
      <c r="AK30" s="1035">
        <v>117</v>
      </c>
      <c r="AL30" s="1026"/>
      <c r="AM30" s="1026"/>
      <c r="AN30" s="1026"/>
      <c r="AO30" s="1026"/>
      <c r="AP30" s="1026" t="s">
        <v>590</v>
      </c>
      <c r="AQ30" s="1026"/>
      <c r="AR30" s="1026"/>
      <c r="AS30" s="1026"/>
      <c r="AT30" s="1026"/>
      <c r="AU30" s="1026" t="s">
        <v>592</v>
      </c>
      <c r="AV30" s="1026"/>
      <c r="AW30" s="1026"/>
      <c r="AX30" s="1026"/>
      <c r="AY30" s="1026"/>
      <c r="AZ30" s="1097" t="s">
        <v>590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286</v>
      </c>
      <c r="R31" s="1099"/>
      <c r="S31" s="1099"/>
      <c r="T31" s="1099"/>
      <c r="U31" s="1099"/>
      <c r="V31" s="1099">
        <v>265</v>
      </c>
      <c r="W31" s="1099"/>
      <c r="X31" s="1099"/>
      <c r="Y31" s="1099"/>
      <c r="Z31" s="1099"/>
      <c r="AA31" s="1099">
        <v>22</v>
      </c>
      <c r="AB31" s="1099"/>
      <c r="AC31" s="1099"/>
      <c r="AD31" s="1099"/>
      <c r="AE31" s="1100"/>
      <c r="AF31" s="1074">
        <v>275</v>
      </c>
      <c r="AG31" s="1075"/>
      <c r="AH31" s="1075"/>
      <c r="AI31" s="1075"/>
      <c r="AJ31" s="1076"/>
      <c r="AK31" s="1035">
        <v>40</v>
      </c>
      <c r="AL31" s="1026"/>
      <c r="AM31" s="1026"/>
      <c r="AN31" s="1026"/>
      <c r="AO31" s="1026"/>
      <c r="AP31" s="1026">
        <v>975</v>
      </c>
      <c r="AQ31" s="1026"/>
      <c r="AR31" s="1026"/>
      <c r="AS31" s="1026"/>
      <c r="AT31" s="1026"/>
      <c r="AU31" s="1026">
        <v>258</v>
      </c>
      <c r="AV31" s="1026"/>
      <c r="AW31" s="1026"/>
      <c r="AX31" s="1026"/>
      <c r="AY31" s="1026"/>
      <c r="AZ31" s="1097" t="s">
        <v>590</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758</v>
      </c>
      <c r="R32" s="1099"/>
      <c r="S32" s="1099"/>
      <c r="T32" s="1099"/>
      <c r="U32" s="1099"/>
      <c r="V32" s="1099">
        <v>716</v>
      </c>
      <c r="W32" s="1099"/>
      <c r="X32" s="1099"/>
      <c r="Y32" s="1099"/>
      <c r="Z32" s="1099"/>
      <c r="AA32" s="1099">
        <v>42</v>
      </c>
      <c r="AB32" s="1099"/>
      <c r="AC32" s="1099"/>
      <c r="AD32" s="1099"/>
      <c r="AE32" s="1100"/>
      <c r="AF32" s="1074">
        <v>42</v>
      </c>
      <c r="AG32" s="1075"/>
      <c r="AH32" s="1075"/>
      <c r="AI32" s="1075"/>
      <c r="AJ32" s="1076"/>
      <c r="AK32" s="1035">
        <v>303</v>
      </c>
      <c r="AL32" s="1026"/>
      <c r="AM32" s="1026"/>
      <c r="AN32" s="1026"/>
      <c r="AO32" s="1026"/>
      <c r="AP32" s="1026">
        <v>3247</v>
      </c>
      <c r="AQ32" s="1026"/>
      <c r="AR32" s="1026"/>
      <c r="AS32" s="1026"/>
      <c r="AT32" s="1026"/>
      <c r="AU32" s="1026">
        <v>2624</v>
      </c>
      <c r="AV32" s="1026"/>
      <c r="AW32" s="1026"/>
      <c r="AX32" s="1026"/>
      <c r="AY32" s="1026"/>
      <c r="AZ32" s="1097" t="s">
        <v>590</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207</v>
      </c>
      <c r="R33" s="1099"/>
      <c r="S33" s="1099"/>
      <c r="T33" s="1099"/>
      <c r="U33" s="1099"/>
      <c r="V33" s="1099">
        <v>206</v>
      </c>
      <c r="W33" s="1099"/>
      <c r="X33" s="1099"/>
      <c r="Y33" s="1099"/>
      <c r="Z33" s="1099"/>
      <c r="AA33" s="1099">
        <v>1</v>
      </c>
      <c r="AB33" s="1099"/>
      <c r="AC33" s="1099"/>
      <c r="AD33" s="1099"/>
      <c r="AE33" s="1100"/>
      <c r="AF33" s="1074">
        <v>1</v>
      </c>
      <c r="AG33" s="1075"/>
      <c r="AH33" s="1075"/>
      <c r="AI33" s="1075"/>
      <c r="AJ33" s="1076"/>
      <c r="AK33" s="1035">
        <v>96</v>
      </c>
      <c r="AL33" s="1026"/>
      <c r="AM33" s="1026"/>
      <c r="AN33" s="1026"/>
      <c r="AO33" s="1026"/>
      <c r="AP33" s="1026">
        <v>1015</v>
      </c>
      <c r="AQ33" s="1026"/>
      <c r="AR33" s="1026"/>
      <c r="AS33" s="1026"/>
      <c r="AT33" s="1026"/>
      <c r="AU33" s="1026">
        <v>911</v>
      </c>
      <c r="AV33" s="1026"/>
      <c r="AW33" s="1026"/>
      <c r="AX33" s="1026"/>
      <c r="AY33" s="1026"/>
      <c r="AZ33" s="1097" t="s">
        <v>590</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414</v>
      </c>
      <c r="C34" s="1093"/>
      <c r="D34" s="1093"/>
      <c r="E34" s="1093"/>
      <c r="F34" s="1093"/>
      <c r="G34" s="1093"/>
      <c r="H34" s="1093"/>
      <c r="I34" s="1093"/>
      <c r="J34" s="1093"/>
      <c r="K34" s="1093"/>
      <c r="L34" s="1093"/>
      <c r="M34" s="1093"/>
      <c r="N34" s="1093"/>
      <c r="O34" s="1093"/>
      <c r="P34" s="1094"/>
      <c r="Q34" s="1098">
        <v>35</v>
      </c>
      <c r="R34" s="1099"/>
      <c r="S34" s="1099"/>
      <c r="T34" s="1099"/>
      <c r="U34" s="1099"/>
      <c r="V34" s="1099">
        <v>30</v>
      </c>
      <c r="W34" s="1099"/>
      <c r="X34" s="1099"/>
      <c r="Y34" s="1099"/>
      <c r="Z34" s="1099"/>
      <c r="AA34" s="1099">
        <v>5</v>
      </c>
      <c r="AB34" s="1099"/>
      <c r="AC34" s="1099"/>
      <c r="AD34" s="1099"/>
      <c r="AE34" s="1100"/>
      <c r="AF34" s="1074">
        <v>5</v>
      </c>
      <c r="AG34" s="1075"/>
      <c r="AH34" s="1075"/>
      <c r="AI34" s="1075"/>
      <c r="AJ34" s="1076"/>
      <c r="AK34" s="1035">
        <v>27</v>
      </c>
      <c r="AL34" s="1026"/>
      <c r="AM34" s="1026"/>
      <c r="AN34" s="1026"/>
      <c r="AO34" s="1026"/>
      <c r="AP34" s="1026">
        <v>157</v>
      </c>
      <c r="AQ34" s="1026"/>
      <c r="AR34" s="1026"/>
      <c r="AS34" s="1026"/>
      <c r="AT34" s="1026"/>
      <c r="AU34" s="1026">
        <v>143</v>
      </c>
      <c r="AV34" s="1026"/>
      <c r="AW34" s="1026"/>
      <c r="AX34" s="1026"/>
      <c r="AY34" s="1026"/>
      <c r="AZ34" s="1097" t="s">
        <v>590</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415</v>
      </c>
      <c r="C35" s="1093"/>
      <c r="D35" s="1093"/>
      <c r="E35" s="1093"/>
      <c r="F35" s="1093"/>
      <c r="G35" s="1093"/>
      <c r="H35" s="1093"/>
      <c r="I35" s="1093"/>
      <c r="J35" s="1093"/>
      <c r="K35" s="1093"/>
      <c r="L35" s="1093"/>
      <c r="M35" s="1093"/>
      <c r="N35" s="1093"/>
      <c r="O35" s="1093"/>
      <c r="P35" s="1094"/>
      <c r="Q35" s="1098">
        <v>11</v>
      </c>
      <c r="R35" s="1099"/>
      <c r="S35" s="1099"/>
      <c r="T35" s="1099"/>
      <c r="U35" s="1099"/>
      <c r="V35" s="1099">
        <v>10</v>
      </c>
      <c r="W35" s="1099"/>
      <c r="X35" s="1099"/>
      <c r="Y35" s="1099"/>
      <c r="Z35" s="1099"/>
      <c r="AA35" s="1099">
        <v>1</v>
      </c>
      <c r="AB35" s="1099"/>
      <c r="AC35" s="1099"/>
      <c r="AD35" s="1099"/>
      <c r="AE35" s="1100"/>
      <c r="AF35" s="1074">
        <v>2</v>
      </c>
      <c r="AG35" s="1075"/>
      <c r="AH35" s="1075"/>
      <c r="AI35" s="1075"/>
      <c r="AJ35" s="1076"/>
      <c r="AK35" s="1035">
        <v>11</v>
      </c>
      <c r="AL35" s="1026"/>
      <c r="AM35" s="1026"/>
      <c r="AN35" s="1026"/>
      <c r="AO35" s="1026"/>
      <c r="AP35" s="1026">
        <v>22</v>
      </c>
      <c r="AQ35" s="1026"/>
      <c r="AR35" s="1026"/>
      <c r="AS35" s="1026"/>
      <c r="AT35" s="1026"/>
      <c r="AU35" s="1026">
        <v>22</v>
      </c>
      <c r="AV35" s="1026"/>
      <c r="AW35" s="1026"/>
      <c r="AX35" s="1026"/>
      <c r="AY35" s="1026"/>
      <c r="AZ35" s="1097" t="s">
        <v>591</v>
      </c>
      <c r="BA35" s="1097"/>
      <c r="BB35" s="1097"/>
      <c r="BC35" s="1097"/>
      <c r="BD35" s="1097"/>
      <c r="BE35" s="1087" t="s">
        <v>416</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350</v>
      </c>
      <c r="AG63" s="1014"/>
      <c r="AH63" s="1014"/>
      <c r="AI63" s="1014"/>
      <c r="AJ63" s="1085"/>
      <c r="AK63" s="1086"/>
      <c r="AL63" s="1018"/>
      <c r="AM63" s="1018"/>
      <c r="AN63" s="1018"/>
      <c r="AO63" s="1018"/>
      <c r="AP63" s="1014">
        <v>5416</v>
      </c>
      <c r="AQ63" s="1014"/>
      <c r="AR63" s="1014"/>
      <c r="AS63" s="1014"/>
      <c r="AT63" s="1014"/>
      <c r="AU63" s="1014">
        <v>3958</v>
      </c>
      <c r="AV63" s="1014"/>
      <c r="AW63" s="1014"/>
      <c r="AX63" s="1014"/>
      <c r="AY63" s="1014"/>
      <c r="AZ63" s="1080"/>
      <c r="BA63" s="1080"/>
      <c r="BB63" s="1080"/>
      <c r="BC63" s="1080"/>
      <c r="BD63" s="1080"/>
      <c r="BE63" s="1015"/>
      <c r="BF63" s="1015"/>
      <c r="BG63" s="1015"/>
      <c r="BH63" s="1015"/>
      <c r="BI63" s="1016"/>
      <c r="BJ63" s="1081" t="s">
        <v>419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423</v>
      </c>
      <c r="W66" s="1057"/>
      <c r="X66" s="1057"/>
      <c r="Y66" s="1057"/>
      <c r="Z66" s="1058"/>
      <c r="AA66" s="1056" t="s">
        <v>424</v>
      </c>
      <c r="AB66" s="1057"/>
      <c r="AC66" s="1057"/>
      <c r="AD66" s="1057"/>
      <c r="AE66" s="1058"/>
      <c r="AF66" s="1062" t="s">
        <v>425</v>
      </c>
      <c r="AG66" s="1063"/>
      <c r="AH66" s="1063"/>
      <c r="AI66" s="1063"/>
      <c r="AJ66" s="1064"/>
      <c r="AK66" s="1056" t="s">
        <v>426</v>
      </c>
      <c r="AL66" s="1051"/>
      <c r="AM66" s="1051"/>
      <c r="AN66" s="1051"/>
      <c r="AO66" s="1052"/>
      <c r="AP66" s="1056" t="s">
        <v>427</v>
      </c>
      <c r="AQ66" s="1057"/>
      <c r="AR66" s="1057"/>
      <c r="AS66" s="1057"/>
      <c r="AT66" s="1058"/>
      <c r="AU66" s="1056" t="s">
        <v>428</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25</v>
      </c>
      <c r="R68" s="1037"/>
      <c r="S68" s="1037"/>
      <c r="T68" s="1037"/>
      <c r="U68" s="1037"/>
      <c r="V68" s="1037">
        <v>24</v>
      </c>
      <c r="W68" s="1037"/>
      <c r="X68" s="1037"/>
      <c r="Y68" s="1037"/>
      <c r="Z68" s="1037"/>
      <c r="AA68" s="1037">
        <v>1</v>
      </c>
      <c r="AB68" s="1037"/>
      <c r="AC68" s="1037"/>
      <c r="AD68" s="1037"/>
      <c r="AE68" s="1037"/>
      <c r="AF68" s="1037">
        <v>1</v>
      </c>
      <c r="AG68" s="1037"/>
      <c r="AH68" s="1037"/>
      <c r="AI68" s="1037"/>
      <c r="AJ68" s="1037"/>
      <c r="AK68" s="1037" t="s">
        <v>605</v>
      </c>
      <c r="AL68" s="1037"/>
      <c r="AM68" s="1037"/>
      <c r="AN68" s="1037"/>
      <c r="AO68" s="1037"/>
      <c r="AP68" s="1037" t="s">
        <v>605</v>
      </c>
      <c r="AQ68" s="1037"/>
      <c r="AR68" s="1037"/>
      <c r="AS68" s="1037"/>
      <c r="AT68" s="1037"/>
      <c r="AU68" s="1037" t="s">
        <v>605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74</v>
      </c>
      <c r="R69" s="1026"/>
      <c r="S69" s="1026"/>
      <c r="T69" s="1026"/>
      <c r="U69" s="1026"/>
      <c r="V69" s="1026">
        <v>56</v>
      </c>
      <c r="W69" s="1026"/>
      <c r="X69" s="1026"/>
      <c r="Y69" s="1026"/>
      <c r="Z69" s="1026"/>
      <c r="AA69" s="1026">
        <v>18</v>
      </c>
      <c r="AB69" s="1026"/>
      <c r="AC69" s="1026"/>
      <c r="AD69" s="1026"/>
      <c r="AE69" s="1026"/>
      <c r="AF69" s="1026">
        <v>18</v>
      </c>
      <c r="AG69" s="1026"/>
      <c r="AH69" s="1026"/>
      <c r="AI69" s="1026"/>
      <c r="AJ69" s="1026"/>
      <c r="AK69" s="1026" t="s">
        <v>605</v>
      </c>
      <c r="AL69" s="1026"/>
      <c r="AM69" s="1026"/>
      <c r="AN69" s="1026"/>
      <c r="AO69" s="1026"/>
      <c r="AP69" s="1026" t="s">
        <v>605</v>
      </c>
      <c r="AQ69" s="1026"/>
      <c r="AR69" s="1026"/>
      <c r="AS69" s="1026"/>
      <c r="AT69" s="1026"/>
      <c r="AU69" s="1026" t="s">
        <v>605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606</v>
      </c>
      <c r="C70" s="1030"/>
      <c r="D70" s="1030"/>
      <c r="E70" s="1030"/>
      <c r="F70" s="1030"/>
      <c r="G70" s="1030"/>
      <c r="H70" s="1030"/>
      <c r="I70" s="1030"/>
      <c r="J70" s="1030"/>
      <c r="K70" s="1030"/>
      <c r="L70" s="1030"/>
      <c r="M70" s="1030"/>
      <c r="N70" s="1030"/>
      <c r="O70" s="1030"/>
      <c r="P70" s="1031"/>
      <c r="Q70" s="1032">
        <v>287</v>
      </c>
      <c r="R70" s="1026"/>
      <c r="S70" s="1026"/>
      <c r="T70" s="1026"/>
      <c r="U70" s="1026"/>
      <c r="V70" s="1026">
        <v>165</v>
      </c>
      <c r="W70" s="1026"/>
      <c r="X70" s="1026"/>
      <c r="Y70" s="1026"/>
      <c r="Z70" s="1026"/>
      <c r="AA70" s="1026">
        <v>122</v>
      </c>
      <c r="AB70" s="1026"/>
      <c r="AC70" s="1026"/>
      <c r="AD70" s="1026"/>
      <c r="AE70" s="1026"/>
      <c r="AF70" s="1026">
        <v>122</v>
      </c>
      <c r="AG70" s="1026"/>
      <c r="AH70" s="1026"/>
      <c r="AI70" s="1026"/>
      <c r="AJ70" s="1026"/>
      <c r="AK70" s="1026">
        <v>75</v>
      </c>
      <c r="AL70" s="1026"/>
      <c r="AM70" s="1026"/>
      <c r="AN70" s="1026"/>
      <c r="AO70" s="1026"/>
      <c r="AP70" s="1026" t="s">
        <v>605</v>
      </c>
      <c r="AQ70" s="1026"/>
      <c r="AR70" s="1026"/>
      <c r="AS70" s="1026"/>
      <c r="AT70" s="1026"/>
      <c r="AU70" s="1026" t="s">
        <v>605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201496</v>
      </c>
      <c r="R71" s="1026"/>
      <c r="S71" s="1026"/>
      <c r="T71" s="1026"/>
      <c r="U71" s="1026"/>
      <c r="V71" s="1026">
        <v>194005</v>
      </c>
      <c r="W71" s="1026"/>
      <c r="X71" s="1026"/>
      <c r="Y71" s="1026"/>
      <c r="Z71" s="1026"/>
      <c r="AA71" s="1026">
        <v>7491</v>
      </c>
      <c r="AB71" s="1026"/>
      <c r="AC71" s="1026"/>
      <c r="AD71" s="1026"/>
      <c r="AE71" s="1026"/>
      <c r="AF71" s="1026">
        <v>7491</v>
      </c>
      <c r="AG71" s="1026"/>
      <c r="AH71" s="1026"/>
      <c r="AI71" s="1026"/>
      <c r="AJ71" s="1026"/>
      <c r="AK71" s="1026" t="s">
        <v>605</v>
      </c>
      <c r="AL71" s="1026"/>
      <c r="AM71" s="1026"/>
      <c r="AN71" s="1026"/>
      <c r="AO71" s="1026"/>
      <c r="AP71" s="1026" t="s">
        <v>605</v>
      </c>
      <c r="AQ71" s="1026"/>
      <c r="AR71" s="1026"/>
      <c r="AS71" s="1026"/>
      <c r="AT71" s="1026"/>
      <c r="AU71" s="1026" t="s">
        <v>605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595</v>
      </c>
      <c r="C72" s="1030"/>
      <c r="D72" s="1030"/>
      <c r="E72" s="1030"/>
      <c r="F72" s="1030"/>
      <c r="G72" s="1030"/>
      <c r="H72" s="1030"/>
      <c r="I72" s="1030"/>
      <c r="J72" s="1030"/>
      <c r="K72" s="1030"/>
      <c r="L72" s="1030"/>
      <c r="M72" s="1030"/>
      <c r="N72" s="1030"/>
      <c r="O72" s="1030"/>
      <c r="P72" s="1031"/>
      <c r="Q72" s="1032">
        <v>83</v>
      </c>
      <c r="R72" s="1026"/>
      <c r="S72" s="1026"/>
      <c r="T72" s="1026"/>
      <c r="U72" s="1026"/>
      <c r="V72" s="1026">
        <v>64</v>
      </c>
      <c r="W72" s="1026"/>
      <c r="X72" s="1026"/>
      <c r="Y72" s="1026"/>
      <c r="Z72" s="1026"/>
      <c r="AA72" s="1026">
        <v>18</v>
      </c>
      <c r="AB72" s="1026"/>
      <c r="AC72" s="1026"/>
      <c r="AD72" s="1026"/>
      <c r="AE72" s="1026"/>
      <c r="AF72" s="1026">
        <v>18</v>
      </c>
      <c r="AG72" s="1026"/>
      <c r="AH72" s="1026"/>
      <c r="AI72" s="1026"/>
      <c r="AJ72" s="1026"/>
      <c r="AK72" s="1026">
        <v>8</v>
      </c>
      <c r="AL72" s="1026"/>
      <c r="AM72" s="1026"/>
      <c r="AN72" s="1026"/>
      <c r="AO72" s="1026"/>
      <c r="AP72" s="1026" t="s">
        <v>605</v>
      </c>
      <c r="AQ72" s="1026"/>
      <c r="AR72" s="1026"/>
      <c r="AS72" s="1026"/>
      <c r="AT72" s="1026"/>
      <c r="AU72" s="1026" t="s">
        <v>605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7650</v>
      </c>
      <c r="AG88" s="1014"/>
      <c r="AH88" s="1014"/>
      <c r="AI88" s="1014"/>
      <c r="AJ88" s="1014"/>
      <c r="AK88" s="1018"/>
      <c r="AL88" s="1018"/>
      <c r="AM88" s="1018"/>
      <c r="AN88" s="1018"/>
      <c r="AO88" s="1018"/>
      <c r="AP88" s="1014" t="s">
        <v>612</v>
      </c>
      <c r="AQ88" s="1014"/>
      <c r="AR88" s="1014"/>
      <c r="AS88" s="1014"/>
      <c r="AT88" s="1014"/>
      <c r="AU88" s="1014" t="s">
        <v>612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430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165</v>
      </c>
      <c r="CS102" s="1006"/>
      <c r="CT102" s="1006"/>
      <c r="CU102" s="1006"/>
      <c r="CV102" s="1007"/>
      <c r="CW102" s="1005">
        <v>1</v>
      </c>
      <c r="CX102" s="1006"/>
      <c r="CY102" s="1006"/>
      <c r="CZ102" s="1006"/>
      <c r="DA102" s="1007"/>
      <c r="DB102" s="1005">
        <v>74</v>
      </c>
      <c r="DC102" s="1006"/>
      <c r="DD102" s="1006"/>
      <c r="DE102" s="1006"/>
      <c r="DF102" s="1007"/>
      <c r="DG102" s="1005" t="s">
        <v>612</v>
      </c>
      <c r="DH102" s="1006"/>
      <c r="DI102" s="1006"/>
      <c r="DJ102" s="1006"/>
      <c r="DK102" s="1007"/>
      <c r="DL102" s="1005" t="s">
        <v>612</v>
      </c>
      <c r="DM102" s="1006"/>
      <c r="DN102" s="1006"/>
      <c r="DO102" s="1006"/>
      <c r="DP102" s="1007"/>
      <c r="DQ102" s="1005" t="s">
        <v>612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438</v>
      </c>
      <c r="AB109" s="949"/>
      <c r="AC109" s="949"/>
      <c r="AD109" s="949"/>
      <c r="AE109" s="950"/>
      <c r="AF109" s="951" t="s">
        <v>307</v>
      </c>
      <c r="AG109" s="949"/>
      <c r="AH109" s="949"/>
      <c r="AI109" s="949"/>
      <c r="AJ109" s="950"/>
      <c r="AK109" s="951" t="s">
        <v>306</v>
      </c>
      <c r="AL109" s="949"/>
      <c r="AM109" s="949"/>
      <c r="AN109" s="949"/>
      <c r="AO109" s="950"/>
      <c r="AP109" s="951" t="s">
        <v>439</v>
      </c>
      <c r="AQ109" s="949"/>
      <c r="AR109" s="949"/>
      <c r="AS109" s="949"/>
      <c r="AT109" s="980"/>
      <c r="AU109" s="948" t="s">
        <v>437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438</v>
      </c>
      <c r="BR109" s="949"/>
      <c r="BS109" s="949"/>
      <c r="BT109" s="949"/>
      <c r="BU109" s="950"/>
      <c r="BV109" s="951" t="s">
        <v>307</v>
      </c>
      <c r="BW109" s="949"/>
      <c r="BX109" s="949"/>
      <c r="BY109" s="949"/>
      <c r="BZ109" s="950"/>
      <c r="CA109" s="951" t="s">
        <v>306</v>
      </c>
      <c r="CB109" s="949"/>
      <c r="CC109" s="949"/>
      <c r="CD109" s="949"/>
      <c r="CE109" s="950"/>
      <c r="CF109" s="987" t="s">
        <v>439</v>
      </c>
      <c r="CG109" s="987"/>
      <c r="CH109" s="987"/>
      <c r="CI109" s="987"/>
      <c r="CJ109" s="987"/>
      <c r="CK109" s="951" t="s">
        <v>440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438</v>
      </c>
      <c r="DH109" s="949"/>
      <c r="DI109" s="949"/>
      <c r="DJ109" s="949"/>
      <c r="DK109" s="950"/>
      <c r="DL109" s="951" t="s">
        <v>307</v>
      </c>
      <c r="DM109" s="949"/>
      <c r="DN109" s="949"/>
      <c r="DO109" s="949"/>
      <c r="DP109" s="950"/>
      <c r="DQ109" s="951" t="s">
        <v>306</v>
      </c>
      <c r="DR109" s="949"/>
      <c r="DS109" s="949"/>
      <c r="DT109" s="949"/>
      <c r="DU109" s="950"/>
      <c r="DV109" s="951" t="s">
        <v>439</v>
      </c>
      <c r="DW109" s="949"/>
      <c r="DX109" s="949"/>
      <c r="DY109" s="949"/>
      <c r="DZ109" s="980"/>
    </row>
    <row r="110" spans="1:131" s="247" customFormat="1" ht="26.25" customHeight="1" x14ac:dyDescent="0.15">
      <c r="A110" s="851" t="s">
        <v>441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2166706</v>
      </c>
      <c r="AB110" s="942"/>
      <c r="AC110" s="942"/>
      <c r="AD110" s="942"/>
      <c r="AE110" s="943"/>
      <c r="AF110" s="944">
        <v>2062261</v>
      </c>
      <c r="AG110" s="942"/>
      <c r="AH110" s="942"/>
      <c r="AI110" s="942"/>
      <c r="AJ110" s="943"/>
      <c r="AK110" s="944">
        <v>1919462</v>
      </c>
      <c r="AL110" s="942"/>
      <c r="AM110" s="942"/>
      <c r="AN110" s="942"/>
      <c r="AO110" s="943"/>
      <c r="AP110" s="945">
        <v>29.7</v>
      </c>
      <c r="AQ110" s="946"/>
      <c r="AR110" s="946"/>
      <c r="AS110" s="946"/>
      <c r="AT110" s="947"/>
      <c r="AU110" s="981" t="s">
        <v>73</v>
      </c>
      <c r="AV110" s="982"/>
      <c r="AW110" s="982"/>
      <c r="AX110" s="982"/>
      <c r="AY110" s="982"/>
      <c r="AZ110" s="907" t="s">
        <v>442</v>
      </c>
      <c r="BA110" s="852"/>
      <c r="BB110" s="852"/>
      <c r="BC110" s="852"/>
      <c r="BD110" s="852"/>
      <c r="BE110" s="852"/>
      <c r="BF110" s="852"/>
      <c r="BG110" s="852"/>
      <c r="BH110" s="852"/>
      <c r="BI110" s="852"/>
      <c r="BJ110" s="852"/>
      <c r="BK110" s="852"/>
      <c r="BL110" s="852"/>
      <c r="BM110" s="852"/>
      <c r="BN110" s="852"/>
      <c r="BO110" s="852"/>
      <c r="BP110" s="853"/>
      <c r="BQ110" s="908">
        <v>18554805</v>
      </c>
      <c r="BR110" s="889"/>
      <c r="BS110" s="889"/>
      <c r="BT110" s="889"/>
      <c r="BU110" s="889"/>
      <c r="BV110" s="889">
        <v>17049536</v>
      </c>
      <c r="BW110" s="889"/>
      <c r="BX110" s="889"/>
      <c r="BY110" s="889"/>
      <c r="BZ110" s="889"/>
      <c r="CA110" s="889">
        <v>15717975</v>
      </c>
      <c r="CB110" s="889"/>
      <c r="CC110" s="889"/>
      <c r="CD110" s="889"/>
      <c r="CE110" s="889"/>
      <c r="CF110" s="913">
        <v>243.3</v>
      </c>
      <c r="CG110" s="914"/>
      <c r="CH110" s="914"/>
      <c r="CI110" s="914"/>
      <c r="CJ110" s="914"/>
      <c r="CK110" s="977" t="s">
        <v>443</v>
      </c>
      <c r="CL110" s="863"/>
      <c r="CM110" s="938" t="s">
        <v>444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445</v>
      </c>
      <c r="DH110" s="889"/>
      <c r="DI110" s="889"/>
      <c r="DJ110" s="889"/>
      <c r="DK110" s="889"/>
      <c r="DL110" s="889" t="s">
        <v>445</v>
      </c>
      <c r="DM110" s="889"/>
      <c r="DN110" s="889"/>
      <c r="DO110" s="889"/>
      <c r="DP110" s="889"/>
      <c r="DQ110" s="889" t="s">
        <v>446</v>
      </c>
      <c r="DR110" s="889"/>
      <c r="DS110" s="889"/>
      <c r="DT110" s="889"/>
      <c r="DU110" s="889"/>
      <c r="DV110" s="890" t="s">
        <v>445</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419</v>
      </c>
      <c r="AB111" s="970"/>
      <c r="AC111" s="970"/>
      <c r="AD111" s="970"/>
      <c r="AE111" s="971"/>
      <c r="AF111" s="972" t="s">
        <v>445</v>
      </c>
      <c r="AG111" s="970"/>
      <c r="AH111" s="970"/>
      <c r="AI111" s="970"/>
      <c r="AJ111" s="971"/>
      <c r="AK111" s="972" t="s">
        <v>419</v>
      </c>
      <c r="AL111" s="970"/>
      <c r="AM111" s="970"/>
      <c r="AN111" s="970"/>
      <c r="AO111" s="971"/>
      <c r="AP111" s="973" t="s">
        <v>445</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v>7044</v>
      </c>
      <c r="BR111" s="861"/>
      <c r="BS111" s="861"/>
      <c r="BT111" s="861"/>
      <c r="BU111" s="861"/>
      <c r="BV111" s="861">
        <v>1445</v>
      </c>
      <c r="BW111" s="861"/>
      <c r="BX111" s="861"/>
      <c r="BY111" s="861"/>
      <c r="BZ111" s="861"/>
      <c r="CA111" s="861" t="s">
        <v>393</v>
      </c>
      <c r="CB111" s="861"/>
      <c r="CC111" s="861"/>
      <c r="CD111" s="861"/>
      <c r="CE111" s="861"/>
      <c r="CF111" s="922" t="s">
        <v>393</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393</v>
      </c>
      <c r="DH111" s="861"/>
      <c r="DI111" s="861"/>
      <c r="DJ111" s="861"/>
      <c r="DK111" s="861"/>
      <c r="DL111" s="861" t="s">
        <v>393</v>
      </c>
      <c r="DM111" s="861"/>
      <c r="DN111" s="861"/>
      <c r="DO111" s="861"/>
      <c r="DP111" s="861"/>
      <c r="DQ111" s="861" t="s">
        <v>393</v>
      </c>
      <c r="DR111" s="861"/>
      <c r="DS111" s="861"/>
      <c r="DT111" s="861"/>
      <c r="DU111" s="861"/>
      <c r="DV111" s="838" t="s">
        <v>393</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445</v>
      </c>
      <c r="AG112" s="824"/>
      <c r="AH112" s="824"/>
      <c r="AI112" s="824"/>
      <c r="AJ112" s="825"/>
      <c r="AK112" s="826" t="s">
        <v>445</v>
      </c>
      <c r="AL112" s="824"/>
      <c r="AM112" s="824"/>
      <c r="AN112" s="824"/>
      <c r="AO112" s="825"/>
      <c r="AP112" s="871" t="s">
        <v>445</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4552558</v>
      </c>
      <c r="BR112" s="861"/>
      <c r="BS112" s="861"/>
      <c r="BT112" s="861"/>
      <c r="BU112" s="861"/>
      <c r="BV112" s="861">
        <v>4099507</v>
      </c>
      <c r="BW112" s="861"/>
      <c r="BX112" s="861"/>
      <c r="BY112" s="861"/>
      <c r="BZ112" s="861"/>
      <c r="CA112" s="861">
        <v>3958811</v>
      </c>
      <c r="CB112" s="861"/>
      <c r="CC112" s="861"/>
      <c r="CD112" s="861"/>
      <c r="CE112" s="861"/>
      <c r="CF112" s="922">
        <v>61.3</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445</v>
      </c>
      <c r="DM112" s="861"/>
      <c r="DN112" s="861"/>
      <c r="DO112" s="861"/>
      <c r="DP112" s="861"/>
      <c r="DQ112" s="861" t="s">
        <v>445</v>
      </c>
      <c r="DR112" s="861"/>
      <c r="DS112" s="861"/>
      <c r="DT112" s="861"/>
      <c r="DU112" s="861"/>
      <c r="DV112" s="838" t="s">
        <v>445</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394423</v>
      </c>
      <c r="AB113" s="970"/>
      <c r="AC113" s="970"/>
      <c r="AD113" s="970"/>
      <c r="AE113" s="971"/>
      <c r="AF113" s="972">
        <v>404221</v>
      </c>
      <c r="AG113" s="970"/>
      <c r="AH113" s="970"/>
      <c r="AI113" s="970"/>
      <c r="AJ113" s="971"/>
      <c r="AK113" s="972">
        <v>355817</v>
      </c>
      <c r="AL113" s="970"/>
      <c r="AM113" s="970"/>
      <c r="AN113" s="970"/>
      <c r="AO113" s="971"/>
      <c r="AP113" s="973">
        <v>5.5</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t="s">
        <v>445</v>
      </c>
      <c r="BR113" s="861"/>
      <c r="BS113" s="861"/>
      <c r="BT113" s="861"/>
      <c r="BU113" s="861"/>
      <c r="BV113" s="861" t="s">
        <v>445</v>
      </c>
      <c r="BW113" s="861"/>
      <c r="BX113" s="861"/>
      <c r="BY113" s="861"/>
      <c r="BZ113" s="861"/>
      <c r="CA113" s="861" t="s">
        <v>445</v>
      </c>
      <c r="CB113" s="861"/>
      <c r="CC113" s="861"/>
      <c r="CD113" s="861"/>
      <c r="CE113" s="861"/>
      <c r="CF113" s="922" t="s">
        <v>445</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445</v>
      </c>
      <c r="DH113" s="824"/>
      <c r="DI113" s="824"/>
      <c r="DJ113" s="824"/>
      <c r="DK113" s="825"/>
      <c r="DL113" s="826" t="s">
        <v>445</v>
      </c>
      <c r="DM113" s="824"/>
      <c r="DN113" s="824"/>
      <c r="DO113" s="824"/>
      <c r="DP113" s="825"/>
      <c r="DQ113" s="826" t="s">
        <v>445</v>
      </c>
      <c r="DR113" s="824"/>
      <c r="DS113" s="824"/>
      <c r="DT113" s="824"/>
      <c r="DU113" s="825"/>
      <c r="DV113" s="871" t="s">
        <v>445</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445</v>
      </c>
      <c r="AB114" s="824"/>
      <c r="AC114" s="824"/>
      <c r="AD114" s="824"/>
      <c r="AE114" s="825"/>
      <c r="AF114" s="826" t="s">
        <v>445</v>
      </c>
      <c r="AG114" s="824"/>
      <c r="AH114" s="824"/>
      <c r="AI114" s="824"/>
      <c r="AJ114" s="825"/>
      <c r="AK114" s="826" t="s">
        <v>445</v>
      </c>
      <c r="AL114" s="824"/>
      <c r="AM114" s="824"/>
      <c r="AN114" s="824"/>
      <c r="AO114" s="825"/>
      <c r="AP114" s="871" t="s">
        <v>445</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2647997</v>
      </c>
      <c r="BR114" s="861"/>
      <c r="BS114" s="861"/>
      <c r="BT114" s="861"/>
      <c r="BU114" s="861"/>
      <c r="BV114" s="861">
        <v>2780174</v>
      </c>
      <c r="BW114" s="861"/>
      <c r="BX114" s="861"/>
      <c r="BY114" s="861"/>
      <c r="BZ114" s="861"/>
      <c r="CA114" s="861">
        <v>2896336</v>
      </c>
      <c r="CB114" s="861"/>
      <c r="CC114" s="861"/>
      <c r="CD114" s="861"/>
      <c r="CE114" s="861"/>
      <c r="CF114" s="922">
        <v>44.8</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445</v>
      </c>
      <c r="DH114" s="824"/>
      <c r="DI114" s="824"/>
      <c r="DJ114" s="824"/>
      <c r="DK114" s="825"/>
      <c r="DL114" s="826" t="s">
        <v>445</v>
      </c>
      <c r="DM114" s="824"/>
      <c r="DN114" s="824"/>
      <c r="DO114" s="824"/>
      <c r="DP114" s="825"/>
      <c r="DQ114" s="826" t="s">
        <v>445</v>
      </c>
      <c r="DR114" s="824"/>
      <c r="DS114" s="824"/>
      <c r="DT114" s="824"/>
      <c r="DU114" s="825"/>
      <c r="DV114" s="871" t="s">
        <v>445</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10446</v>
      </c>
      <c r="AB115" s="970"/>
      <c r="AC115" s="970"/>
      <c r="AD115" s="970"/>
      <c r="AE115" s="971"/>
      <c r="AF115" s="972">
        <v>5557</v>
      </c>
      <c r="AG115" s="970"/>
      <c r="AH115" s="970"/>
      <c r="AI115" s="970"/>
      <c r="AJ115" s="971"/>
      <c r="AK115" s="972">
        <v>1445</v>
      </c>
      <c r="AL115" s="970"/>
      <c r="AM115" s="970"/>
      <c r="AN115" s="970"/>
      <c r="AO115" s="971"/>
      <c r="AP115" s="973">
        <v>0</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445</v>
      </c>
      <c r="BR115" s="861"/>
      <c r="BS115" s="861"/>
      <c r="BT115" s="861"/>
      <c r="BU115" s="861"/>
      <c r="BV115" s="861" t="s">
        <v>445</v>
      </c>
      <c r="BW115" s="861"/>
      <c r="BX115" s="861"/>
      <c r="BY115" s="861"/>
      <c r="BZ115" s="861"/>
      <c r="CA115" s="861" t="s">
        <v>445</v>
      </c>
      <c r="CB115" s="861"/>
      <c r="CC115" s="861"/>
      <c r="CD115" s="861"/>
      <c r="CE115" s="861"/>
      <c r="CF115" s="922" t="s">
        <v>445</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445</v>
      </c>
      <c r="DH115" s="824"/>
      <c r="DI115" s="824"/>
      <c r="DJ115" s="824"/>
      <c r="DK115" s="825"/>
      <c r="DL115" s="826" t="s">
        <v>445</v>
      </c>
      <c r="DM115" s="824"/>
      <c r="DN115" s="824"/>
      <c r="DO115" s="824"/>
      <c r="DP115" s="825"/>
      <c r="DQ115" s="826" t="s">
        <v>445</v>
      </c>
      <c r="DR115" s="824"/>
      <c r="DS115" s="824"/>
      <c r="DT115" s="824"/>
      <c r="DU115" s="825"/>
      <c r="DV115" s="871" t="s">
        <v>393</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445</v>
      </c>
      <c r="AB116" s="824"/>
      <c r="AC116" s="824"/>
      <c r="AD116" s="824"/>
      <c r="AE116" s="825"/>
      <c r="AF116" s="826" t="s">
        <v>445</v>
      </c>
      <c r="AG116" s="824"/>
      <c r="AH116" s="824"/>
      <c r="AI116" s="824"/>
      <c r="AJ116" s="825"/>
      <c r="AK116" s="826" t="s">
        <v>445</v>
      </c>
      <c r="AL116" s="824"/>
      <c r="AM116" s="824"/>
      <c r="AN116" s="824"/>
      <c r="AO116" s="825"/>
      <c r="AP116" s="871" t="s">
        <v>445</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445</v>
      </c>
      <c r="BR116" s="861"/>
      <c r="BS116" s="861"/>
      <c r="BT116" s="861"/>
      <c r="BU116" s="861"/>
      <c r="BV116" s="861" t="s">
        <v>445</v>
      </c>
      <c r="BW116" s="861"/>
      <c r="BX116" s="861"/>
      <c r="BY116" s="861"/>
      <c r="BZ116" s="861"/>
      <c r="CA116" s="861" t="s">
        <v>445</v>
      </c>
      <c r="CB116" s="861"/>
      <c r="CC116" s="861"/>
      <c r="CD116" s="861"/>
      <c r="CE116" s="861"/>
      <c r="CF116" s="922" t="s">
        <v>445</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445</v>
      </c>
      <c r="DM116" s="824"/>
      <c r="DN116" s="824"/>
      <c r="DO116" s="824"/>
      <c r="DP116" s="825"/>
      <c r="DQ116" s="826" t="s">
        <v>445</v>
      </c>
      <c r="DR116" s="824"/>
      <c r="DS116" s="824"/>
      <c r="DT116" s="824"/>
      <c r="DU116" s="825"/>
      <c r="DV116" s="871" t="s">
        <v>445</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2571575</v>
      </c>
      <c r="AB117" s="956"/>
      <c r="AC117" s="956"/>
      <c r="AD117" s="956"/>
      <c r="AE117" s="957"/>
      <c r="AF117" s="958">
        <v>2472039</v>
      </c>
      <c r="AG117" s="956"/>
      <c r="AH117" s="956"/>
      <c r="AI117" s="956"/>
      <c r="AJ117" s="957"/>
      <c r="AK117" s="958">
        <v>2276724</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446</v>
      </c>
      <c r="BR117" s="861"/>
      <c r="BS117" s="861"/>
      <c r="BT117" s="861"/>
      <c r="BU117" s="861"/>
      <c r="BV117" s="861" t="s">
        <v>446</v>
      </c>
      <c r="BW117" s="861"/>
      <c r="BX117" s="861"/>
      <c r="BY117" s="861"/>
      <c r="BZ117" s="861"/>
      <c r="CA117" s="861" t="s">
        <v>468</v>
      </c>
      <c r="CB117" s="861"/>
      <c r="CC117" s="861"/>
      <c r="CD117" s="861"/>
      <c r="CE117" s="861"/>
      <c r="CF117" s="922" t="s">
        <v>468</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468</v>
      </c>
      <c r="DH117" s="824"/>
      <c r="DI117" s="824"/>
      <c r="DJ117" s="824"/>
      <c r="DK117" s="825"/>
      <c r="DL117" s="826" t="s">
        <v>470</v>
      </c>
      <c r="DM117" s="824"/>
      <c r="DN117" s="824"/>
      <c r="DO117" s="824"/>
      <c r="DP117" s="825"/>
      <c r="DQ117" s="826" t="s">
        <v>471</v>
      </c>
      <c r="DR117" s="824"/>
      <c r="DS117" s="824"/>
      <c r="DT117" s="824"/>
      <c r="DU117" s="825"/>
      <c r="DV117" s="871" t="s">
        <v>446</v>
      </c>
      <c r="DW117" s="872"/>
      <c r="DX117" s="872"/>
      <c r="DY117" s="872"/>
      <c r="DZ117" s="873"/>
    </row>
    <row r="118" spans="1:130" s="247" customFormat="1" ht="26.25" customHeight="1" x14ac:dyDescent="0.15">
      <c r="A118" s="948" t="s">
        <v>440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438</v>
      </c>
      <c r="AB118" s="949"/>
      <c r="AC118" s="949"/>
      <c r="AD118" s="949"/>
      <c r="AE118" s="950"/>
      <c r="AF118" s="951" t="s">
        <v>307</v>
      </c>
      <c r="AG118" s="949"/>
      <c r="AH118" s="949"/>
      <c r="AI118" s="949"/>
      <c r="AJ118" s="950"/>
      <c r="AK118" s="951" t="s">
        <v>306</v>
      </c>
      <c r="AL118" s="949"/>
      <c r="AM118" s="949"/>
      <c r="AN118" s="949"/>
      <c r="AO118" s="950"/>
      <c r="AP118" s="952" t="s">
        <v>439</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405</v>
      </c>
      <c r="BR118" s="892"/>
      <c r="BS118" s="892"/>
      <c r="BT118" s="892"/>
      <c r="BU118" s="892"/>
      <c r="BV118" s="892" t="s">
        <v>405</v>
      </c>
      <c r="BW118" s="892"/>
      <c r="BX118" s="892"/>
      <c r="BY118" s="892"/>
      <c r="BZ118" s="892"/>
      <c r="CA118" s="892" t="s">
        <v>405</v>
      </c>
      <c r="CB118" s="892"/>
      <c r="CC118" s="892"/>
      <c r="CD118" s="892"/>
      <c r="CE118" s="892"/>
      <c r="CF118" s="922" t="s">
        <v>446</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468</v>
      </c>
      <c r="DH118" s="824"/>
      <c r="DI118" s="824"/>
      <c r="DJ118" s="824"/>
      <c r="DK118" s="825"/>
      <c r="DL118" s="826" t="s">
        <v>468</v>
      </c>
      <c r="DM118" s="824"/>
      <c r="DN118" s="824"/>
      <c r="DO118" s="824"/>
      <c r="DP118" s="825"/>
      <c r="DQ118" s="826" t="s">
        <v>468</v>
      </c>
      <c r="DR118" s="824"/>
      <c r="DS118" s="824"/>
      <c r="DT118" s="824"/>
      <c r="DU118" s="825"/>
      <c r="DV118" s="871" t="s">
        <v>470</v>
      </c>
      <c r="DW118" s="872"/>
      <c r="DX118" s="872"/>
      <c r="DY118" s="872"/>
      <c r="DZ118" s="873"/>
    </row>
    <row r="119" spans="1:130" s="247" customFormat="1" ht="26.25" customHeight="1" x14ac:dyDescent="0.15">
      <c r="A119" s="862" t="s">
        <v>443</v>
      </c>
      <c r="B119" s="863"/>
      <c r="C119" s="938" t="s">
        <v>444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471</v>
      </c>
      <c r="AB119" s="942"/>
      <c r="AC119" s="942"/>
      <c r="AD119" s="942"/>
      <c r="AE119" s="943"/>
      <c r="AF119" s="944" t="s">
        <v>389</v>
      </c>
      <c r="AG119" s="942"/>
      <c r="AH119" s="942"/>
      <c r="AI119" s="942"/>
      <c r="AJ119" s="943"/>
      <c r="AK119" s="944" t="s">
        <v>468</v>
      </c>
      <c r="AL119" s="942"/>
      <c r="AM119" s="942"/>
      <c r="AN119" s="942"/>
      <c r="AO119" s="943"/>
      <c r="AP119" s="945" t="s">
        <v>468</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474</v>
      </c>
      <c r="BP119" s="925"/>
      <c r="BQ119" s="929">
        <v>25762404</v>
      </c>
      <c r="BR119" s="892"/>
      <c r="BS119" s="892"/>
      <c r="BT119" s="892"/>
      <c r="BU119" s="892"/>
      <c r="BV119" s="892">
        <v>23930662</v>
      </c>
      <c r="BW119" s="892"/>
      <c r="BX119" s="892"/>
      <c r="BY119" s="892"/>
      <c r="BZ119" s="892"/>
      <c r="CA119" s="892">
        <v>22573122</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7044</v>
      </c>
      <c r="DH119" s="807"/>
      <c r="DI119" s="807"/>
      <c r="DJ119" s="807"/>
      <c r="DK119" s="808"/>
      <c r="DL119" s="809">
        <v>1445</v>
      </c>
      <c r="DM119" s="807"/>
      <c r="DN119" s="807"/>
      <c r="DO119" s="807"/>
      <c r="DP119" s="808"/>
      <c r="DQ119" s="809" t="s">
        <v>468</v>
      </c>
      <c r="DR119" s="807"/>
      <c r="DS119" s="807"/>
      <c r="DT119" s="807"/>
      <c r="DU119" s="808"/>
      <c r="DV119" s="895" t="s">
        <v>389</v>
      </c>
      <c r="DW119" s="896"/>
      <c r="DX119" s="896"/>
      <c r="DY119" s="896"/>
      <c r="DZ119" s="897"/>
    </row>
    <row r="120" spans="1:130" s="247" customFormat="1" ht="26.25" customHeight="1" x14ac:dyDescent="0.15">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468</v>
      </c>
      <c r="AB120" s="824"/>
      <c r="AC120" s="824"/>
      <c r="AD120" s="824"/>
      <c r="AE120" s="825"/>
      <c r="AF120" s="826" t="s">
        <v>468</v>
      </c>
      <c r="AG120" s="824"/>
      <c r="AH120" s="824"/>
      <c r="AI120" s="824"/>
      <c r="AJ120" s="825"/>
      <c r="AK120" s="826" t="s">
        <v>468</v>
      </c>
      <c r="AL120" s="824"/>
      <c r="AM120" s="824"/>
      <c r="AN120" s="824"/>
      <c r="AO120" s="825"/>
      <c r="AP120" s="871" t="s">
        <v>468</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11230404</v>
      </c>
      <c r="BR120" s="889"/>
      <c r="BS120" s="889"/>
      <c r="BT120" s="889"/>
      <c r="BU120" s="889"/>
      <c r="BV120" s="889">
        <v>10595211</v>
      </c>
      <c r="BW120" s="889"/>
      <c r="BX120" s="889"/>
      <c r="BY120" s="889"/>
      <c r="BZ120" s="889"/>
      <c r="CA120" s="889">
        <v>9011617</v>
      </c>
      <c r="CB120" s="889"/>
      <c r="CC120" s="889"/>
      <c r="CD120" s="889"/>
      <c r="CE120" s="889"/>
      <c r="CF120" s="913">
        <v>139.5</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2934576</v>
      </c>
      <c r="DH120" s="889"/>
      <c r="DI120" s="889"/>
      <c r="DJ120" s="889"/>
      <c r="DK120" s="889"/>
      <c r="DL120" s="889">
        <v>2780032</v>
      </c>
      <c r="DM120" s="889"/>
      <c r="DN120" s="889"/>
      <c r="DO120" s="889"/>
      <c r="DP120" s="889"/>
      <c r="DQ120" s="889">
        <v>2623971</v>
      </c>
      <c r="DR120" s="889"/>
      <c r="DS120" s="889"/>
      <c r="DT120" s="889"/>
      <c r="DU120" s="889"/>
      <c r="DV120" s="890">
        <v>40.6</v>
      </c>
      <c r="DW120" s="890"/>
      <c r="DX120" s="890"/>
      <c r="DY120" s="890"/>
      <c r="DZ120" s="891"/>
    </row>
    <row r="121" spans="1:130" s="247" customFormat="1" ht="26.25" customHeight="1" x14ac:dyDescent="0.15">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393</v>
      </c>
      <c r="AB121" s="824"/>
      <c r="AC121" s="824"/>
      <c r="AD121" s="824"/>
      <c r="AE121" s="825"/>
      <c r="AF121" s="826" t="s">
        <v>389</v>
      </c>
      <c r="AG121" s="824"/>
      <c r="AH121" s="824"/>
      <c r="AI121" s="824"/>
      <c r="AJ121" s="825"/>
      <c r="AK121" s="826" t="s">
        <v>468</v>
      </c>
      <c r="AL121" s="824"/>
      <c r="AM121" s="824"/>
      <c r="AN121" s="824"/>
      <c r="AO121" s="825"/>
      <c r="AP121" s="871" t="s">
        <v>468</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300238</v>
      </c>
      <c r="BR121" s="861"/>
      <c r="BS121" s="861"/>
      <c r="BT121" s="861"/>
      <c r="BU121" s="861"/>
      <c r="BV121" s="861">
        <v>225331</v>
      </c>
      <c r="BW121" s="861"/>
      <c r="BX121" s="861"/>
      <c r="BY121" s="861"/>
      <c r="BZ121" s="861"/>
      <c r="CA121" s="861">
        <v>367000</v>
      </c>
      <c r="CB121" s="861"/>
      <c r="CC121" s="861"/>
      <c r="CD121" s="861"/>
      <c r="CE121" s="861"/>
      <c r="CF121" s="922">
        <v>5.7</v>
      </c>
      <c r="CG121" s="923"/>
      <c r="CH121" s="923"/>
      <c r="CI121" s="923"/>
      <c r="CJ121" s="923"/>
      <c r="CK121" s="916"/>
      <c r="CL121" s="902"/>
      <c r="CM121" s="902"/>
      <c r="CN121" s="902"/>
      <c r="CO121" s="903"/>
      <c r="CP121" s="882" t="s">
        <v>482</v>
      </c>
      <c r="CQ121" s="883"/>
      <c r="CR121" s="883"/>
      <c r="CS121" s="883"/>
      <c r="CT121" s="883"/>
      <c r="CU121" s="883"/>
      <c r="CV121" s="883"/>
      <c r="CW121" s="883"/>
      <c r="CX121" s="883"/>
      <c r="CY121" s="883"/>
      <c r="CZ121" s="883"/>
      <c r="DA121" s="883"/>
      <c r="DB121" s="883"/>
      <c r="DC121" s="883"/>
      <c r="DD121" s="883"/>
      <c r="DE121" s="883"/>
      <c r="DF121" s="884"/>
      <c r="DG121" s="860">
        <v>1088210</v>
      </c>
      <c r="DH121" s="861"/>
      <c r="DI121" s="861"/>
      <c r="DJ121" s="861"/>
      <c r="DK121" s="861"/>
      <c r="DL121" s="861">
        <v>991247</v>
      </c>
      <c r="DM121" s="861"/>
      <c r="DN121" s="861"/>
      <c r="DO121" s="861"/>
      <c r="DP121" s="861"/>
      <c r="DQ121" s="861">
        <v>911396</v>
      </c>
      <c r="DR121" s="861"/>
      <c r="DS121" s="861"/>
      <c r="DT121" s="861"/>
      <c r="DU121" s="861"/>
      <c r="DV121" s="838">
        <v>14.1</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468</v>
      </c>
      <c r="AB122" s="824"/>
      <c r="AC122" s="824"/>
      <c r="AD122" s="824"/>
      <c r="AE122" s="825"/>
      <c r="AF122" s="826" t="s">
        <v>468</v>
      </c>
      <c r="AG122" s="824"/>
      <c r="AH122" s="824"/>
      <c r="AI122" s="824"/>
      <c r="AJ122" s="825"/>
      <c r="AK122" s="826" t="s">
        <v>471</v>
      </c>
      <c r="AL122" s="824"/>
      <c r="AM122" s="824"/>
      <c r="AN122" s="824"/>
      <c r="AO122" s="825"/>
      <c r="AP122" s="871" t="s">
        <v>468</v>
      </c>
      <c r="AQ122" s="872"/>
      <c r="AR122" s="872"/>
      <c r="AS122" s="872"/>
      <c r="AT122" s="873"/>
      <c r="AU122" s="933"/>
      <c r="AV122" s="934"/>
      <c r="AW122" s="934"/>
      <c r="AX122" s="934"/>
      <c r="AY122" s="935"/>
      <c r="AZ122" s="926" t="s">
        <v>483</v>
      </c>
      <c r="BA122" s="927"/>
      <c r="BB122" s="927"/>
      <c r="BC122" s="927"/>
      <c r="BD122" s="927"/>
      <c r="BE122" s="927"/>
      <c r="BF122" s="927"/>
      <c r="BG122" s="927"/>
      <c r="BH122" s="927"/>
      <c r="BI122" s="927"/>
      <c r="BJ122" s="927"/>
      <c r="BK122" s="927"/>
      <c r="BL122" s="927"/>
      <c r="BM122" s="927"/>
      <c r="BN122" s="927"/>
      <c r="BO122" s="927"/>
      <c r="BP122" s="928"/>
      <c r="BQ122" s="929">
        <v>17629499</v>
      </c>
      <c r="BR122" s="892"/>
      <c r="BS122" s="892"/>
      <c r="BT122" s="892"/>
      <c r="BU122" s="892"/>
      <c r="BV122" s="892">
        <v>17102108</v>
      </c>
      <c r="BW122" s="892"/>
      <c r="BX122" s="892"/>
      <c r="BY122" s="892"/>
      <c r="BZ122" s="892"/>
      <c r="CA122" s="892">
        <v>16411746</v>
      </c>
      <c r="CB122" s="892"/>
      <c r="CC122" s="892"/>
      <c r="CD122" s="892"/>
      <c r="CE122" s="892"/>
      <c r="CF122" s="893">
        <v>254</v>
      </c>
      <c r="CG122" s="894"/>
      <c r="CH122" s="894"/>
      <c r="CI122" s="894"/>
      <c r="CJ122" s="894"/>
      <c r="CK122" s="916"/>
      <c r="CL122" s="902"/>
      <c r="CM122" s="902"/>
      <c r="CN122" s="902"/>
      <c r="CO122" s="903"/>
      <c r="CP122" s="882" t="s">
        <v>484</v>
      </c>
      <c r="CQ122" s="883"/>
      <c r="CR122" s="883"/>
      <c r="CS122" s="883"/>
      <c r="CT122" s="883"/>
      <c r="CU122" s="883"/>
      <c r="CV122" s="883"/>
      <c r="CW122" s="883"/>
      <c r="CX122" s="883"/>
      <c r="CY122" s="883"/>
      <c r="CZ122" s="883"/>
      <c r="DA122" s="883"/>
      <c r="DB122" s="883"/>
      <c r="DC122" s="883"/>
      <c r="DD122" s="883"/>
      <c r="DE122" s="883"/>
      <c r="DF122" s="884"/>
      <c r="DG122" s="860">
        <v>24241</v>
      </c>
      <c r="DH122" s="861"/>
      <c r="DI122" s="861"/>
      <c r="DJ122" s="861"/>
      <c r="DK122" s="861"/>
      <c r="DL122" s="861">
        <v>151437</v>
      </c>
      <c r="DM122" s="861"/>
      <c r="DN122" s="861"/>
      <c r="DO122" s="861"/>
      <c r="DP122" s="861"/>
      <c r="DQ122" s="861">
        <v>258279</v>
      </c>
      <c r="DR122" s="861"/>
      <c r="DS122" s="861"/>
      <c r="DT122" s="861"/>
      <c r="DU122" s="861"/>
      <c r="DV122" s="838">
        <v>4</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389</v>
      </c>
      <c r="AB123" s="824"/>
      <c r="AC123" s="824"/>
      <c r="AD123" s="824"/>
      <c r="AE123" s="825"/>
      <c r="AF123" s="826" t="s">
        <v>468</v>
      </c>
      <c r="AG123" s="824"/>
      <c r="AH123" s="824"/>
      <c r="AI123" s="824"/>
      <c r="AJ123" s="825"/>
      <c r="AK123" s="826" t="s">
        <v>446</v>
      </c>
      <c r="AL123" s="824"/>
      <c r="AM123" s="824"/>
      <c r="AN123" s="824"/>
      <c r="AO123" s="825"/>
      <c r="AP123" s="871" t="s">
        <v>389</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485</v>
      </c>
      <c r="BP123" s="925"/>
      <c r="BQ123" s="879">
        <v>29160141</v>
      </c>
      <c r="BR123" s="880"/>
      <c r="BS123" s="880"/>
      <c r="BT123" s="880"/>
      <c r="BU123" s="880"/>
      <c r="BV123" s="880">
        <v>27922650</v>
      </c>
      <c r="BW123" s="880"/>
      <c r="BX123" s="880"/>
      <c r="BY123" s="880"/>
      <c r="BZ123" s="880"/>
      <c r="CA123" s="880">
        <v>25790363</v>
      </c>
      <c r="CB123" s="880"/>
      <c r="CC123" s="880"/>
      <c r="CD123" s="880"/>
      <c r="CE123" s="880"/>
      <c r="CF123" s="790"/>
      <c r="CG123" s="791"/>
      <c r="CH123" s="791"/>
      <c r="CI123" s="791"/>
      <c r="CJ123" s="881"/>
      <c r="CK123" s="916"/>
      <c r="CL123" s="902"/>
      <c r="CM123" s="902"/>
      <c r="CN123" s="902"/>
      <c r="CO123" s="903"/>
      <c r="CP123" s="882" t="s">
        <v>486</v>
      </c>
      <c r="CQ123" s="883"/>
      <c r="CR123" s="883"/>
      <c r="CS123" s="883"/>
      <c r="CT123" s="883"/>
      <c r="CU123" s="883"/>
      <c r="CV123" s="883"/>
      <c r="CW123" s="883"/>
      <c r="CX123" s="883"/>
      <c r="CY123" s="883"/>
      <c r="CZ123" s="883"/>
      <c r="DA123" s="883"/>
      <c r="DB123" s="883"/>
      <c r="DC123" s="883"/>
      <c r="DD123" s="883"/>
      <c r="DE123" s="883"/>
      <c r="DF123" s="884"/>
      <c r="DG123" s="823">
        <v>164874</v>
      </c>
      <c r="DH123" s="824"/>
      <c r="DI123" s="824"/>
      <c r="DJ123" s="824"/>
      <c r="DK123" s="825"/>
      <c r="DL123" s="826">
        <v>151749</v>
      </c>
      <c r="DM123" s="824"/>
      <c r="DN123" s="824"/>
      <c r="DO123" s="824"/>
      <c r="DP123" s="825"/>
      <c r="DQ123" s="826">
        <v>142685</v>
      </c>
      <c r="DR123" s="824"/>
      <c r="DS123" s="824"/>
      <c r="DT123" s="824"/>
      <c r="DU123" s="825"/>
      <c r="DV123" s="871">
        <v>2.2000000000000002</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487</v>
      </c>
      <c r="AB124" s="824"/>
      <c r="AC124" s="824"/>
      <c r="AD124" s="824"/>
      <c r="AE124" s="825"/>
      <c r="AF124" s="826" t="s">
        <v>468</v>
      </c>
      <c r="AG124" s="824"/>
      <c r="AH124" s="824"/>
      <c r="AI124" s="824"/>
      <c r="AJ124" s="825"/>
      <c r="AK124" s="826" t="s">
        <v>389</v>
      </c>
      <c r="AL124" s="824"/>
      <c r="AM124" s="824"/>
      <c r="AN124" s="824"/>
      <c r="AO124" s="825"/>
      <c r="AP124" s="871" t="s">
        <v>468</v>
      </c>
      <c r="AQ124" s="872"/>
      <c r="AR124" s="872"/>
      <c r="AS124" s="872"/>
      <c r="AT124" s="873"/>
      <c r="AU124" s="874" t="s">
        <v>488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468</v>
      </c>
      <c r="BR124" s="878"/>
      <c r="BS124" s="878"/>
      <c r="BT124" s="878"/>
      <c r="BU124" s="878"/>
      <c r="BV124" s="878" t="s">
        <v>468</v>
      </c>
      <c r="BW124" s="878"/>
      <c r="BX124" s="878"/>
      <c r="BY124" s="878"/>
      <c r="BZ124" s="878"/>
      <c r="CA124" s="878" t="s">
        <v>468</v>
      </c>
      <c r="CB124" s="878"/>
      <c r="CC124" s="878"/>
      <c r="CD124" s="878"/>
      <c r="CE124" s="878"/>
      <c r="CF124" s="768"/>
      <c r="CG124" s="769"/>
      <c r="CH124" s="769"/>
      <c r="CI124" s="769"/>
      <c r="CJ124" s="909"/>
      <c r="CK124" s="917"/>
      <c r="CL124" s="917"/>
      <c r="CM124" s="917"/>
      <c r="CN124" s="917"/>
      <c r="CO124" s="918"/>
      <c r="CP124" s="882" t="s">
        <v>489</v>
      </c>
      <c r="CQ124" s="883"/>
      <c r="CR124" s="883"/>
      <c r="CS124" s="883"/>
      <c r="CT124" s="883"/>
      <c r="CU124" s="883"/>
      <c r="CV124" s="883"/>
      <c r="CW124" s="883"/>
      <c r="CX124" s="883"/>
      <c r="CY124" s="883"/>
      <c r="CZ124" s="883"/>
      <c r="DA124" s="883"/>
      <c r="DB124" s="883"/>
      <c r="DC124" s="883"/>
      <c r="DD124" s="883"/>
      <c r="DE124" s="883"/>
      <c r="DF124" s="884"/>
      <c r="DG124" s="806">
        <v>340657</v>
      </c>
      <c r="DH124" s="807"/>
      <c r="DI124" s="807"/>
      <c r="DJ124" s="807"/>
      <c r="DK124" s="808"/>
      <c r="DL124" s="809">
        <v>25042</v>
      </c>
      <c r="DM124" s="807"/>
      <c r="DN124" s="807"/>
      <c r="DO124" s="807"/>
      <c r="DP124" s="808"/>
      <c r="DQ124" s="809">
        <v>22480</v>
      </c>
      <c r="DR124" s="807"/>
      <c r="DS124" s="807"/>
      <c r="DT124" s="807"/>
      <c r="DU124" s="808"/>
      <c r="DV124" s="895">
        <v>0.3</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468</v>
      </c>
      <c r="AB125" s="824"/>
      <c r="AC125" s="824"/>
      <c r="AD125" s="824"/>
      <c r="AE125" s="825"/>
      <c r="AF125" s="826" t="s">
        <v>405</v>
      </c>
      <c r="AG125" s="824"/>
      <c r="AH125" s="824"/>
      <c r="AI125" s="824"/>
      <c r="AJ125" s="825"/>
      <c r="AK125" s="826" t="s">
        <v>470</v>
      </c>
      <c r="AL125" s="824"/>
      <c r="AM125" s="824"/>
      <c r="AN125" s="824"/>
      <c r="AO125" s="825"/>
      <c r="AP125" s="871" t="s">
        <v>487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468</v>
      </c>
      <c r="DH125" s="889"/>
      <c r="DI125" s="889"/>
      <c r="DJ125" s="889"/>
      <c r="DK125" s="889"/>
      <c r="DL125" s="889" t="s">
        <v>446</v>
      </c>
      <c r="DM125" s="889"/>
      <c r="DN125" s="889"/>
      <c r="DO125" s="889"/>
      <c r="DP125" s="889"/>
      <c r="DQ125" s="889" t="s">
        <v>487</v>
      </c>
      <c r="DR125" s="889"/>
      <c r="DS125" s="889"/>
      <c r="DT125" s="889"/>
      <c r="DU125" s="889"/>
      <c r="DV125" s="890" t="s">
        <v>468</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10446</v>
      </c>
      <c r="AB126" s="824"/>
      <c r="AC126" s="824"/>
      <c r="AD126" s="824"/>
      <c r="AE126" s="825"/>
      <c r="AF126" s="826">
        <v>5557</v>
      </c>
      <c r="AG126" s="824"/>
      <c r="AH126" s="824"/>
      <c r="AI126" s="824"/>
      <c r="AJ126" s="825"/>
      <c r="AK126" s="826">
        <v>1445</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468</v>
      </c>
      <c r="DH126" s="861"/>
      <c r="DI126" s="861"/>
      <c r="DJ126" s="861"/>
      <c r="DK126" s="861"/>
      <c r="DL126" s="861" t="s">
        <v>468</v>
      </c>
      <c r="DM126" s="861"/>
      <c r="DN126" s="861"/>
      <c r="DO126" s="861"/>
      <c r="DP126" s="861"/>
      <c r="DQ126" s="861" t="s">
        <v>405</v>
      </c>
      <c r="DR126" s="861"/>
      <c r="DS126" s="861"/>
      <c r="DT126" s="861"/>
      <c r="DU126" s="861"/>
      <c r="DV126" s="838" t="s">
        <v>493</v>
      </c>
      <c r="DW126" s="838"/>
      <c r="DX126" s="838"/>
      <c r="DY126" s="838"/>
      <c r="DZ126" s="839"/>
    </row>
    <row r="127" spans="1:130" s="247" customFormat="1" ht="26.25" customHeight="1" x14ac:dyDescent="0.15">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470</v>
      </c>
      <c r="AB127" s="824"/>
      <c r="AC127" s="824"/>
      <c r="AD127" s="824"/>
      <c r="AE127" s="825"/>
      <c r="AF127" s="826" t="s">
        <v>468</v>
      </c>
      <c r="AG127" s="824"/>
      <c r="AH127" s="824"/>
      <c r="AI127" s="824"/>
      <c r="AJ127" s="825"/>
      <c r="AK127" s="826" t="s">
        <v>471</v>
      </c>
      <c r="AL127" s="824"/>
      <c r="AM127" s="824"/>
      <c r="AN127" s="824"/>
      <c r="AO127" s="825"/>
      <c r="AP127" s="871" t="s">
        <v>468</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471</v>
      </c>
      <c r="DH127" s="861"/>
      <c r="DI127" s="861"/>
      <c r="DJ127" s="861"/>
      <c r="DK127" s="861"/>
      <c r="DL127" s="861" t="s">
        <v>493</v>
      </c>
      <c r="DM127" s="861"/>
      <c r="DN127" s="861"/>
      <c r="DO127" s="861"/>
      <c r="DP127" s="861"/>
      <c r="DQ127" s="861" t="s">
        <v>468</v>
      </c>
      <c r="DR127" s="861"/>
      <c r="DS127" s="861"/>
      <c r="DT127" s="861"/>
      <c r="DU127" s="861"/>
      <c r="DV127" s="838" t="s">
        <v>468</v>
      </c>
      <c r="DW127" s="838"/>
      <c r="DX127" s="838"/>
      <c r="DY127" s="838"/>
      <c r="DZ127" s="839"/>
    </row>
    <row r="128" spans="1:130" s="247" customFormat="1" ht="26.25" customHeight="1" thickBot="1" x14ac:dyDescent="0.2">
      <c r="A128" s="840" t="s">
        <v>500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501</v>
      </c>
      <c r="X128" s="842"/>
      <c r="Y128" s="842"/>
      <c r="Z128" s="843"/>
      <c r="AA128" s="844">
        <v>88140</v>
      </c>
      <c r="AB128" s="845"/>
      <c r="AC128" s="845"/>
      <c r="AD128" s="845"/>
      <c r="AE128" s="846"/>
      <c r="AF128" s="847">
        <v>75280</v>
      </c>
      <c r="AG128" s="845"/>
      <c r="AH128" s="845"/>
      <c r="AI128" s="845"/>
      <c r="AJ128" s="846"/>
      <c r="AK128" s="847" t="s">
        <v>468</v>
      </c>
      <c r="AL128" s="845"/>
      <c r="AM128" s="845"/>
      <c r="AN128" s="845"/>
      <c r="AO128" s="846"/>
      <c r="AP128" s="848"/>
      <c r="AQ128" s="849"/>
      <c r="AR128" s="849"/>
      <c r="AS128" s="849"/>
      <c r="AT128" s="850"/>
      <c r="AU128" s="283"/>
      <c r="AV128" s="283"/>
      <c r="AW128" s="283"/>
      <c r="AX128" s="851" t="s">
        <v>502</v>
      </c>
      <c r="AY128" s="852"/>
      <c r="AZ128" s="852"/>
      <c r="BA128" s="852"/>
      <c r="BB128" s="852"/>
      <c r="BC128" s="852"/>
      <c r="BD128" s="852"/>
      <c r="BE128" s="853"/>
      <c r="BF128" s="830" t="s">
        <v>468</v>
      </c>
      <c r="BG128" s="831"/>
      <c r="BH128" s="831"/>
      <c r="BI128" s="831"/>
      <c r="BJ128" s="831"/>
      <c r="BK128" s="831"/>
      <c r="BL128" s="854"/>
      <c r="BM128" s="830">
        <v>13.68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t="s">
        <v>468</v>
      </c>
      <c r="DH128" s="835"/>
      <c r="DI128" s="835"/>
      <c r="DJ128" s="835"/>
      <c r="DK128" s="835"/>
      <c r="DL128" s="835" t="s">
        <v>471</v>
      </c>
      <c r="DM128" s="835"/>
      <c r="DN128" s="835"/>
      <c r="DO128" s="835"/>
      <c r="DP128" s="835"/>
      <c r="DQ128" s="835" t="s">
        <v>405</v>
      </c>
      <c r="DR128" s="835"/>
      <c r="DS128" s="835"/>
      <c r="DT128" s="835"/>
      <c r="DU128" s="835"/>
      <c r="DV128" s="836" t="s">
        <v>470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8407889</v>
      </c>
      <c r="AB129" s="824"/>
      <c r="AC129" s="824"/>
      <c r="AD129" s="824"/>
      <c r="AE129" s="825"/>
      <c r="AF129" s="826">
        <v>8416372</v>
      </c>
      <c r="AG129" s="824"/>
      <c r="AH129" s="824"/>
      <c r="AI129" s="824"/>
      <c r="AJ129" s="825"/>
      <c r="AK129" s="826">
        <v>8281638</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468</v>
      </c>
      <c r="BG129" s="814"/>
      <c r="BH129" s="814"/>
      <c r="BI129" s="814"/>
      <c r="BJ129" s="814"/>
      <c r="BK129" s="814"/>
      <c r="BL129" s="815"/>
      <c r="BM129" s="813">
        <v>18.68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507</v>
      </c>
      <c r="X130" s="821"/>
      <c r="Y130" s="821"/>
      <c r="Z130" s="822"/>
      <c r="AA130" s="823">
        <v>1828913</v>
      </c>
      <c r="AB130" s="824"/>
      <c r="AC130" s="824"/>
      <c r="AD130" s="824"/>
      <c r="AE130" s="825"/>
      <c r="AF130" s="826">
        <v>1866105</v>
      </c>
      <c r="AG130" s="824"/>
      <c r="AH130" s="824"/>
      <c r="AI130" s="824"/>
      <c r="AJ130" s="825"/>
      <c r="AK130" s="826">
        <v>1821511</v>
      </c>
      <c r="AL130" s="824"/>
      <c r="AM130" s="824"/>
      <c r="AN130" s="824"/>
      <c r="AO130" s="825"/>
      <c r="AP130" s="827"/>
      <c r="AQ130" s="828"/>
      <c r="AR130" s="828"/>
      <c r="AS130" s="828"/>
      <c r="AT130" s="829"/>
      <c r="AU130" s="285"/>
      <c r="AV130" s="285"/>
      <c r="AW130" s="285"/>
      <c r="AX130" s="793" t="s">
        <v>508</v>
      </c>
      <c r="AY130" s="794"/>
      <c r="AZ130" s="794"/>
      <c r="BA130" s="794"/>
      <c r="BB130" s="794"/>
      <c r="BC130" s="794"/>
      <c r="BD130" s="794"/>
      <c r="BE130" s="795"/>
      <c r="BF130" s="796">
        <v>8.3000000000000007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509</v>
      </c>
      <c r="X131" s="804"/>
      <c r="Y131" s="804"/>
      <c r="Z131" s="805"/>
      <c r="AA131" s="806">
        <v>6578976</v>
      </c>
      <c r="AB131" s="807"/>
      <c r="AC131" s="807"/>
      <c r="AD131" s="807"/>
      <c r="AE131" s="808"/>
      <c r="AF131" s="809">
        <v>6550267</v>
      </c>
      <c r="AG131" s="807"/>
      <c r="AH131" s="807"/>
      <c r="AI131" s="807"/>
      <c r="AJ131" s="808"/>
      <c r="AK131" s="809">
        <v>6460127</v>
      </c>
      <c r="AL131" s="807"/>
      <c r="AM131" s="807"/>
      <c r="AN131" s="807"/>
      <c r="AO131" s="808"/>
      <c r="AP131" s="810"/>
      <c r="AQ131" s="811"/>
      <c r="AR131" s="811"/>
      <c r="AS131" s="811"/>
      <c r="AT131" s="812"/>
      <c r="AU131" s="285"/>
      <c r="AV131" s="285"/>
      <c r="AW131" s="285"/>
      <c r="AX131" s="771" t="s">
        <v>510</v>
      </c>
      <c r="AY131" s="772"/>
      <c r="AZ131" s="772"/>
      <c r="BA131" s="772"/>
      <c r="BB131" s="772"/>
      <c r="BC131" s="772"/>
      <c r="BD131" s="772"/>
      <c r="BE131" s="773"/>
      <c r="BF131" s="774" t="s">
        <v>493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512</v>
      </c>
      <c r="W132" s="784"/>
      <c r="X132" s="784"/>
      <c r="Y132" s="784"/>
      <c r="Z132" s="785"/>
      <c r="AA132" s="786">
        <v>9.948697374</v>
      </c>
      <c r="AB132" s="787"/>
      <c r="AC132" s="787"/>
      <c r="AD132" s="787"/>
      <c r="AE132" s="788"/>
      <c r="AF132" s="789">
        <v>8.1012615459999999</v>
      </c>
      <c r="AG132" s="787"/>
      <c r="AH132" s="787"/>
      <c r="AI132" s="787"/>
      <c r="AJ132" s="788"/>
      <c r="AK132" s="789">
        <v>7.0465023369999997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513</v>
      </c>
      <c r="W133" s="763"/>
      <c r="X133" s="763"/>
      <c r="Y133" s="763"/>
      <c r="Z133" s="764"/>
      <c r="AA133" s="765">
        <v>8</v>
      </c>
      <c r="AB133" s="766"/>
      <c r="AC133" s="766"/>
      <c r="AD133" s="766"/>
      <c r="AE133" s="767"/>
      <c r="AF133" s="765">
        <v>8.3000000000000007</v>
      </c>
      <c r="AG133" s="766"/>
      <c r="AH133" s="766"/>
      <c r="AI133" s="766"/>
      <c r="AJ133" s="767"/>
      <c r="AK133" s="765">
        <v>8.3000000000000007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JdKNWBW26EqWMcGA1fFJ0sUYWOoQTlOSXmOE0f4tGq1RycEiZ9VXz81B9MBW1a0UAj+giXwViAXJbTM7wxXIQ==" saltValue="pwmmFH6KRCwrkaC71PAH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JSdkYitNvpIkBc472fW0+bKdLBz9NQoXKBNX67B+uEipnGBRZLTujnOtGjM7WR5hxpBP2X2dV+2CrmPddAWpw==" saltValue="4dm6oewEFvKg7x2WxT0S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h5h+pOv1tSSc971oxFoJtclV/hBZNdWOHXrVK/kjnHbqJ25lrTfYELLtsAUxjxl1/Tl1OcQfNTL+KtxaZRPAg==" saltValue="5zhMyQsu8XuTCpZwO8iXp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522</v>
      </c>
      <c r="AL9" s="1193"/>
      <c r="AM9" s="1193"/>
      <c r="AN9" s="1194"/>
      <c r="AO9" s="313">
        <v>2495631</v>
      </c>
      <c r="AP9" s="313">
        <v>110314</v>
      </c>
      <c r="AQ9" s="314">
        <v>86913</v>
      </c>
      <c r="AR9" s="315">
        <v>26.9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523</v>
      </c>
      <c r="AL10" s="1193"/>
      <c r="AM10" s="1193"/>
      <c r="AN10" s="1194"/>
      <c r="AO10" s="316">
        <v>175715</v>
      </c>
      <c r="AP10" s="316">
        <v>7767</v>
      </c>
      <c r="AQ10" s="317">
        <v>6233</v>
      </c>
      <c r="AR10" s="318">
        <v>24.6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524</v>
      </c>
      <c r="AL11" s="1193"/>
      <c r="AM11" s="1193"/>
      <c r="AN11" s="1194"/>
      <c r="AO11" s="316">
        <v>132</v>
      </c>
      <c r="AP11" s="316">
        <v>6</v>
      </c>
      <c r="AQ11" s="317">
        <v>8689</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525</v>
      </c>
      <c r="AL12" s="1193"/>
      <c r="AM12" s="1193"/>
      <c r="AN12" s="1194"/>
      <c r="AO12" s="316" t="s">
        <v>526</v>
      </c>
      <c r="AP12" s="316" t="s">
        <v>526</v>
      </c>
      <c r="AQ12" s="317">
        <v>1166</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527</v>
      </c>
      <c r="AL13" s="1193"/>
      <c r="AM13" s="1193"/>
      <c r="AN13" s="1194"/>
      <c r="AO13" s="316" t="s">
        <v>526</v>
      </c>
      <c r="AP13" s="316" t="s">
        <v>526</v>
      </c>
      <c r="AQ13" s="317">
        <v>2</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528</v>
      </c>
      <c r="AL14" s="1193"/>
      <c r="AM14" s="1193"/>
      <c r="AN14" s="1194"/>
      <c r="AO14" s="316">
        <v>133048</v>
      </c>
      <c r="AP14" s="316">
        <v>5881</v>
      </c>
      <c r="AQ14" s="317">
        <v>4180</v>
      </c>
      <c r="AR14" s="318">
        <v>40.700000000000003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529</v>
      </c>
      <c r="AL15" s="1193"/>
      <c r="AM15" s="1193"/>
      <c r="AN15" s="1194"/>
      <c r="AO15" s="316">
        <v>50259</v>
      </c>
      <c r="AP15" s="316">
        <v>2222</v>
      </c>
      <c r="AQ15" s="317">
        <v>2009</v>
      </c>
      <c r="AR15" s="318">
        <v>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530</v>
      </c>
      <c r="AL16" s="1196"/>
      <c r="AM16" s="1196"/>
      <c r="AN16" s="1197"/>
      <c r="AO16" s="316">
        <v>-161719</v>
      </c>
      <c r="AP16" s="316">
        <v>-7148</v>
      </c>
      <c r="AQ16" s="317">
        <v>-7805</v>
      </c>
      <c r="AR16" s="318">
        <v>-8.4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2693066</v>
      </c>
      <c r="AP17" s="316">
        <v>119041</v>
      </c>
      <c r="AQ17" s="317">
        <v>101387</v>
      </c>
      <c r="AR17" s="318">
        <v>17.399999999999999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535</v>
      </c>
      <c r="AL21" s="1190"/>
      <c r="AM21" s="1190"/>
      <c r="AN21" s="1191"/>
      <c r="AO21" s="328">
        <v>12.51</v>
      </c>
      <c r="AP21" s="329">
        <v>9.84</v>
      </c>
      <c r="AQ21" s="330">
        <v>2.67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536</v>
      </c>
      <c r="AL22" s="1190"/>
      <c r="AM22" s="1190"/>
      <c r="AN22" s="1191"/>
      <c r="AO22" s="333">
        <v>100</v>
      </c>
      <c r="AP22" s="334">
        <v>97.3</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540</v>
      </c>
      <c r="AL32" s="1181"/>
      <c r="AM32" s="1181"/>
      <c r="AN32" s="1182"/>
      <c r="AO32" s="343">
        <v>1919462</v>
      </c>
      <c r="AP32" s="343">
        <v>84846</v>
      </c>
      <c r="AQ32" s="344">
        <v>64413</v>
      </c>
      <c r="AR32" s="345">
        <v>31.7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541</v>
      </c>
      <c r="AL33" s="1181"/>
      <c r="AM33" s="1181"/>
      <c r="AN33" s="1182"/>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542</v>
      </c>
      <c r="AL34" s="1181"/>
      <c r="AM34" s="1181"/>
      <c r="AN34" s="1182"/>
      <c r="AO34" s="343" t="s">
        <v>526</v>
      </c>
      <c r="AP34" s="343" t="s">
        <v>526</v>
      </c>
      <c r="AQ34" s="344">
        <v>12</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543</v>
      </c>
      <c r="AL35" s="1181"/>
      <c r="AM35" s="1181"/>
      <c r="AN35" s="1182"/>
      <c r="AO35" s="343">
        <v>355817</v>
      </c>
      <c r="AP35" s="343">
        <v>15728</v>
      </c>
      <c r="AQ35" s="344">
        <v>17720</v>
      </c>
      <c r="AR35" s="345">
        <v>-11.2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544</v>
      </c>
      <c r="AL36" s="1181"/>
      <c r="AM36" s="1181"/>
      <c r="AN36" s="1182"/>
      <c r="AO36" s="343" t="s">
        <v>526</v>
      </c>
      <c r="AP36" s="343" t="s">
        <v>526</v>
      </c>
      <c r="AQ36" s="344">
        <v>3472</v>
      </c>
      <c r="AR36" s="345" t="s">
        <v>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545</v>
      </c>
      <c r="AL37" s="1181"/>
      <c r="AM37" s="1181"/>
      <c r="AN37" s="1182"/>
      <c r="AO37" s="343">
        <v>1445</v>
      </c>
      <c r="AP37" s="343">
        <v>64</v>
      </c>
      <c r="AQ37" s="344">
        <v>556</v>
      </c>
      <c r="AR37" s="345">
        <v>-88.5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546</v>
      </c>
      <c r="AL38" s="1184"/>
      <c r="AM38" s="1184"/>
      <c r="AN38" s="1185"/>
      <c r="AO38" s="346" t="s">
        <v>526</v>
      </c>
      <c r="AP38" s="346" t="s">
        <v>526</v>
      </c>
      <c r="AQ38" s="347">
        <v>1</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547</v>
      </c>
      <c r="AL39" s="1184"/>
      <c r="AM39" s="1184"/>
      <c r="AN39" s="1185"/>
      <c r="AO39" s="343" t="s">
        <v>526</v>
      </c>
      <c r="AP39" s="343" t="s">
        <v>526</v>
      </c>
      <c r="AQ39" s="344">
        <v>-3031</v>
      </c>
      <c r="AR39" s="345" t="s">
        <v>526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548</v>
      </c>
      <c r="AL40" s="1181"/>
      <c r="AM40" s="1181"/>
      <c r="AN40" s="1182"/>
      <c r="AO40" s="343">
        <v>-1821511</v>
      </c>
      <c r="AP40" s="343">
        <v>-80516</v>
      </c>
      <c r="AQ40" s="344">
        <v>-60754</v>
      </c>
      <c r="AR40" s="345">
        <v>32.5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455213</v>
      </c>
      <c r="AP41" s="343">
        <v>20122</v>
      </c>
      <c r="AQ41" s="344">
        <v>22390</v>
      </c>
      <c r="AR41" s="345">
        <v>-10.1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517</v>
      </c>
      <c r="AN49" s="1175" t="s">
        <v>552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4285761</v>
      </c>
      <c r="AN51" s="365">
        <v>183607</v>
      </c>
      <c r="AO51" s="366">
        <v>53.2</v>
      </c>
      <c r="AP51" s="367">
        <v>85459</v>
      </c>
      <c r="AQ51" s="368">
        <v>-19.8</v>
      </c>
      <c r="AR51" s="369">
        <v>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3121585</v>
      </c>
      <c r="AN52" s="373">
        <v>133733</v>
      </c>
      <c r="AO52" s="374">
        <v>97.9</v>
      </c>
      <c r="AP52" s="375">
        <v>44378</v>
      </c>
      <c r="AQ52" s="376">
        <v>-2.6</v>
      </c>
      <c r="AR52" s="377">
        <v>100.5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2258122</v>
      </c>
      <c r="AN53" s="365">
        <v>97568</v>
      </c>
      <c r="AO53" s="366">
        <v>-46.9</v>
      </c>
      <c r="AP53" s="367">
        <v>78864</v>
      </c>
      <c r="AQ53" s="368">
        <v>-7.7</v>
      </c>
      <c r="AR53" s="369">
        <v>-39.200000000000003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631161</v>
      </c>
      <c r="AN54" s="373">
        <v>27271</v>
      </c>
      <c r="AO54" s="374">
        <v>-79.599999999999994</v>
      </c>
      <c r="AP54" s="375">
        <v>46136</v>
      </c>
      <c r="AQ54" s="376">
        <v>4</v>
      </c>
      <c r="AR54" s="377">
        <v>-83.6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1834738</v>
      </c>
      <c r="AN55" s="365">
        <v>79875</v>
      </c>
      <c r="AO55" s="366">
        <v>-18.100000000000001</v>
      </c>
      <c r="AP55" s="367">
        <v>85042</v>
      </c>
      <c r="AQ55" s="368">
        <v>7.8</v>
      </c>
      <c r="AR55" s="369">
        <v>-25.9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810134</v>
      </c>
      <c r="AN56" s="373">
        <v>35269</v>
      </c>
      <c r="AO56" s="374">
        <v>29.3</v>
      </c>
      <c r="AP56" s="375">
        <v>50806</v>
      </c>
      <c r="AQ56" s="376">
        <v>10.1</v>
      </c>
      <c r="AR56" s="377">
        <v>19.2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2049454</v>
      </c>
      <c r="AN57" s="365">
        <v>89853</v>
      </c>
      <c r="AO57" s="366">
        <v>12.5</v>
      </c>
      <c r="AP57" s="367">
        <v>83774</v>
      </c>
      <c r="AQ57" s="368">
        <v>-1.5</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1214410</v>
      </c>
      <c r="AN58" s="373">
        <v>53243</v>
      </c>
      <c r="AO58" s="374">
        <v>51</v>
      </c>
      <c r="AP58" s="375">
        <v>52179</v>
      </c>
      <c r="AQ58" s="376">
        <v>2.7</v>
      </c>
      <c r="AR58" s="377">
        <v>48.3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1963533</v>
      </c>
      <c r="AN59" s="365">
        <v>86794</v>
      </c>
      <c r="AO59" s="366">
        <v>-3.4</v>
      </c>
      <c r="AP59" s="367">
        <v>132981</v>
      </c>
      <c r="AQ59" s="368">
        <v>58.7</v>
      </c>
      <c r="AR59" s="369">
        <v>-62.1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924326</v>
      </c>
      <c r="AN60" s="373">
        <v>40858</v>
      </c>
      <c r="AO60" s="374">
        <v>-23.3</v>
      </c>
      <c r="AP60" s="375">
        <v>56973</v>
      </c>
      <c r="AQ60" s="376">
        <v>9.1999999999999993</v>
      </c>
      <c r="AR60" s="377">
        <v>-32.5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2478322</v>
      </c>
      <c r="AN61" s="380">
        <v>107539</v>
      </c>
      <c r="AO61" s="381">
        <v>-0.5</v>
      </c>
      <c r="AP61" s="382">
        <v>93224</v>
      </c>
      <c r="AQ61" s="383">
        <v>7.5</v>
      </c>
      <c r="AR61" s="369">
        <v>-8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1340323</v>
      </c>
      <c r="AN62" s="373">
        <v>58075</v>
      </c>
      <c r="AO62" s="374">
        <v>15.1</v>
      </c>
      <c r="AP62" s="375">
        <v>50094</v>
      </c>
      <c r="AQ62" s="376">
        <v>4.7</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JcTYKaQ+abDTGArWJjB2rR+msrTxVpHa1ow9PsaJmGYqePYYz3HHGyPg8esaaaYSDxaJepJAaEpwpEkf8g7wg==" saltValue="YKoFztjVpFE8nFLhkP/c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3BcKrxGhJIJGsrvwmOgJMv/pKvdjsCZ0eFl1QBot8MXyJSIKgi3MZA99c9ecWBYL2DeWRkglBuFSOyl9oytw0A==" saltValue="9s7PzSEUmGeUnAUKaglf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9Y9WivWZSZ3JyCzC9AYPucXlIp0ivQGOCUW9PshZP5wUfrG8tNjLDjGq3WUf55aBGzbv8SeZhZpBOy1Gf6sd5Q==" saltValue="XeygOfEItCLIr2TaNkKk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33.090000000000003</v>
      </c>
      <c r="G47" s="12">
        <v>34.42</v>
      </c>
      <c r="H47" s="12">
        <v>34.78</v>
      </c>
      <c r="I47" s="12">
        <v>33.950000000000003</v>
      </c>
      <c r="J47" s="13">
        <v>35.07</v>
      </c>
    </row>
    <row r="48" spans="2:10" ht="57.75" customHeight="1" x14ac:dyDescent="0.15">
      <c r="B48" s="14"/>
      <c r="C48" s="1200" t="s">
        <v>4</v>
      </c>
      <c r="D48" s="1200"/>
      <c r="E48" s="1201"/>
      <c r="F48" s="15">
        <v>4.2300000000000004</v>
      </c>
      <c r="G48" s="16">
        <v>6.17</v>
      </c>
      <c r="H48" s="16">
        <v>3.26</v>
      </c>
      <c r="I48" s="16">
        <v>1.27</v>
      </c>
      <c r="J48" s="17">
        <v>1.49</v>
      </c>
    </row>
    <row r="49" spans="2:10" ht="57.75" customHeight="1" thickBot="1" x14ac:dyDescent="0.2">
      <c r="B49" s="18"/>
      <c r="C49" s="1202" t="s">
        <v>5</v>
      </c>
      <c r="D49" s="1202"/>
      <c r="E49" s="1203"/>
      <c r="F49" s="19">
        <v>2.66</v>
      </c>
      <c r="G49" s="20">
        <v>2.09</v>
      </c>
      <c r="H49" s="20" t="s">
        <v>573</v>
      </c>
      <c r="I49" s="20">
        <v>9.1999999999999993</v>
      </c>
      <c r="J49" s="21">
        <v>16.93</v>
      </c>
    </row>
    <row r="50" spans="2:10" ht="13.5" customHeight="1" x14ac:dyDescent="0.15"/>
  </sheetData>
  <sheetProtection algorithmName="SHA-512" hashValue="F4AjI+n9wKDibsapQLDXGXMua+DvhrF+3rz0C1pumsPU7BBMf/iXa5G5sd2AqjeiELDS9okpFvUqDRZNn76TgQ==" saltValue="TRf4N25mPz/4Nk8oQieT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zaisei04</cp:lastModifiedBy>
  <cp:lastPrinted>2021-03-31T04:33:28Z</cp:lastPrinted>
  <dcterms:created xsi:type="dcterms:W3CDTF">2021-02-05T04:55:19Z</dcterms:created>
  <dcterms:modified xsi:type="dcterms:W3CDTF">2021-10-08T02:33:28Z</dcterms:modified>
  <cp:category/>
</cp:coreProperties>
</file>