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20906067\Desktop\"/>
    </mc:Choice>
  </mc:AlternateContent>
  <bookViews>
    <workbookView xWindow="0" yWindow="0" windowWidth="28800" windowHeight="1245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22" r:id="rId15"/>
    <sheet name="施設類型別ストック情報分析表②" sheetId="23"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BW37" i="10"/>
  <c r="BE37" i="10"/>
  <c r="AM37" i="10"/>
  <c r="U37" i="10"/>
  <c r="C37" i="10"/>
  <c r="BW36" i="10"/>
  <c r="BE36" i="10"/>
  <c r="AM36" i="10"/>
  <c r="U36" i="10"/>
  <c r="C36" i="10"/>
  <c r="BW35" i="10"/>
  <c r="BE35" i="10"/>
  <c r="AM35" i="10"/>
  <c r="U35" i="10"/>
  <c r="C35" i="10"/>
  <c r="BW34" i="10"/>
  <c r="BE34" i="10"/>
  <c r="AM34" i="10"/>
  <c r="U34" i="10"/>
  <c r="C34" i="10"/>
  <c r="CO34" i="10" l="1"/>
  <c r="CO35" i="10" s="1"/>
  <c r="CO36" i="10" s="1"/>
  <c r="CO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<sst xmlns="http://schemas.openxmlformats.org/spreadsheetml/2006/main" count="1131" uniqueCount="610">
  <si>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</si>
  <si>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</si>
  <si>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</si>
  <si>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</si>
  <si>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</si>
  <si>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</si>
  <si>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</si>
  <si>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</si>
  <si>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</si>
  <si>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</si>
  <si>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</si>
  <si>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</si>
  <si>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</si>
  <si>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</si>
  <si>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</si>
  <si>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</si>
  <si>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</si>
  <si>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</si>
  <si>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</si>
  <si>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</si>
  <si>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</si>
  <si>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</si>
  <si>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</si>
  <si>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</si>
  <si>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</si>
  <si>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</si>
  <si>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</si>
  <si>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</si>
  <si>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</si>
  <si>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</si>
  <si>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</si>
  <si>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</si>
  <si>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</si>
  <si>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</si>
  <si>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</si>
  <si>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</si>
  <si>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</si>
  <si>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</si>
  <si>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</si>
  <si>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</si>
  <si>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</si>
  <si>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</si>
  <si>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</si>
  <si>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</si>
  <si>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</si>
  <si>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</si>
  <si>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</si>
  <si>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</si>
  <si>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</si>
  <si>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</si>
  <si>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</si>
  <si>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</si>
  <si>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</si>
  <si>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</si>
  <si>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</si>
  <si>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</si>
  <si>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</si>
  <si>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</si>
  <si>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</si>
  <si>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</si>
  <si>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</si>
  <si>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</si>
  <si>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</si>
  <si>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</si>
  <si>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</si>
  <si>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</si>
  <si>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</si>
  <si>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</si>
  <si>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</si>
  <si>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</si>
  <si>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</si>
  <si>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</si>
  <si>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</si>
  <si>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</si>
  <si>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</si>
  <si>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</si>
  <si>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</si>
  <si>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</si>
  <si>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</si>
  <si>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</si>
  <si>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</si>
  <si>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</si>
  <si>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</si>
  <si>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</si>
  <si>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</si>
  <si>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Ⅰ－０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</si>
  <si>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</si>
  <si>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</si>
  <si>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</si>
  <si>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</si>
  <si>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</si>
  <si>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</si>
  <si>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</si>
  <si>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</si>
  <si>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</si>
  <si>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</si>
  <si>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</si>
  <si>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</si>
  <si>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豊後高田市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</si>
  <si>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</si>
  <si>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</si>
  <si>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</si>
  <si>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</si>
  <si>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</si>
  <si>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</si>
  <si>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</si>
  <si>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</si>
  <si>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</si>
  <si>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</si>
  <si>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</si>
  <si>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</si>
  <si>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</si>
  <si>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</si>
  <si>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</si>
  <si>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</si>
  <si>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</si>
  <si>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</si>
  <si>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</si>
  <si>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</si>
  <si>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</si>
  <si>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</si>
  <si>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</si>
  <si>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</si>
  <si>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</si>
  <si>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</si>
  <si>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</si>
  <si>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</si>
  <si>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</si>
  <si>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</si>
  <si>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</si>
  <si>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</si>
  <si>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</si>
  <si>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</si>
  <si>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</si>
  <si>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</si>
  <si>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</si>
  <si>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</si>
  <si>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</si>
  <si>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</si>
  <si>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</si>
  <si>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</si>
  <si>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</si>
  <si>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</si>
  <si>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</si>
  <si>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</si>
  <si>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</si>
  <si>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</si>
  <si>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</si>
  <si>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</si>
  <si>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</si>
  <si>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</si>
  <si>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</si>
  <si>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</si>
  <si>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</si>
  <si>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</si>
  <si>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</si>
  <si>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</si>
  <si>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</si>
  <si>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</si>
  <si>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</si>
  <si>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</si>
  <si>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</si>
  <si>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</si>
  <si>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</si>
  <si>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</si>
  <si>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</si>
  <si>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</si>
  <si>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</si>
  <si>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</si>
  <si>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</si>
  <si>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</si>
  <si>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</si>
  <si>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</si>
  <si>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</si>
  <si>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</si>
  <si>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</si>
  <si>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</si>
  <si>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</si>
  <si>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</si>
  <si>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</si>
  <si>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</si>
  <si>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</si>
  <si>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</si>
  <si>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</si>
  <si>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</si>
  <si>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</si>
  <si>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</si>
  <si>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</si>
  <si>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</si>
  <si>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</si>
  <si>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</si>
  <si>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</si>
  <si>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</si>
  <si>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</si>
  <si>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</si>
  <si>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</si>
  <si>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</si>
  <si>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</si>
  <si>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</si>
  <si>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</si>
  <si>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</si>
  <si>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</si>
  <si>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</si>
  <si>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</si>
  <si>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</si>
  <si>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</si>
  <si>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</si>
  <si>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</si>
  <si>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</si>
  <si>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</si>
  <si>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大分県豊後高田市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</si>
  <si>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</si>
  <si>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</si>
  <si>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</si>
  <si>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</si>
  <si>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</si>
  <si>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</si>
  <si>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</si>
  <si>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</si>
  <si>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</si>
  <si>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</si>
  <si>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</si>
  <si>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</si>
  <si>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</si>
  <si>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</si>
  <si>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</si>
  <si>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</si>
  <si>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</si>
  <si>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</si>
  <si>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</si>
  <si>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</si>
  <si>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</si>
  <si>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</si>
  <si>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</si>
  <si>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</si>
  <si>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</si>
  <si>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</si>
  <si>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</si>
  <si>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</si>
  <si>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</si>
  <si>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</si>
  <si>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</si>
  <si>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</si>
  <si>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</si>
  <si>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</si>
  <si>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</si>
  <si>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</si>
  <si>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</si>
  <si>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</si>
  <si>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</si>
  <si>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</si>
  <si>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</si>
  <si>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</si>
  <si>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</si>
  <si>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</si>
  <si>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</si>
  <si>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</si>
  <si>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</si>
  <si>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</si>
  <si>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</si>
  <si>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</si>
  <si>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</si>
  <si>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</si>
  <si>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</si>
  <si>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</si>
  <si>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</si>
  <si>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</si>
  <si>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</si>
  <si>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</si>
  <si>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</si>
  <si>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</si>
  <si>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</si>
  <si>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</si>
  <si>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</si>
  <si>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</si>
  <si>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</si>
  <si>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</si>
  <si>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</si>
  <si>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</si>
  <si>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</si>
  <si>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</si>
  <si>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</si>
  <si>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</si>
  <si>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</si>
  <si>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</si>
  <si>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</si>
  <si>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</si>
  <si>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</si>
  <si>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</si>
  <si>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</si>
  <si>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</si>
  <si>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</si>
  <si>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</si>
  <si>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</si>
  <si>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</si>
  <si>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</si>
  <si>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</si>
  <si>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</si>
  <si>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</si>
  <si>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</si>
  <si>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</si>
  <si>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</si>
  <si>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</si>
  <si>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</si>
  <si>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</si>
  <si>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</si>
  <si>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</si>
  <si>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</si>
  <si>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</si>
  <si>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</si>
  <si>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</si>
  <si>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</si>
  <si>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</si>
  <si>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</si>
  <si>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</si>
  <si>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</si>
  <si>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</si>
  <si>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</si>
  <si>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</si>
  <si>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</si>
  <si>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</si>
  <si>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</si>
  <si>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</si>
  <si>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</si>
  <si>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</si>
  <si>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</si>
  <si>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</si>
  <si>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</si>
  <si>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</si>
  <si>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</si>
  <si>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</si>
  <si>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</si>
  <si>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</si>
  <si>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</si>
  <si>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</si>
  <si>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</si>
  <si>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</si>
  <si>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</si>
  <si>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</si>
  <si>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</si>
  <si>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</si>
  <si>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</si>
  <si>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</si>
  <si>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</si>
  <si>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</si>
  <si>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</si>
  <si>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</si>
  <si>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</si>
  <si>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</si>
  <si>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</si>
  <si>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</si>
  <si>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</si>
  <si>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</si>
  <si>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</si>
  <si>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</si>
  <si>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</si>
  <si>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</si>
  <si>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</si>
  <si>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</si>
  <si>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</si>
  <si>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</si>
  <si>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</si>
  <si>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</si>
  <si>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</si>
  <si>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</si>
  <si>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大分県豊後高田市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</si>
  <si>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</si>
  <si>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</si>
  <si>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</si>
  <si>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</si>
  <si>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</si>
  <si>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</si>
  <si>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</si>
  <si>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</si>
  <si>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</si>
  <si>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</si>
  <si>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</si>
  <si>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</si>
  <si>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</si>
  <si>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</si>
  <si>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</si>
  <si>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</si>
  <si>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</si>
  <si>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</si>
  <si>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</si>
  <si>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</si>
  <si>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ケーブルネットワーク事業特別会計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</si>
  <si>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</si>
  <si>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</si>
  <si>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</si>
  <si>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</si>
  <si>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</si>
  <si>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</si>
  <si>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</si>
  <si>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</si>
  <si>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</si>
  <si>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</si>
  <si>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</si>
  <si>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</si>
  <si>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</si>
  <si>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</si>
  <si>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</si>
  <si>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</si>
  <si>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</si>
  <si>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</si>
  <si>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</si>
  <si>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</si>
  <si>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</si>
  <si>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</si>
  <si>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</si>
  <si>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</si>
  <si>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</si>
  <si>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</si>
  <si>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</si>
  <si>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</si>
  <si>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</si>
  <si>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</si>
  <si>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</si>
  <si>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</si>
  <si>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</si>
  <si>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</si>
  <si>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</si>
  <si>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</si>
  <si>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</si>
  <si>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</si>
  <si>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</si>
  <si>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</si>
  <si>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</si>
  <si>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</si>
  <si>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</si>
  <si>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</si>
  <si>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</si>
  <si>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</si>
  <si>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</si>
  <si>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</si>
  <si>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</si>
  <si>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</si>
  <si>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</si>
  <si>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</si>
  <si>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</si>
  <si>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</si>
  <si>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</si>
  <si>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</si>
  <si>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</si>
  <si>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</si>
  <si>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</si>
  <si>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</si>
  <si>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</si>
  <si>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</si>
  <si>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</si>
  <si>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</si>
  <si>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</si>
  <si>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</si>
  <si>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</si>
  <si>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</si>
  <si>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</si>
  <si>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</si>
  <si>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</si>
  <si>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</si>
  <si>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</si>
  <si>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</si>
  <si>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</si>
  <si>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</si>
  <si>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</si>
  <si>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</si>
  <si>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</si>
  <si>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</si>
  <si>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</si>
  <si>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</si>
  <si>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</si>
  <si>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</si>
  <si>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</si>
  <si>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</si>
  <si>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</si>
  <si>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</si>
  <si>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</si>
  <si>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</si>
  <si>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</si>
  <si>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</si>
  <si>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</si>
  <si>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</si>
  <si>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</si>
  <si>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</si>
  <si>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</si>
  <si>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</si>
  <si>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</si>
  <si>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</si>
  <si>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</si>
  <si>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</si>
  <si>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</si>
  <si>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</si>
  <si>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</si>
  <si>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</si>
  <si>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</si>
  <si>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</si>
  <si>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</si>
  <si>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</si>
  <si>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</si>
  <si>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</si>
  <si>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</si>
  <si>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</si>
  <si>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</si>
  <si>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</si>
  <si>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</si>
  <si>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</si>
  <si>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</si>
  <si>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</si>
  <si>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</si>
  <si>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</si>
  <si>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</si>
  <si>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</si>
  <si>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</si>
  <si>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</si>
  <si>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</si>
  <si>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</si>
  <si>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</si>
  <si>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</si>
  <si>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</si>
  <si>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</si>
  <si>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</si>
  <si>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</si>
  <si>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</si>
  <si>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</si>
  <si>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</si>
  <si>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</si>
  <si>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</si>
  <si>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</si>
  <si>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</si>
  <si>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</si>
  <si>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</si>
  <si>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</si>
  <si>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</si>
  <si>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</si>
  <si>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</si>
  <si>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</si>
  <si>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</si>
  <si>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</si>
  <si>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</si>
  <si>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</si>
  <si>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</si>
  <si>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</si>
  <si>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</si>
  <si>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</si>
  <si>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</si>
  <si>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</si>
  <si>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</si>
  <si>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</si>
  <si>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</si>
  <si>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</si>
  <si>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</si>
  <si>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</si>
  <si>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</si>
  <si>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</si>
  <si>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</si>
  <si>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</si>
  <si>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</si>
  <si>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</si>
  <si>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</si>
  <si>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</si>
  <si>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</si>
  <si>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</si>
  <si>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</si>
  <si>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</si>
  <si>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</si>
  <si>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</si>
  <si>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</si>
  <si>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</si>
  <si>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2.95</t>
  </si>
  <si>
    <t>一般会計</t>
  </si>
  <si>
    <t>水道事業会計</t>
  </si>
  <si>
    <t>国民健康保険特別会計</t>
  </si>
  <si>
    <t>介護保険特別会計</t>
  </si>
  <si>
    <t>後期高齢者医療特別会計</t>
  </si>
  <si>
    <t>ケーブルネットワーク事業特別会計</t>
  </si>
  <si>
    <t>下水道事業会計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</si>
  <si>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</si>
  <si>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</si>
  <si>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</si>
  <si>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</si>
  <si>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</si>
  <si>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</si>
  <si>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</si>
  <si>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</si>
  <si>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豊後高田市土地開発公社</t>
    <rPh sb="0" eb="5">
      <t>ブンゴタカダシ</t>
    </rPh>
    <rPh sb="5" eb="11">
      <t>トチカイハツコウシャ</t>
    </rPh>
    <phoneticPr fontId="2"/>
  </si>
  <si>
    <t>スパランド真玉</t>
    <rPh sb="5" eb="7">
      <t>マタマ</t>
    </rPh>
    <phoneticPr fontId="2"/>
  </si>
  <si>
    <t>豊後高田市観光まちづくり会社</t>
    <rPh sb="0" eb="5">
      <t>ブンゴタカダシ</t>
    </rPh>
    <rPh sb="5" eb="7">
      <t>カンコウ</t>
    </rPh>
    <rPh sb="12" eb="14">
      <t>ガイシャ</t>
    </rPh>
    <phoneticPr fontId="2"/>
  </si>
  <si>
    <t>地域振興基金</t>
    <rPh sb="0" eb="6">
      <t>チイキシンコウキキン</t>
    </rPh>
    <phoneticPr fontId="5"/>
  </si>
  <si>
    <t>公共施設整備基金</t>
    <rPh sb="0" eb="8">
      <t>コウキョウシセツセイビキキン</t>
    </rPh>
    <phoneticPr fontId="5"/>
  </si>
  <si>
    <t>地域福祉基金</t>
    <rPh sb="0" eb="2">
      <t>チイキ</t>
    </rPh>
    <rPh sb="2" eb="4">
      <t>フクシ</t>
    </rPh>
    <rPh sb="4" eb="6">
      <t>キキン</t>
    </rPh>
    <phoneticPr fontId="5"/>
  </si>
  <si>
    <t>職員退職手当基金</t>
    <rPh sb="0" eb="6">
      <t>ショクインタイショクテアテ</t>
    </rPh>
    <rPh sb="6" eb="8">
      <t>キキン</t>
    </rPh>
    <phoneticPr fontId="5"/>
  </si>
  <si>
    <t>ふるさと市町村圏基金</t>
    <rPh sb="4" eb="10">
      <t>シチョウソンケンキキン</t>
    </rPh>
    <phoneticPr fontId="5"/>
  </si>
  <si>
    <t>（社）大分県農業農村振興公社</t>
    <rPh sb="1" eb="2">
      <t>シャ</t>
    </rPh>
    <rPh sb="3" eb="6">
      <t>オオイタケン</t>
    </rPh>
    <rPh sb="6" eb="14">
      <t>ノウギョウノウソンシンコウコウシャ</t>
    </rPh>
    <phoneticPr fontId="2"/>
  </si>
  <si>
    <t>県所轄第三セクター</t>
    <rPh sb="0" eb="3">
      <t>ケンショカツ</t>
    </rPh>
    <rPh sb="3" eb="4">
      <t>ダイ</t>
    </rPh>
    <rPh sb="4" eb="5">
      <t>サン</t>
    </rPh>
    <phoneticPr fontId="2"/>
  </si>
  <si>
    <t>宇佐・高田・国東広域事務組合</t>
    <rPh sb="0" eb="2">
      <t>ウサ</t>
    </rPh>
    <rPh sb="3" eb="5">
      <t>タカダ</t>
    </rPh>
    <rPh sb="6" eb="8">
      <t>クニサキ</t>
    </rPh>
    <rPh sb="8" eb="14">
      <t>コウイキジムクミアイ</t>
    </rPh>
    <phoneticPr fontId="2"/>
  </si>
  <si>
    <t>大分県交通災害共済組合</t>
    <rPh sb="0" eb="3">
      <t>オオイタケン</t>
    </rPh>
    <rPh sb="3" eb="7">
      <t>コウツウサイガイ</t>
    </rPh>
    <rPh sb="7" eb="11">
      <t>キョウサイクミアイ</t>
    </rPh>
    <phoneticPr fontId="2"/>
  </si>
  <si>
    <t>大分県市町村会館管理組合</t>
    <rPh sb="0" eb="3">
      <t>オオイタケン</t>
    </rPh>
    <rPh sb="3" eb="6">
      <t>シチョウソン</t>
    </rPh>
    <rPh sb="6" eb="12">
      <t>カイカンカンリクミアイ</t>
    </rPh>
    <phoneticPr fontId="2"/>
  </si>
  <si>
    <t>大分県後期高齢者医療広域連合</t>
    <rPh sb="0" eb="8">
      <t>オオイタケンコウキコウレイシャ</t>
    </rPh>
    <rPh sb="8" eb="14">
      <t>イリョウコウイキレンゴウ</t>
    </rPh>
    <phoneticPr fontId="2"/>
  </si>
  <si>
    <t>基金から2百万円繰入</t>
    <rPh sb="0" eb="2">
      <t>キキン</t>
    </rPh>
    <rPh sb="5" eb="8">
      <t>ヒャクマンエン</t>
    </rPh>
    <rPh sb="8" eb="10">
      <t>クリイレ</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</si>
  <si>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</si>
  <si>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</si>
  <si>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</si>
  <si>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については、将来負担額より充当可能財源が多いことから分子がマイナスとなるため、H24から「比率なし」となっている。その主な要因は、繰上償還等により将来負担額である地方債現在高や公営企業債等繰入見込額が減少していることによるものである。有形固定資産減価償却率は類似団体と比較し低い水準である。これは、これまで庁舎や消防施設、図書館等、老朽化した施設の更新等を実施してきたためであると考えられ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</si>
  <si>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</si>
  <si>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</si>
  <si>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</si>
  <si>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</si>
  <si>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</si>
  <si>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</si>
  <si>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r>
      <t>　将来負担比率については、将来負担額より充当可能財源が多いことから分子がマイナスとなるため、H24から「比率なし」となっている。その主な要因は、繰上償還等により将来負担額である地方債現在高や公営企業債等繰入見込額が減少していることによるものである。実質公債費比率は類似団体平均を下回り横ばいで推移していたが、</t>
    </r>
    <r>
      <rPr>
        <sz val="11"/>
        <rFont val="ＭＳ Ｐゴシック"/>
        <family val="3"/>
        <charset val="128"/>
      </rPr>
      <t>R02については、2.3ポイント改善されている。これは、R2単年度の実質公債費比率が標準税収入額や普通交付税等増加した事、またこれまでの繰り上げ償還により元利償還金が減少した事などにより大きく改善されたことによるものである。</t>
    </r>
    <rPh sb="170" eb="172">
      <t>カイゼン</t>
    </rPh>
    <rPh sb="184" eb="187">
      <t>タンネンド</t>
    </rPh>
    <rPh sb="188" eb="195">
      <t>ジッシツコウサイヒヒリツ</t>
    </rPh>
    <rPh sb="208" eb="209">
      <t>トウ</t>
    </rPh>
    <rPh sb="209" eb="211">
      <t>ゾウカ</t>
    </rPh>
    <rPh sb="213" eb="214">
      <t>コト</t>
    </rPh>
    <rPh sb="222" eb="223">
      <t>ク</t>
    </rPh>
    <rPh sb="224" eb="225">
      <t>ア</t>
    </rPh>
    <rPh sb="226" eb="228">
      <t>ショウカン</t>
    </rPh>
    <rPh sb="241" eb="242">
      <t>コト</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</si>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</sst>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78864</c:v>
                </c:pt>
                <c:pt idx="1">
                  <c:v>85042</c:v>
                </c:pt>
                <c:pt idx="2">
                  <c:v>83774</c:v>
                </c:pt>
                <c:pt idx="3">
                  <c:v>132981</c:v>
                </c:pt>
                <c:pt idx="4">
                  <c:v>128523</c:v>
                </c:pt>
              </c:numCache>
            </c:numRef>
          </c:val>
          <c:smooth val="0"/>
          <c:extLst xmlns:c16r2="http://schemas.microsoft.com/office/drawing/2015/06/chart">
            <c:ext xmlns:c16="http://schemas.microsoft.com/office/drawing/2014/chart" uri="{C3380CC4-5D6E-409C-BE32-E72D297353CC}">
              <c16:uniqueId val="{00000000-468D-412D-86F4-B3344BCF99E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97568</c:v>
                </c:pt>
                <c:pt idx="1">
                  <c:v>79875</c:v>
                </c:pt>
                <c:pt idx="2">
                  <c:v>89853</c:v>
                </c:pt>
                <c:pt idx="3">
                  <c:v>86794</c:v>
                </c:pt>
                <c:pt idx="4">
                  <c:v>98131</c:v>
                </c:pt>
              </c:numCache>
            </c:numRef>
          </c:val>
          <c:smooth val="0"/>
          <c:extLst xmlns:c16r2="http://schemas.microsoft.com/office/drawing/2015/06/chart">
            <c:ext xmlns:c16="http://schemas.microsoft.com/office/drawing/2014/chart" uri="{C3380CC4-5D6E-409C-BE32-E72D297353CC}">
              <c16:uniqueId val="{00000001-468D-412D-86F4-B3344BCF99E3}"/>
            </c:ext>
          </c:extLst>
        </c:ser>
        <c:dLbls>
          <c:showLegendKey val="0"/>
          <c:showVal val="0"/>
          <c:showCatName val="0"/>
          <c:showSerName val="0"/>
          <c:showPercent val="0"/>
          <c:showBubbleSize val="0"/>
        </c:dLbls>
        <c:marker val="1"/>
        <c:smooth val="0"/>
        <c:axId val="2118033136"/>
        <c:axId val="2118032048"/>
      </c:lineChart>
      <c:catAx>
        <c:axId val="21180331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18032048"/>
        <c:crosses val="autoZero"/>
        <c:auto val="1"/>
        <c:lblAlgn val="ctr"/>
        <c:lblOffset val="100"/>
        <c:tickLblSkip val="1"/>
        <c:tickMarkSkip val="1"/>
        <c:noMultiLvlLbl val="0"/>
      </c:catAx>
      <c:valAx>
        <c:axId val="211803204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180331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6.17</c:v>
                </c:pt>
                <c:pt idx="1">
                  <c:v>3.26</c:v>
                </c:pt>
                <c:pt idx="2">
                  <c:v>1.27</c:v>
                </c:pt>
                <c:pt idx="3">
                  <c:v>1.49</c:v>
                </c:pt>
                <c:pt idx="4">
                  <c:v>4.2</c:v>
                </c:pt>
              </c:numCache>
            </c:numRef>
          </c:val>
          <c:extLst xmlns:c16r2="http://schemas.microsoft.com/office/drawing/2015/06/chart">
            <c:ext xmlns:c16="http://schemas.microsoft.com/office/drawing/2014/chart" uri="{C3380CC4-5D6E-409C-BE32-E72D297353CC}">
              <c16:uniqueId val="{00000000-4BEF-4DCD-A01F-5F076697203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34.42</c:v>
                </c:pt>
                <c:pt idx="1">
                  <c:v>34.78</c:v>
                </c:pt>
                <c:pt idx="2">
                  <c:v>33.950000000000003</c:v>
                </c:pt>
                <c:pt idx="3">
                  <c:v>35.07</c:v>
                </c:pt>
                <c:pt idx="4">
                  <c:v>33.799999999999997</c:v>
                </c:pt>
              </c:numCache>
            </c:numRef>
          </c:val>
          <c:extLst xmlns:c16r2="http://schemas.microsoft.com/office/drawing/2015/06/chart">
            <c:ext xmlns:c16="http://schemas.microsoft.com/office/drawing/2014/chart" uri="{C3380CC4-5D6E-409C-BE32-E72D297353CC}">
              <c16:uniqueId val="{00000001-4BEF-4DCD-A01F-5F076697203F}"/>
            </c:ext>
          </c:extLst>
        </c:ser>
        <c:dLbls>
          <c:showLegendKey val="0"/>
          <c:showVal val="0"/>
          <c:showCatName val="0"/>
          <c:showSerName val="0"/>
          <c:showPercent val="0"/>
          <c:showBubbleSize val="0"/>
        </c:dLbls>
        <c:gapWidth val="250"/>
        <c:overlap val="100"/>
        <c:axId val="2118034768"/>
        <c:axId val="21081862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2.09</c:v>
                </c:pt>
                <c:pt idx="1">
                  <c:v>-2.95</c:v>
                </c:pt>
                <c:pt idx="2">
                  <c:v>9.1999999999999993</c:v>
                </c:pt>
                <c:pt idx="3">
                  <c:v>16.93</c:v>
                </c:pt>
                <c:pt idx="4">
                  <c:v>2.2999999999999998</c:v>
                </c:pt>
              </c:numCache>
            </c:numRef>
          </c:val>
          <c:smooth val="0"/>
          <c:extLst xmlns:c16r2="http://schemas.microsoft.com/office/drawing/2015/06/chart">
            <c:ext xmlns:c16="http://schemas.microsoft.com/office/drawing/2014/chart" uri="{C3380CC4-5D6E-409C-BE32-E72D297353CC}">
              <c16:uniqueId val="{00000002-4BEF-4DCD-A01F-5F076697203F}"/>
            </c:ext>
          </c:extLst>
        </c:ser>
        <c:dLbls>
          <c:showLegendKey val="0"/>
          <c:showVal val="0"/>
          <c:showCatName val="0"/>
          <c:showSerName val="0"/>
          <c:showPercent val="0"/>
          <c:showBubbleSize val="0"/>
        </c:dLbls>
        <c:marker val="1"/>
        <c:smooth val="0"/>
        <c:axId val="2118034768"/>
        <c:axId val="2108186208"/>
      </c:lineChart>
      <c:catAx>
        <c:axId val="2118034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108186208"/>
        <c:crosses val="autoZero"/>
        <c:auto val="1"/>
        <c:lblAlgn val="ctr"/>
        <c:lblOffset val="100"/>
        <c:tickLblSkip val="1"/>
        <c:tickMarkSkip val="1"/>
        <c:noMultiLvlLbl val="0"/>
      </c:catAx>
      <c:valAx>
        <c:axId val="21081862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18034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0.01</c:v>
                </c:pt>
                <c:pt idx="4">
                  <c:v>#N/A</c:v>
                </c:pt>
                <c:pt idx="5">
                  <c:v>0</c:v>
                </c:pt>
                <c:pt idx="6">
                  <c:v>#N/A</c:v>
                </c:pt>
                <c:pt idx="7">
                  <c:v>0.6</c:v>
                </c:pt>
                <c:pt idx="8">
                  <c:v>0</c:v>
                </c:pt>
                <c:pt idx="9">
                  <c:v>0</c:v>
                </c:pt>
              </c:numCache>
            </c:numRef>
          </c:val>
          <c:extLst xmlns:c16r2="http://schemas.microsoft.com/office/drawing/2015/06/chart">
            <c:ext xmlns:c16="http://schemas.microsoft.com/office/drawing/2014/chart" uri="{C3380CC4-5D6E-409C-BE32-E72D297353CC}">
              <c16:uniqueId val="{00000000-41D4-47C2-820C-67C9D3536D1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41D4-47C2-820C-67C9D3536D1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41D4-47C2-820C-67C9D3536D11}"/>
            </c:ext>
          </c:extLst>
        </c:ser>
        <c:ser>
          <c:idx val="3"/>
          <c:order val="3"/>
          <c:tx>
            <c:strRef>
              <c:f>データシート!$A$30</c:f>
              <c:strCache>
                <c:ptCount val="1"/>
                <c:pt idx="0">
                  <c:v>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#N/A</c:v>
                </c:pt>
                <c:pt idx="9">
                  <c:v>0</c:v>
                </c:pt>
              </c:numCache>
            </c:numRef>
          </c:val>
          <c:extLst xmlns:c16r2="http://schemas.microsoft.com/office/drawing/2015/06/chart">
            <c:ext xmlns:c16="http://schemas.microsoft.com/office/drawing/2014/chart" uri="{C3380CC4-5D6E-409C-BE32-E72D297353CC}">
              <c16:uniqueId val="{00000003-41D4-47C2-820C-67C9D3536D11}"/>
            </c:ext>
          </c:extLst>
        </c:ser>
        <c:ser>
          <c:idx val="4"/>
          <c:order val="4"/>
          <c:tx>
            <c:strRef>
              <c:f>データシート!$A$31</c:f>
              <c:strCache>
                <c:ptCount val="1"/>
                <c:pt idx="0">
                  <c:v>ケーブルネットワーク事業特別会計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41D4-47C2-820C-67C9D3536D11}"/>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5-41D4-47C2-820C-67C9D3536D11}"/>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0.47</c:v>
                </c:pt>
                <c:pt idx="2">
                  <c:v>#N/A</c:v>
                </c:pt>
                <c:pt idx="3">
                  <c:v>0.32</c:v>
                </c:pt>
                <c:pt idx="4">
                  <c:v>#N/A</c:v>
                </c:pt>
                <c:pt idx="5">
                  <c:v>0.04</c:v>
                </c:pt>
                <c:pt idx="6">
                  <c:v>#N/A</c:v>
                </c:pt>
                <c:pt idx="7">
                  <c:v>0.28999999999999998</c:v>
                </c:pt>
                <c:pt idx="8">
                  <c:v>#N/A</c:v>
                </c:pt>
                <c:pt idx="9">
                  <c:v>0.1</c:v>
                </c:pt>
              </c:numCache>
            </c:numRef>
          </c:val>
          <c:extLst xmlns:c16r2="http://schemas.microsoft.com/office/drawing/2015/06/chart">
            <c:ext xmlns:c16="http://schemas.microsoft.com/office/drawing/2014/chart" uri="{C3380CC4-5D6E-409C-BE32-E72D297353CC}">
              <c16:uniqueId val="{00000006-41D4-47C2-820C-67C9D3536D11}"/>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0.82</c:v>
                </c:pt>
                <c:pt idx="2">
                  <c:v>#N/A</c:v>
                </c:pt>
                <c:pt idx="3">
                  <c:v>2.37</c:v>
                </c:pt>
                <c:pt idx="4">
                  <c:v>#N/A</c:v>
                </c:pt>
                <c:pt idx="5">
                  <c:v>0.84</c:v>
                </c:pt>
                <c:pt idx="6">
                  <c:v>#N/A</c:v>
                </c:pt>
                <c:pt idx="7">
                  <c:v>0</c:v>
                </c:pt>
                <c:pt idx="8">
                  <c:v>#N/A</c:v>
                </c:pt>
                <c:pt idx="9">
                  <c:v>0.56000000000000005</c:v>
                </c:pt>
              </c:numCache>
            </c:numRef>
          </c:val>
          <c:extLst xmlns:c16r2="http://schemas.microsoft.com/office/drawing/2015/06/chart">
            <c:ext xmlns:c16="http://schemas.microsoft.com/office/drawing/2014/chart" uri="{C3380CC4-5D6E-409C-BE32-E72D297353CC}">
              <c16:uniqueId val="{00000007-41D4-47C2-820C-67C9D3536D11}"/>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2.76</c:v>
                </c:pt>
                <c:pt idx="2">
                  <c:v>#N/A</c:v>
                </c:pt>
                <c:pt idx="3">
                  <c:v>2.71</c:v>
                </c:pt>
                <c:pt idx="4">
                  <c:v>#N/A</c:v>
                </c:pt>
                <c:pt idx="5">
                  <c:v>3.01</c:v>
                </c:pt>
                <c:pt idx="6">
                  <c:v>#N/A</c:v>
                </c:pt>
                <c:pt idx="7">
                  <c:v>3.32</c:v>
                </c:pt>
                <c:pt idx="8">
                  <c:v>#N/A</c:v>
                </c:pt>
                <c:pt idx="9">
                  <c:v>3.11</c:v>
                </c:pt>
              </c:numCache>
            </c:numRef>
          </c:val>
          <c:extLst xmlns:c16r2="http://schemas.microsoft.com/office/drawing/2015/06/chart">
            <c:ext xmlns:c16="http://schemas.microsoft.com/office/drawing/2014/chart" uri="{C3380CC4-5D6E-409C-BE32-E72D297353CC}">
              <c16:uniqueId val="{00000008-41D4-47C2-820C-67C9D3536D1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6.17</c:v>
                </c:pt>
                <c:pt idx="2">
                  <c:v>#N/A</c:v>
                </c:pt>
                <c:pt idx="3">
                  <c:v>3.25</c:v>
                </c:pt>
                <c:pt idx="4">
                  <c:v>#N/A</c:v>
                </c:pt>
                <c:pt idx="5">
                  <c:v>1.53</c:v>
                </c:pt>
                <c:pt idx="6">
                  <c:v>#N/A</c:v>
                </c:pt>
                <c:pt idx="7">
                  <c:v>1.48</c:v>
                </c:pt>
                <c:pt idx="8">
                  <c:v>#N/A</c:v>
                </c:pt>
                <c:pt idx="9">
                  <c:v>4.2</c:v>
                </c:pt>
              </c:numCache>
            </c:numRef>
          </c:val>
          <c:extLst xmlns:c16r2="http://schemas.microsoft.com/office/drawing/2015/06/chart">
            <c:ext xmlns:c16="http://schemas.microsoft.com/office/drawing/2014/chart" uri="{C3380CC4-5D6E-409C-BE32-E72D297353CC}">
              <c16:uniqueId val="{00000009-41D4-47C2-820C-67C9D3536D11}"/>
            </c:ext>
          </c:extLst>
        </c:ser>
        <c:dLbls>
          <c:showLegendKey val="0"/>
          <c:showVal val="0"/>
          <c:showCatName val="0"/>
          <c:showSerName val="0"/>
          <c:showPercent val="0"/>
          <c:showBubbleSize val="0"/>
        </c:dLbls>
        <c:gapWidth val="150"/>
        <c:overlap val="100"/>
        <c:axId val="249501600"/>
        <c:axId val="249493440"/>
      </c:barChart>
      <c:catAx>
        <c:axId val="249501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9493440"/>
        <c:crosses val="autoZero"/>
        <c:auto val="1"/>
        <c:lblAlgn val="ctr"/>
        <c:lblOffset val="100"/>
        <c:tickLblSkip val="1"/>
        <c:tickMarkSkip val="1"/>
        <c:noMultiLvlLbl val="0"/>
      </c:catAx>
      <c:valAx>
        <c:axId val="2494934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95016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1984</c:v>
                </c:pt>
                <c:pt idx="5">
                  <c:v>1917</c:v>
                </c:pt>
                <c:pt idx="8">
                  <c:v>1941</c:v>
                </c:pt>
                <c:pt idx="11">
                  <c:v>1822</c:v>
                </c:pt>
                <c:pt idx="14">
                  <c:v>1830</c:v>
                </c:pt>
              </c:numCache>
            </c:numRef>
          </c:val>
          <c:extLst xmlns:c16r2="http://schemas.microsoft.com/office/drawing/2015/06/chart">
            <c:ext xmlns:c16="http://schemas.microsoft.com/office/drawing/2014/chart" uri="{C3380CC4-5D6E-409C-BE32-E72D297353CC}">
              <c16:uniqueId val="{00000000-5281-4A85-A50F-E5F6153639B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5281-4A85-A50F-E5F6153639B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15</c:v>
                </c:pt>
                <c:pt idx="3">
                  <c:v>10</c:v>
                </c:pt>
                <c:pt idx="6">
                  <c:v>6</c:v>
                </c:pt>
                <c:pt idx="9">
                  <c:v>1</c:v>
                </c:pt>
                <c:pt idx="12">
                  <c:v>0</c:v>
                </c:pt>
              </c:numCache>
            </c:numRef>
          </c:val>
          <c:extLst xmlns:c16r2="http://schemas.microsoft.com/office/drawing/2015/06/chart">
            <c:ext xmlns:c16="http://schemas.microsoft.com/office/drawing/2014/chart" uri="{C3380CC4-5D6E-409C-BE32-E72D297353CC}">
              <c16:uniqueId val="{00000002-5281-4A85-A50F-E5F6153639B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5281-4A85-A50F-E5F6153639B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446</c:v>
                </c:pt>
                <c:pt idx="3">
                  <c:v>394</c:v>
                </c:pt>
                <c:pt idx="6">
                  <c:v>404</c:v>
                </c:pt>
                <c:pt idx="9">
                  <c:v>356</c:v>
                </c:pt>
                <c:pt idx="12">
                  <c:v>319</c:v>
                </c:pt>
              </c:numCache>
            </c:numRef>
          </c:val>
          <c:extLst xmlns:c16r2="http://schemas.microsoft.com/office/drawing/2015/06/chart">
            <c:ext xmlns:c16="http://schemas.microsoft.com/office/drawing/2014/chart" uri="{C3380CC4-5D6E-409C-BE32-E72D297353CC}">
              <c16:uniqueId val="{00000004-5281-4A85-A50F-E5F6153639B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281-4A85-A50F-E5F6153639B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5281-4A85-A50F-E5F6153639B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2004</c:v>
                </c:pt>
                <c:pt idx="3">
                  <c:v>2167</c:v>
                </c:pt>
                <c:pt idx="6">
                  <c:v>2062</c:v>
                </c:pt>
                <c:pt idx="9">
                  <c:v>1919</c:v>
                </c:pt>
                <c:pt idx="12">
                  <c:v>1716</c:v>
                </c:pt>
              </c:numCache>
            </c:numRef>
          </c:val>
          <c:extLst xmlns:c16r2="http://schemas.microsoft.com/office/drawing/2015/06/chart">
            <c:ext xmlns:c16="http://schemas.microsoft.com/office/drawing/2014/chart" uri="{C3380CC4-5D6E-409C-BE32-E72D297353CC}">
              <c16:uniqueId val="{00000007-5281-4A85-A50F-E5F6153639BC}"/>
            </c:ext>
          </c:extLst>
        </c:ser>
        <c:dLbls>
          <c:showLegendKey val="0"/>
          <c:showVal val="0"/>
          <c:showCatName val="0"/>
          <c:showSerName val="0"/>
          <c:showPercent val="0"/>
          <c:showBubbleSize val="0"/>
        </c:dLbls>
        <c:gapWidth val="100"/>
        <c:overlap val="100"/>
        <c:axId val="249488000"/>
        <c:axId val="2494912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481</c:v>
                </c:pt>
                <c:pt idx="2">
                  <c:v>#N/A</c:v>
                </c:pt>
                <c:pt idx="3">
                  <c:v>#N/A</c:v>
                </c:pt>
                <c:pt idx="4">
                  <c:v>654</c:v>
                </c:pt>
                <c:pt idx="5">
                  <c:v>#N/A</c:v>
                </c:pt>
                <c:pt idx="6">
                  <c:v>#N/A</c:v>
                </c:pt>
                <c:pt idx="7">
                  <c:v>531</c:v>
                </c:pt>
                <c:pt idx="8">
                  <c:v>#N/A</c:v>
                </c:pt>
                <c:pt idx="9">
                  <c:v>#N/A</c:v>
                </c:pt>
                <c:pt idx="10">
                  <c:v>454</c:v>
                </c:pt>
                <c:pt idx="11">
                  <c:v>#N/A</c:v>
                </c:pt>
                <c:pt idx="12">
                  <c:v>#N/A</c:v>
                </c:pt>
                <c:pt idx="13">
                  <c:v>205</c:v>
                </c:pt>
                <c:pt idx="14">
                  <c:v>#N/A</c:v>
                </c:pt>
              </c:numCache>
            </c:numRef>
          </c:val>
          <c:smooth val="0"/>
          <c:extLst xmlns:c16r2="http://schemas.microsoft.com/office/drawing/2015/06/chart">
            <c:ext xmlns:c16="http://schemas.microsoft.com/office/drawing/2014/chart" uri="{C3380CC4-5D6E-409C-BE32-E72D297353CC}">
              <c16:uniqueId val="{00000008-5281-4A85-A50F-E5F6153639BC}"/>
            </c:ext>
          </c:extLst>
        </c:ser>
        <c:dLbls>
          <c:showLegendKey val="0"/>
          <c:showVal val="0"/>
          <c:showCatName val="0"/>
          <c:showSerName val="0"/>
          <c:showPercent val="0"/>
          <c:showBubbleSize val="0"/>
        </c:dLbls>
        <c:marker val="1"/>
        <c:smooth val="0"/>
        <c:axId val="249488000"/>
        <c:axId val="249491264"/>
      </c:lineChart>
      <c:catAx>
        <c:axId val="249488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9491264"/>
        <c:crosses val="autoZero"/>
        <c:auto val="1"/>
        <c:lblAlgn val="ctr"/>
        <c:lblOffset val="100"/>
        <c:tickLblSkip val="1"/>
        <c:tickMarkSkip val="1"/>
        <c:noMultiLvlLbl val="0"/>
      </c:catAx>
      <c:valAx>
        <c:axId val="2494912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9488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18247</c:v>
                </c:pt>
                <c:pt idx="5">
                  <c:v>17629</c:v>
                </c:pt>
                <c:pt idx="8">
                  <c:v>17102</c:v>
                </c:pt>
                <c:pt idx="11">
                  <c:v>16412</c:v>
                </c:pt>
                <c:pt idx="14">
                  <c:v>15996</c:v>
                </c:pt>
              </c:numCache>
            </c:numRef>
          </c:val>
          <c:extLst xmlns:c16r2="http://schemas.microsoft.com/office/drawing/2015/06/chart">
            <c:ext xmlns:c16="http://schemas.microsoft.com/office/drawing/2014/chart" uri="{C3380CC4-5D6E-409C-BE32-E72D297353CC}">
              <c16:uniqueId val="{00000000-00D9-4204-ABE2-52424B09CA9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319</c:v>
                </c:pt>
                <c:pt idx="5">
                  <c:v>300</c:v>
                </c:pt>
                <c:pt idx="8">
                  <c:v>225</c:v>
                </c:pt>
                <c:pt idx="11">
                  <c:v>367</c:v>
                </c:pt>
                <c:pt idx="14">
                  <c:v>367</c:v>
                </c:pt>
              </c:numCache>
            </c:numRef>
          </c:val>
          <c:extLst xmlns:c16r2="http://schemas.microsoft.com/office/drawing/2015/06/chart">
            <c:ext xmlns:c16="http://schemas.microsoft.com/office/drawing/2014/chart" uri="{C3380CC4-5D6E-409C-BE32-E72D297353CC}">
              <c16:uniqueId val="{00000001-00D9-4204-ABE2-52424B09CA9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12255</c:v>
                </c:pt>
                <c:pt idx="5">
                  <c:v>11230</c:v>
                </c:pt>
                <c:pt idx="8">
                  <c:v>10595</c:v>
                </c:pt>
                <c:pt idx="11">
                  <c:v>9012</c:v>
                </c:pt>
                <c:pt idx="14">
                  <c:v>8983</c:v>
                </c:pt>
              </c:numCache>
            </c:numRef>
          </c:val>
          <c:extLst xmlns:c16r2="http://schemas.microsoft.com/office/drawing/2015/06/chart">
            <c:ext xmlns:c16="http://schemas.microsoft.com/office/drawing/2014/chart" uri="{C3380CC4-5D6E-409C-BE32-E72D297353CC}">
              <c16:uniqueId val="{00000002-00D9-4204-ABE2-52424B09CA9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00D9-4204-ABE2-52424B09CA9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00D9-4204-ABE2-52424B09CA9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0D9-4204-ABE2-52424B09CA9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2703</c:v>
                </c:pt>
                <c:pt idx="3">
                  <c:v>2648</c:v>
                </c:pt>
                <c:pt idx="6">
                  <c:v>2780</c:v>
                </c:pt>
                <c:pt idx="9">
                  <c:v>2896</c:v>
                </c:pt>
                <c:pt idx="12">
                  <c:v>2945</c:v>
                </c:pt>
              </c:numCache>
            </c:numRef>
          </c:val>
          <c:extLst xmlns:c16r2="http://schemas.microsoft.com/office/drawing/2015/06/chart">
            <c:ext xmlns:c16="http://schemas.microsoft.com/office/drawing/2014/chart" uri="{C3380CC4-5D6E-409C-BE32-E72D297353CC}">
              <c16:uniqueId val="{00000006-00D9-4204-ABE2-52424B09CA9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00D9-4204-ABE2-52424B09CA9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4129</c:v>
                </c:pt>
                <c:pt idx="3">
                  <c:v>4553</c:v>
                </c:pt>
                <c:pt idx="6">
                  <c:v>4100</c:v>
                </c:pt>
                <c:pt idx="9">
                  <c:v>3959</c:v>
                </c:pt>
                <c:pt idx="12">
                  <c:v>2828</c:v>
                </c:pt>
              </c:numCache>
            </c:numRef>
          </c:val>
          <c:extLst xmlns:c16r2="http://schemas.microsoft.com/office/drawing/2015/06/chart">
            <c:ext xmlns:c16="http://schemas.microsoft.com/office/drawing/2014/chart" uri="{C3380CC4-5D6E-409C-BE32-E72D297353CC}">
              <c16:uniqueId val="{00000008-00D9-4204-ABE2-52424B09CA9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10</c:v>
                </c:pt>
                <c:pt idx="3">
                  <c:v>7</c:v>
                </c:pt>
                <c:pt idx="6">
                  <c:v>1</c:v>
                </c:pt>
                <c:pt idx="9">
                  <c:v>0</c:v>
                </c:pt>
                <c:pt idx="12">
                  <c:v>0</c:v>
                </c:pt>
              </c:numCache>
            </c:numRef>
          </c:val>
          <c:extLst xmlns:c16r2="http://schemas.microsoft.com/office/drawing/2015/06/chart">
            <c:ext xmlns:c16="http://schemas.microsoft.com/office/drawing/2014/chart" uri="{C3380CC4-5D6E-409C-BE32-E72D297353CC}">
              <c16:uniqueId val="{00000009-00D9-4204-ABE2-52424B09CA9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19242</c:v>
                </c:pt>
                <c:pt idx="3">
                  <c:v>18555</c:v>
                </c:pt>
                <c:pt idx="6">
                  <c:v>17050</c:v>
                </c:pt>
                <c:pt idx="9">
                  <c:v>15718</c:v>
                </c:pt>
                <c:pt idx="12">
                  <c:v>15802</c:v>
                </c:pt>
              </c:numCache>
            </c:numRef>
          </c:val>
          <c:extLst xmlns:c16r2="http://schemas.microsoft.com/office/drawing/2015/06/chart">
            <c:ext xmlns:c16="http://schemas.microsoft.com/office/drawing/2014/chart" uri="{C3380CC4-5D6E-409C-BE32-E72D297353CC}">
              <c16:uniqueId val="{0000000A-00D9-4204-ABE2-52424B09CA95}"/>
            </c:ext>
          </c:extLst>
        </c:ser>
        <c:dLbls>
          <c:showLegendKey val="0"/>
          <c:showVal val="0"/>
          <c:showCatName val="0"/>
          <c:showSerName val="0"/>
          <c:showPercent val="0"/>
          <c:showBubbleSize val="0"/>
        </c:dLbls>
        <c:gapWidth val="100"/>
        <c:overlap val="100"/>
        <c:axId val="249499968"/>
        <c:axId val="2494896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00D9-4204-ABE2-52424B09CA95}"/>
            </c:ext>
          </c:extLst>
        </c:ser>
        <c:dLbls>
          <c:showLegendKey val="0"/>
          <c:showVal val="0"/>
          <c:showCatName val="0"/>
          <c:showSerName val="0"/>
          <c:showPercent val="0"/>
          <c:showBubbleSize val="0"/>
        </c:dLbls>
        <c:marker val="1"/>
        <c:smooth val="0"/>
        <c:axId val="249499968"/>
        <c:axId val="249489632"/>
      </c:lineChart>
      <c:catAx>
        <c:axId val="249499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49489632"/>
        <c:crosses val="autoZero"/>
        <c:auto val="1"/>
        <c:lblAlgn val="ctr"/>
        <c:lblOffset val="100"/>
        <c:tickLblSkip val="1"/>
        <c:tickMarkSkip val="1"/>
        <c:noMultiLvlLbl val="0"/>
      </c:catAx>
      <c:valAx>
        <c:axId val="2494896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9499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2857</c:v>
                </c:pt>
                <c:pt idx="1">
                  <c:v>2904</c:v>
                </c:pt>
                <c:pt idx="2">
                  <c:v>2866</c:v>
                </c:pt>
              </c:numCache>
            </c:numRef>
          </c:val>
          <c:extLst xmlns:c16r2="http://schemas.microsoft.com/office/drawing/2015/06/chart">
            <c:ext xmlns:c16="http://schemas.microsoft.com/office/drawing/2014/chart" uri="{C3380CC4-5D6E-409C-BE32-E72D297353CC}">
              <c16:uniqueId val="{00000000-E6D0-459A-86F2-C0D6012E516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2026</c:v>
                </c:pt>
                <c:pt idx="1">
                  <c:v>704</c:v>
                </c:pt>
                <c:pt idx="2">
                  <c:v>709</c:v>
                </c:pt>
              </c:numCache>
            </c:numRef>
          </c:val>
          <c:extLst xmlns:c16r2="http://schemas.microsoft.com/office/drawing/2015/06/chart">
            <c:ext xmlns:c16="http://schemas.microsoft.com/office/drawing/2014/chart" uri="{C3380CC4-5D6E-409C-BE32-E72D297353CC}">
              <c16:uniqueId val="{00000001-E6D0-459A-86F2-C0D6012E516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6408</c:v>
                </c:pt>
                <c:pt idx="1">
                  <c:v>6283</c:v>
                </c:pt>
                <c:pt idx="2">
                  <c:v>6314</c:v>
                </c:pt>
              </c:numCache>
            </c:numRef>
          </c:val>
          <c:extLst xmlns:c16r2="http://schemas.microsoft.com/office/drawing/2015/06/chart">
            <c:ext xmlns:c16="http://schemas.microsoft.com/office/drawing/2014/chart" uri="{C3380CC4-5D6E-409C-BE32-E72D297353CC}">
              <c16:uniqueId val="{00000002-E6D0-459A-86F2-C0D6012E5162}"/>
            </c:ext>
          </c:extLst>
        </c:ser>
        <c:dLbls>
          <c:showLegendKey val="0"/>
          <c:showVal val="0"/>
          <c:showCatName val="0"/>
          <c:showSerName val="0"/>
          <c:showPercent val="0"/>
          <c:showBubbleSize val="0"/>
        </c:dLbls>
        <c:gapWidth val="120"/>
        <c:overlap val="100"/>
        <c:axId val="249487456"/>
        <c:axId val="249495072"/>
      </c:barChart>
      <c:catAx>
        <c:axId val="249487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49495072"/>
        <c:crosses val="autoZero"/>
        <c:auto val="1"/>
        <c:lblAlgn val="ctr"/>
        <c:lblOffset val="100"/>
        <c:tickLblSkip val="1"/>
        <c:tickMarkSkip val="1"/>
        <c:noMultiLvlLbl val="0"/>
      </c:catAx>
      <c:valAx>
        <c:axId val="24949507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49487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E38B-49BC-999F-0F14C469526F}"/>
                </c:ext>
                <c:ext xmlns:c15="http://schemas.microsoft.com/office/drawing/2012/chart" uri="{CE6537A1-D6FC-4f65-9D91-7224C49458BB}">
                  <c15:dlblFieldTable>
                    <c15:dlblFTEntry>
                      <c15:txfldGUID>{C7420CBD-91C5-4393-9D7F-509B5D595469}</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38B-49BC-999F-0F14C469526F}"/>
                </c:ext>
                <c:ext xmlns:c15="http://schemas.microsoft.com/office/drawing/2012/chart" uri="{CE6537A1-D6FC-4f65-9D91-7224C49458BB}">
                  <c15:dlblFieldTable>
                    <c15:dlblFTEntry>
                      <c15:txfldGUID>{3636BE34-05A6-4F1E-877A-18C9C866D1C1}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E38B-49BC-999F-0F14C469526F}"/>
                </c:ext>
                <c:ext xmlns:c15="http://schemas.microsoft.com/office/drawing/2012/chart" uri="{CE6537A1-D6FC-4f65-9D91-7224C49458BB}">
                  <c15:dlblFieldTable>
                    <c15:dlblFTEntry>
                      <c15:txfldGUID>{26D822C4-9816-455A-A3F5-78E698A7D9EE}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E38B-49BC-999F-0F14C469526F}"/>
                </c:ext>
                <c:ext xmlns:c15="http://schemas.microsoft.com/office/drawing/2012/chart" uri="{CE6537A1-D6FC-4f65-9D91-7224C49458BB}">
                  <c15:dlblFieldTable>
                    <c15:dlblFTEntry>
                      <c15:txfldGUID>{AC872DE8-572F-45B4-A715-ACE1057A2BA0}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E38B-49BC-999F-0F14C469526F}"/>
                </c:ext>
                <c:ext xmlns:c15="http://schemas.microsoft.com/office/drawing/2012/chart" uri="{CE6537A1-D6FC-4f65-9D91-7224C49458BB}">
                  <c15:dlblFieldTable>
                    <c15:dlblFTEntry>
                      <c15:txfldGUID>{298435CE-8ECC-40C2-8FB8-039AF9BCA6FB}</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E38B-49BC-999F-0F14C469526F}"/>
                </c:ext>
                <c:ext xmlns:c15="http://schemas.microsoft.com/office/drawing/2012/chart" uri="{CE6537A1-D6FC-4f65-9D91-7224C49458BB}">
                  <c15:dlblFieldTable>
                    <c15:dlblFTEntry>
                      <c15:txfldGUID>{11707FC4-BDA4-4034-B237-F040AC922637}</c15:txfldGUID>
                      <c15:f>公会計指標分析・財政指標組合せ分析表!$BX$50</c15:f>
                      <c15:dlblFieldTableCache>
                        <c:ptCount val="1"/>
                        <c:pt idx="0">
                          <c:v>H29</c:v>
                        </c:pt>
                      </c15:dlblFieldTableCache>
                    </c15:dlblFTEntry>
                  </c15:dlblFieldTable>
                  <c15:showDataLabelsRange val="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E38B-49BC-999F-0F14C469526F}"/>
                </c:ext>
                <c:ext xmlns:c15="http://schemas.microsoft.com/office/drawing/2012/chart" uri="{CE6537A1-D6FC-4f65-9D91-7224C49458BB}">
                  <c15:dlblFieldTable>
                    <c15:dlblFTEntry>
                      <c15:txfldGUID>{6DFD4956-32CF-4393-B18C-08AF61906440}</c15:txfldGUID>
                      <c15:f>公会計指標分析・財政指標組合せ分析表!$CF$50</c15:f>
                      <c15:dlblFieldTableCache>
                        <c:ptCount val="1"/>
                        <c:pt idx="0">
                          <c:v>H30</c:v>
                        </c:pt>
                      </c15:dlblFieldTableCache>
                    </c15:dlblFTEntry>
                  </c15:dlblFieldTable>
                  <c15:showDataLabelsRange val="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E38B-49BC-999F-0F14C469526F}"/>
                </c:ext>
                <c:ext xmlns:c15="http://schemas.microsoft.com/office/drawing/2012/chart" uri="{CE6537A1-D6FC-4f65-9D91-7224C49458BB}">
                  <c15:dlblFieldTable>
                    <c15:dlblFTEntry>
                      <c15:txfldGUID>{99E35429-18B1-4A25-8DD0-DBC909D056F7}</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E38B-49BC-999F-0F14C469526F}"/>
                </c:ext>
                <c:ext xmlns:c15="http://schemas.microsoft.com/office/drawing/2012/chart" uri="{CE6537A1-D6FC-4f65-9D91-7224C49458BB}">
                  <c15:dlblFieldTable>
                    <c15:dlblFTEntry>
                      <c15:txfldGUID>{F2D1EEBB-537D-4F5F-BF55-E682AF95572A}</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45.4</c:v>
                </c:pt>
                <c:pt idx="8">
                  <c:v>47.1</c:v>
                </c:pt>
                <c:pt idx="16">
                  <c:v>48.6</c:v>
                </c:pt>
                <c:pt idx="24">
                  <c:v>50.1</c:v>
                </c:pt>
                <c:pt idx="32">
                  <c:v>51.6</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E38B-49BC-999F-0F14C469526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E38B-49BC-999F-0F14C469526F}"/>
                </c:ext>
                <c:ext xmlns:c15="http://schemas.microsoft.com/office/drawing/2012/chart" uri="{CE6537A1-D6FC-4f65-9D91-7224C49458BB}">
                  <c15:dlblFieldTable>
                    <c15:dlblFTEntry>
                      <c15:txfldGUID>{6D7B60E5-A0C3-490F-AFDE-FC98DF346D4C}</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E38B-49BC-999F-0F14C469526F}"/>
                </c:ext>
                <c:ext xmlns:c15="http://schemas.microsoft.com/office/drawing/2012/chart" uri="{CE6537A1-D6FC-4f65-9D91-7224C49458BB}">
                  <c15:dlblFieldTable>
                    <c15:dlblFTEntry>
                      <c15:txfldGUID>{836C85E6-AED3-4094-A34F-8048BB88B7ED}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E38B-49BC-999F-0F14C469526F}"/>
                </c:ext>
                <c:ext xmlns:c15="http://schemas.microsoft.com/office/drawing/2012/chart" uri="{CE6537A1-D6FC-4f65-9D91-7224C49458BB}">
                  <c15:dlblFieldTable>
                    <c15:dlblFTEntry>
                      <c15:txfldGUID>{2304E81E-44C6-42F4-A131-0B70C93FD745}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E38B-49BC-999F-0F14C469526F}"/>
                </c:ext>
                <c:ext xmlns:c15="http://schemas.microsoft.com/office/drawing/2012/chart" uri="{CE6537A1-D6FC-4f65-9D91-7224C49458BB}">
                  <c15:dlblFieldTable>
                    <c15:dlblFTEntry>
                      <c15:txfldGUID>{757ABE42-60BD-4FC4-9D27-F8A79494D56F}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E38B-49BC-999F-0F14C469526F}"/>
                </c:ext>
                <c:ext xmlns:c15="http://schemas.microsoft.com/office/drawing/2012/chart" uri="{CE6537A1-D6FC-4f65-9D91-7224C49458BB}">
                  <c15:dlblFieldTable>
                    <c15:dlblFTEntry>
                      <c15:txfldGUID>{62FB8D96-33B0-46F3-9810-B47823EE86BB}</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E38B-49BC-999F-0F14C469526F}"/>
                </c:ext>
                <c:ext xmlns:c15="http://schemas.microsoft.com/office/drawing/2012/chart" uri="{CE6537A1-D6FC-4f65-9D91-7224C49458BB}">
                  <c15:dlblFieldTable>
                    <c15:dlblFTEntry>
                      <c15:txfldGUID>{F4D1FDF5-3C50-4D7E-BAC4-5F7D4270D9DD}</c15:txfldGUID>
                      <c15:f>公会計指標分析・財政指標組合せ分析表!$BX$50</c15:f>
                      <c15:dlblFieldTableCache>
                        <c:ptCount val="1"/>
                        <c:pt idx="0">
                          <c:v>H29</c:v>
                        </c:pt>
                      </c15:dlblFieldTableCache>
                    </c15:dlblFTEntry>
                  </c15:dlblFieldTable>
                  <c15:showDataLabelsRange val="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E38B-49BC-999F-0F14C469526F}"/>
                </c:ext>
                <c:ext xmlns:c15="http://schemas.microsoft.com/office/drawing/2012/chart" uri="{CE6537A1-D6FC-4f65-9D91-7224C49458BB}">
                  <c15:dlblFieldTable>
                    <c15:dlblFTEntry>
                      <c15:txfldGUID>{E242994D-A656-47F2-95BA-F0A6346B0E23}</c15:txfldGUID>
                      <c15:f>公会計指標分析・財政指標組合せ分析表!$CF$50</c15:f>
                      <c15:dlblFieldTableCache>
                        <c:ptCount val="1"/>
                        <c:pt idx="0">
                          <c:v>H30</c:v>
                        </c:pt>
                      </c15:dlblFieldTableCache>
                    </c15:dlblFTEntry>
                  </c15:dlblFieldTable>
                  <c15:showDataLabelsRange val="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E38B-49BC-999F-0F14C469526F}"/>
                </c:ext>
                <c:ext xmlns:c15="http://schemas.microsoft.com/office/drawing/2012/chart" uri="{CE6537A1-D6FC-4f65-9D91-7224C49458BB}">
                  <c15:dlblFieldTable>
                    <c15:dlblFTEntry>
                      <c15:txfldGUID>{4D74FBA6-E4F1-48BF-9027-B89AE122B26D}</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E38B-49BC-999F-0F14C469526F}"/>
                </c:ext>
                <c:ext xmlns:c15="http://schemas.microsoft.com/office/drawing/2012/chart" uri="{CE6537A1-D6FC-4f65-9D91-7224C49458BB}">
                  <c15:dlblFieldTable>
                    <c15:dlblFTEntry>
                      <c15:txfldGUID>{1D246E7A-CF31-481B-901E-18AFED66B404}</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53.6</c:v>
                </c:pt>
                <c:pt idx="8">
                  <c:v>56.1</c:v>
                </c:pt>
                <c:pt idx="16">
                  <c:v>57.5</c:v>
                </c:pt>
                <c:pt idx="24">
                  <c:v>58.5</c:v>
                </c:pt>
                <c:pt idx="32">
                  <c:v>58.9</c:v>
                </c:pt>
              </c:numCache>
            </c:numRef>
          </c:xVal>
          <c:yVal>
            <c:numRef>
              <c:f>公会計指標分析・財政指標組合せ分析表!$BP$55:$DC$55</c:f>
              <c:numCache>
                <c:formatCode>#,##0.0;"▲ "#,##0.0</c:formatCode>
                <c:ptCount val="40"/>
                <c:pt idx="0">
                  <c:v>20.2</c:v>
                </c:pt>
                <c:pt idx="8">
                  <c:v>19</c:v>
                </c:pt>
                <c:pt idx="16">
                  <c:v>15.4</c:v>
                </c:pt>
                <c:pt idx="24">
                  <c:v>14.9</c:v>
                </c:pt>
                <c:pt idx="32">
                  <c:v>14.5</c:v>
                </c:pt>
              </c:numCache>
            </c:numRef>
          </c:yVal>
          <c:smooth val="0"/>
          <c:extLst xmlns:c16r2="http://schemas.microsoft.com/office/drawing/2015/06/chart">
            <c:ext xmlns:c16="http://schemas.microsoft.com/office/drawing/2014/chart" uri="{C3380CC4-5D6E-409C-BE32-E72D297353CC}">
              <c16:uniqueId val="{00000013-E38B-49BC-999F-0F14C469526F}"/>
            </c:ext>
          </c:extLst>
        </c:ser>
        <c:dLbls>
          <c:showLegendKey val="0"/>
          <c:showVal val="1"/>
          <c:showCatName val="0"/>
          <c:showSerName val="0"/>
          <c:showPercent val="0"/>
          <c:showBubbleSize val="0"/>
        </c:dLbls>
        <c:axId val="249496704"/>
        <c:axId val="249489088"/>
      </c:scatterChart>
      <c:valAx>
        <c:axId val="249496704"/>
        <c:scaling>
          <c:orientation val="maxMin"/>
          <c:max val="60"/>
          <c:min val="53"/>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9489088"/>
        <c:crosses val="autoZero"/>
        <c:crossBetween val="midCat"/>
      </c:valAx>
      <c:valAx>
        <c:axId val="249489088"/>
        <c:scaling>
          <c:orientation val="maxMin"/>
          <c:max val="21"/>
          <c:min val="13"/>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2494967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E266-4A85-B5EA-86133EE4EE48}"/>
                </c:ext>
                <c:ext xmlns:c15="http://schemas.microsoft.com/office/drawing/2012/chart" uri="{CE6537A1-D6FC-4f65-9D91-7224C49458BB}">
                  <c15:dlblFieldTable>
                    <c15:dlblFTEntry>
                      <c15:txfldGUID>{9DD5ABD1-FE81-4319-88A5-F427E914A190}</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266-4A85-B5EA-86133EE4EE48}"/>
                </c:ext>
                <c:ext xmlns:c15="http://schemas.microsoft.com/office/drawing/2012/chart" uri="{CE6537A1-D6FC-4f65-9D91-7224C49458BB}">
                  <c15:dlblFieldTable>
                    <c15:dlblFTEntry>
                      <c15:txfldGUID>{58E5C505-9B05-47C2-A6EB-3C8C245BE15D}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E266-4A85-B5EA-86133EE4EE48}"/>
                </c:ext>
                <c:ext xmlns:c15="http://schemas.microsoft.com/office/drawing/2012/chart" uri="{CE6537A1-D6FC-4f65-9D91-7224C49458BB}">
                  <c15:dlblFieldTable>
                    <c15:dlblFTEntry>
                      <c15:txfldGUID>{D5813FE9-FE0E-4F10-BC13-15305CD1E7ED}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E266-4A85-B5EA-86133EE4EE48}"/>
                </c:ext>
                <c:ext xmlns:c15="http://schemas.microsoft.com/office/drawing/2012/chart" uri="{CE6537A1-D6FC-4f65-9D91-7224C49458BB}">
                  <c15:dlblFieldTable>
                    <c15:dlblFTEntry>
                      <c15:txfldGUID>{DCFE48E1-EC08-4F86-AE99-6D83E74FF989}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E266-4A85-B5EA-86133EE4EE48}"/>
                </c:ext>
                <c:ext xmlns:c15="http://schemas.microsoft.com/office/drawing/2012/chart" uri="{CE6537A1-D6FC-4f65-9D91-7224C49458BB}">
                  <c15:dlblFieldTable>
                    <c15:dlblFTEntry>
                      <c15:txfldGUID>{E9FEE5A0-EDA2-43CA-9D3A-BC51CA707925}</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E266-4A85-B5EA-86133EE4EE48}"/>
                </c:ext>
                <c:ext xmlns:c15="http://schemas.microsoft.com/office/drawing/2012/chart" uri="{CE6537A1-D6FC-4f65-9D91-7224C49458BB}">
                  <c15:dlblFieldTable>
                    <c15:dlblFTEntry>
                      <c15:txfldGUID>{C6B9983F-816D-4DAF-AE58-8A0D9D93C8E6}</c15:txfldGUID>
                      <c15:f>公会計指標分析・財政指標組合せ分析表!$BX$72</c15:f>
                      <c15:dlblFieldTableCache>
                        <c:ptCount val="1"/>
                        <c:pt idx="0">
                          <c:v>H29</c:v>
                        </c:pt>
                      </c15:dlblFieldTableCache>
                    </c15:dlblFTEntry>
                  </c15:dlblFieldTable>
                  <c15:showDataLabelsRange val="0"/>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E266-4A85-B5EA-86133EE4EE48}"/>
                </c:ext>
                <c:ext xmlns:c15="http://schemas.microsoft.com/office/drawing/2012/chart" uri="{CE6537A1-D6FC-4f65-9D91-7224C49458BB}">
                  <c15:dlblFieldTable>
                    <c15:dlblFTEntry>
                      <c15:txfldGUID>{8AF7A071-A6EB-49BC-9466-D03CA58B6E37}</c15:txfldGUID>
                      <c15:f>公会計指標分析・財政指標組合せ分析表!$CF$72</c15:f>
                      <c15:dlblFieldTableCache>
                        <c:ptCount val="1"/>
                        <c:pt idx="0">
                          <c:v>H30</c:v>
                        </c:pt>
                      </c15:dlblFieldTableCache>
                    </c15:dlblFTEntry>
                  </c15:dlblFieldTable>
                  <c15:showDataLabelsRange val="0"/>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E266-4A85-B5EA-86133EE4EE48}"/>
                </c:ext>
                <c:ext xmlns:c15="http://schemas.microsoft.com/office/drawing/2012/chart" uri="{CE6537A1-D6FC-4f65-9D91-7224C49458BB}">
                  <c15:dlblFieldTable>
                    <c15:dlblFTEntry>
                      <c15:txfldGUID>{BFF28D4B-7136-471B-8B9B-87BB03BE18F8}</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E266-4A85-B5EA-86133EE4EE48}"/>
                </c:ext>
                <c:ext xmlns:c15="http://schemas.microsoft.com/office/drawing/2012/chart" uri="{CE6537A1-D6FC-4f65-9D91-7224C49458BB}">
                  <c15:dlblFieldTable>
                    <c15:dlblFTEntry>
                      <c15:txfldGUID>{51325EEF-7275-4726-A9B7-55BC661E2FBE}</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7.5</c:v>
                </c:pt>
                <c:pt idx="8">
                  <c:v>8</c:v>
                </c:pt>
                <c:pt idx="16">
                  <c:v>8.3000000000000007</c:v>
                </c:pt>
                <c:pt idx="24">
                  <c:v>8.3000000000000007</c:v>
                </c:pt>
                <c:pt idx="32">
                  <c:v>6</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E266-4A85-B5EA-86133EE4EE4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E266-4A85-B5EA-86133EE4EE48}"/>
                </c:ext>
                <c:ext xmlns:c15="http://schemas.microsoft.com/office/drawing/2012/chart" uri="{CE6537A1-D6FC-4f65-9D91-7224C49458BB}">
                  <c15:dlblFieldTable>
                    <c15:dlblFTEntry>
                      <c15:txfldGUID>{E8407F0E-CF11-48EA-911B-105F29B823D1}</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E266-4A85-B5EA-86133EE4EE48}"/>
                </c:ext>
                <c:ext xmlns:c15="http://schemas.microsoft.com/office/drawing/2012/chart" uri="{CE6537A1-D6FC-4f65-9D91-7224C49458BB}">
                  <c15:dlblFieldTable>
                    <c15:dlblFTEntry>
                      <c15:txfldGUID>{141C6DBB-0C19-42DE-9DDF-76BC987267D2}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E266-4A85-B5EA-86133EE4EE48}"/>
                </c:ext>
                <c:ext xmlns:c15="http://schemas.microsoft.com/office/drawing/2012/chart" uri="{CE6537A1-D6FC-4f65-9D91-7224C49458BB}">
                  <c15:dlblFieldTable>
                    <c15:dlblFTEntry>
                      <c15:txfldGUID>{C66ACCB8-8F3C-466D-B4BB-9EEB4E0EB791}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E266-4A85-B5EA-86133EE4EE48}"/>
                </c:ext>
                <c:ext xmlns:c15="http://schemas.microsoft.com/office/drawing/2012/chart" uri="{CE6537A1-D6FC-4f65-9D91-7224C49458BB}">
                  <c15:dlblFieldTable>
                    <c15:dlblFTEntry>
                      <c15:txfldGUID>{B3182181-DEEA-451C-98F8-91D89AA72AFA}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E266-4A85-B5EA-86133EE4EE48}"/>
                </c:ext>
                <c:ext xmlns:c15="http://schemas.microsoft.com/office/drawing/2012/chart" uri="{CE6537A1-D6FC-4f65-9D91-7224C49458BB}">
                  <c15:dlblFieldTable>
                    <c15:dlblFTEntry>
                      <c15:txfldGUID>{C76F0EB9-08A0-48E8-993F-95EEB236BA3D}</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E266-4A85-B5EA-86133EE4EE48}"/>
                </c:ext>
                <c:ext xmlns:c15="http://schemas.microsoft.com/office/drawing/2012/chart" uri="{CE6537A1-D6FC-4f65-9D91-7224C49458BB}">
                  <c15:dlblFieldTable>
                    <c15:dlblFTEntry>
                      <c15:txfldGUID>{1AF05498-FA41-4AE2-B515-C171646BF732}</c15:txfldGUID>
                      <c15:f>公会計指標分析・財政指標組合せ分析表!$BX$72</c15:f>
                      <c15:dlblFieldTableCache>
                        <c:ptCount val="1"/>
                        <c:pt idx="0">
                          <c:v>H29</c:v>
                        </c:pt>
                      </c15:dlblFieldTableCache>
                    </c15:dlblFTEntry>
                  </c15:dlblFieldTable>
                  <c15:showDataLabelsRange val="0"/>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E266-4A85-B5EA-86133EE4EE48}"/>
                </c:ext>
                <c:ext xmlns:c15="http://schemas.microsoft.com/office/drawing/2012/chart" uri="{CE6537A1-D6FC-4f65-9D91-7224C49458BB}">
                  <c15:dlblFieldTable>
                    <c15:dlblFTEntry>
                      <c15:txfldGUID>{E25B6DA1-ABC5-4905-A54A-A5A18BBA3C37}</c15:txfldGUID>
                      <c15:f>公会計指標分析・財政指標組合せ分析表!$CF$72</c15:f>
                      <c15:dlblFieldTableCache>
                        <c:ptCount val="1"/>
                        <c:pt idx="0">
                          <c:v>H30</c:v>
                        </c:pt>
                      </c15:dlblFieldTableCache>
                    </c15:dlblFTEntry>
                  </c15:dlblFieldTable>
                  <c15:showDataLabelsRange val="0"/>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E266-4A85-B5EA-86133EE4EE48}"/>
                </c:ext>
                <c:ext xmlns:c15="http://schemas.microsoft.com/office/drawing/2012/chart" uri="{CE6537A1-D6FC-4f65-9D91-7224C49458BB}">
                  <c15:dlblFieldTable>
                    <c15:dlblFTEntry>
                      <c15:txfldGUID>{C5B83FE7-F115-4041-B579-8F2E7060DFE7}</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E266-4A85-B5EA-86133EE4EE48}"/>
                </c:ext>
                <c:ext xmlns:c15="http://schemas.microsoft.com/office/drawing/2012/chart" uri="{CE6537A1-D6FC-4f65-9D91-7224C49458BB}">
                  <c15:dlblFieldTable>
                    <c15:dlblFTEntry>
                      <c15:txfldGUID>{61AC4313-19B5-4612-9734-840B4589E54B}</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8.5</c:v>
                </c:pt>
                <c:pt idx="16">
                  <c:v>8.5</c:v>
                </c:pt>
                <c:pt idx="24">
                  <c:v>8.5</c:v>
                </c:pt>
                <c:pt idx="32">
                  <c:v>8.4</c:v>
                </c:pt>
              </c:numCache>
            </c:numRef>
          </c:xVal>
          <c:yVal>
            <c:numRef>
              <c:f>公会計指標分析・財政指標組合せ分析表!$BP$77:$DC$77</c:f>
              <c:numCache>
                <c:formatCode>#,##0.0;"▲ "#,##0.0</c:formatCode>
                <c:ptCount val="40"/>
                <c:pt idx="0">
                  <c:v>20.2</c:v>
                </c:pt>
                <c:pt idx="8">
                  <c:v>19</c:v>
                </c:pt>
                <c:pt idx="16">
                  <c:v>15.4</c:v>
                </c:pt>
                <c:pt idx="24">
                  <c:v>14.9</c:v>
                </c:pt>
                <c:pt idx="32">
                  <c:v>14.5</c:v>
                </c:pt>
              </c:numCache>
            </c:numRef>
          </c:yVal>
          <c:smooth val="0"/>
          <c:extLst xmlns:c16r2="http://schemas.microsoft.com/office/drawing/2015/06/chart">
            <c:ext xmlns:c16="http://schemas.microsoft.com/office/drawing/2014/chart" uri="{C3380CC4-5D6E-409C-BE32-E72D297353CC}">
              <c16:uniqueId val="{00000013-E266-4A85-B5EA-86133EE4EE48}"/>
            </c:ext>
          </c:extLst>
        </c:ser>
        <c:dLbls>
          <c:showLegendKey val="0"/>
          <c:showVal val="1"/>
          <c:showCatName val="0"/>
          <c:showSerName val="0"/>
          <c:showPercent val="0"/>
          <c:showBubbleSize val="0"/>
        </c:dLbls>
        <c:axId val="249497248"/>
        <c:axId val="249488544"/>
      </c:scatterChart>
      <c:valAx>
        <c:axId val="249497248"/>
        <c:scaling>
          <c:orientation val="maxMin"/>
          <c:max val="8.6999999999999993"/>
          <c:min val="8.199999999999999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9488544"/>
        <c:crosses val="autoZero"/>
        <c:crossBetween val="midCat"/>
      </c:valAx>
      <c:valAx>
        <c:axId val="249488544"/>
        <c:scaling>
          <c:orientation val="maxMin"/>
          <c:max val="21"/>
          <c:min val="13"/>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24949724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大分県豊後高田市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22,433
21,811
206.24
18,607,033
18,183,266
356,152
8,479,791
15,802,025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人口減少や全国平均を上回る高齢化率（人口に占める</a:t>
          </a:r>
          <a:r>
            <a:rPr kumimoji="1" lang="en-US" altLang="ja-JP" sz="1200">
              <a:latin typeface="ＭＳ Ｐゴシック" panose="020B0600070205080204" pitchFamily="50" charset="-128"/>
              <a:ea typeface="ＭＳ Ｐゴシック" panose="020B0600070205080204" pitchFamily="50" charset="-128"/>
            </a:rPr>
            <a:t>65</a:t>
          </a:r>
          <a:r>
            <a:rPr kumimoji="1" lang="ja-JP" altLang="en-US" sz="1200">
              <a:latin typeface="ＭＳ Ｐゴシック" panose="020B0600070205080204" pitchFamily="50" charset="-128"/>
              <a:ea typeface="ＭＳ Ｐゴシック" panose="020B0600070205080204" pitchFamily="50" charset="-128"/>
            </a:rPr>
            <a:t>歳以上人口の割合：</a:t>
          </a:r>
          <a:r>
            <a:rPr kumimoji="1" lang="en-US" altLang="ja-JP" sz="1200">
              <a:latin typeface="ＭＳ Ｐゴシック" panose="020B0600070205080204" pitchFamily="50" charset="-128"/>
              <a:ea typeface="ＭＳ Ｐゴシック" panose="020B0600070205080204" pitchFamily="50" charset="-128"/>
            </a:rPr>
            <a:t>38.1</a:t>
          </a:r>
          <a:r>
            <a:rPr kumimoji="1" lang="ja-JP" altLang="en-US" sz="1200">
              <a:latin typeface="ＭＳ Ｐゴシック" panose="020B0600070205080204" pitchFamily="50" charset="-128"/>
              <a:ea typeface="ＭＳ Ｐゴシック" panose="020B0600070205080204" pitchFamily="50" charset="-128"/>
            </a:rPr>
            <a:t>％（令和２年</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月末時点））に加え、市内に中心となる産業がないこと等により財政基盤が弱く、類似団体平均を大きく下回っている。</a:t>
          </a:r>
        </a:p>
        <a:p>
          <a:r>
            <a:rPr kumimoji="1" lang="ja-JP" altLang="en-US" sz="1200">
              <a:latin typeface="ＭＳ Ｐゴシック" panose="020B0600070205080204" pitchFamily="50" charset="-128"/>
              <a:ea typeface="ＭＳ Ｐゴシック" panose="020B0600070205080204" pitchFamily="50" charset="-128"/>
            </a:rPr>
            <a:t>　償却資産に係る固定資産税の増によりわずかに上昇傾向が見られるが、過去</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年間ほぼ横ばいで推移しており、今後も横ばいであることが予想される。</a:t>
          </a:r>
        </a:p>
        <a:p>
          <a:r>
            <a:rPr kumimoji="1" lang="ja-JP" altLang="en-US" sz="1200">
              <a:latin typeface="ＭＳ Ｐゴシック" panose="020B0600070205080204" pitchFamily="50" charset="-128"/>
              <a:ea typeface="ＭＳ Ｐゴシック" panose="020B0600070205080204" pitchFamily="50" charset="-128"/>
            </a:rPr>
            <a:t>　行財政運営の効率化に努めるとともに税収確保につながる定住施策や企業誘致を推進することで、地域経済の活性化を図り、自主財源確保に努める。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28575</xdr:rowOff>
    </xdr:from>
    <xdr:to>
      <xdr:col>23</xdr:col>
      <xdr:colOff>133350</xdr:colOff>
      <xdr:row>44</xdr:row>
      <xdr:rowOff>165100</xdr:rowOff>
    </xdr:to>
    <xdr:cxnSp macro="">
      <xdr:nvCxnSpPr>
        <xdr:cNvPr id="64" name="直線コネクタ 63"/>
        <xdr:cNvCxnSpPr/>
      </xdr:nvCxnSpPr>
      <xdr:spPr>
        <a:xfrm flipV="1">
          <a:off x="4953000" y="6200775"/>
          <a:ext cx="0" cy="15081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114952</xdr:rowOff>
    </xdr:from>
    <xdr:ext cx="762000" cy="259045"/>
    <xdr:sp macro="" textlink="">
      <xdr:nvSpPr>
        <xdr:cNvPr id="67" name="財政力最大値テキスト"/>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28575</xdr:rowOff>
    </xdr:from>
    <xdr:to>
      <xdr:col>24</xdr:col>
      <xdr:colOff>12700</xdr:colOff>
      <xdr:row>36</xdr:row>
      <xdr:rowOff>28575</xdr:rowOff>
    </xdr:to>
    <xdr:cxnSp macro="">
      <xdr:nvCxnSpPr>
        <xdr:cNvPr id="68" name="直線コネクタ 67"/>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24342</xdr:rowOff>
    </xdr:from>
    <xdr:to>
      <xdr:col>23</xdr:col>
      <xdr:colOff>133350</xdr:colOff>
      <xdr:row>44</xdr:row>
      <xdr:rowOff>24342</xdr:rowOff>
    </xdr:to>
    <xdr:cxnSp macro="">
      <xdr:nvCxnSpPr>
        <xdr:cNvPr id="69" name="直線コネクタ 68"/>
        <xdr:cNvCxnSpPr/>
      </xdr:nvCxnSpPr>
      <xdr:spPr>
        <a:xfrm>
          <a:off x="4114800" y="75681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111777</xdr:rowOff>
    </xdr:from>
    <xdr:ext cx="762000" cy="259045"/>
    <xdr:sp macro="" textlink="">
      <xdr:nvSpPr>
        <xdr:cNvPr id="70"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1" name="フローチャート: 判断 70"/>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24342</xdr:rowOff>
    </xdr:from>
    <xdr:to>
      <xdr:col>19</xdr:col>
      <xdr:colOff>133350</xdr:colOff>
      <xdr:row>44</xdr:row>
      <xdr:rowOff>24342</xdr:rowOff>
    </xdr:to>
    <xdr:cxnSp macro="">
      <xdr:nvCxnSpPr>
        <xdr:cNvPr id="72" name="直線コネクタ 71"/>
        <xdr:cNvCxnSpPr/>
      </xdr:nvCxnSpPr>
      <xdr:spPr>
        <a:xfrm>
          <a:off x="3225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115358</xdr:rowOff>
    </xdr:from>
    <xdr:to>
      <xdr:col>19</xdr:col>
      <xdr:colOff>184150</xdr:colOff>
      <xdr:row>43</xdr:row>
      <xdr:rowOff>45508</xdr:rowOff>
    </xdr:to>
    <xdr:sp macro="" textlink="">
      <xdr:nvSpPr>
        <xdr:cNvPr id="73" name="フローチャート: 判断 72"/>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55685</xdr:rowOff>
    </xdr:from>
    <xdr:ext cx="736600" cy="259045"/>
    <xdr:sp macro="" textlink="">
      <xdr:nvSpPr>
        <xdr:cNvPr id="74" name="テキスト ボックス 73"/>
        <xdr:cNvSpPr txBox="1"/>
      </xdr:nvSpPr>
      <xdr:spPr>
        <a:xfrm>
          <a:off x="3733800" y="708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24342</xdr:rowOff>
    </xdr:from>
    <xdr:to>
      <xdr:col>15</xdr:col>
      <xdr:colOff>82550</xdr:colOff>
      <xdr:row>44</xdr:row>
      <xdr:rowOff>44450</xdr:rowOff>
    </xdr:to>
    <xdr:cxnSp macro="">
      <xdr:nvCxnSpPr>
        <xdr:cNvPr id="75" name="直線コネクタ 74"/>
        <xdr:cNvCxnSpPr/>
      </xdr:nvCxnSpPr>
      <xdr:spPr>
        <a:xfrm flipV="1">
          <a:off x="2336800" y="75681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6" name="フローチャート: 判断 75"/>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77" name="テキスト ボックス 76"/>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44450</xdr:rowOff>
    </xdr:from>
    <xdr:to>
      <xdr:col>11</xdr:col>
      <xdr:colOff>31750</xdr:colOff>
      <xdr:row>44</xdr:row>
      <xdr:rowOff>64558</xdr:rowOff>
    </xdr:to>
    <xdr:cxnSp macro="">
      <xdr:nvCxnSpPr>
        <xdr:cNvPr id="78" name="直線コネクタ 77"/>
        <xdr:cNvCxnSpPr/>
      </xdr:nvCxnSpPr>
      <xdr:spPr>
        <a:xfrm flipV="1">
          <a:off x="1447800" y="75882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80" name="テキスト ボックス 79"/>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144992</xdr:rowOff>
    </xdr:from>
    <xdr:to>
      <xdr:col>23</xdr:col>
      <xdr:colOff>184150</xdr:colOff>
      <xdr:row>44</xdr:row>
      <xdr:rowOff>75142</xdr:rowOff>
    </xdr:to>
    <xdr:sp macro="" textlink="">
      <xdr:nvSpPr>
        <xdr:cNvPr id="88" name="楕円 87"/>
        <xdr:cNvSpPr/>
      </xdr:nvSpPr>
      <xdr:spPr>
        <a:xfrm>
          <a:off x="49022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117069</xdr:rowOff>
    </xdr:from>
    <xdr:ext cx="762000" cy="259045"/>
    <xdr:sp macro="" textlink="">
      <xdr:nvSpPr>
        <xdr:cNvPr id="89" name="財政力該当値テキスト"/>
        <xdr:cNvSpPr txBox="1"/>
      </xdr:nvSpPr>
      <xdr:spPr>
        <a:xfrm>
          <a:off x="5041900" y="7489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144992</xdr:rowOff>
    </xdr:from>
    <xdr:to>
      <xdr:col>19</xdr:col>
      <xdr:colOff>184150</xdr:colOff>
      <xdr:row>44</xdr:row>
      <xdr:rowOff>75142</xdr:rowOff>
    </xdr:to>
    <xdr:sp macro="" textlink="">
      <xdr:nvSpPr>
        <xdr:cNvPr id="90" name="楕円 89"/>
        <xdr:cNvSpPr/>
      </xdr:nvSpPr>
      <xdr:spPr>
        <a:xfrm>
          <a:off x="4064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59919</xdr:rowOff>
    </xdr:from>
    <xdr:ext cx="736600" cy="259045"/>
    <xdr:sp macro="" textlink="">
      <xdr:nvSpPr>
        <xdr:cNvPr id="91" name="テキスト ボックス 90"/>
        <xdr:cNvSpPr txBox="1"/>
      </xdr:nvSpPr>
      <xdr:spPr>
        <a:xfrm>
          <a:off x="3733800" y="7603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144992</xdr:rowOff>
    </xdr:from>
    <xdr:to>
      <xdr:col>15</xdr:col>
      <xdr:colOff>133350</xdr:colOff>
      <xdr:row>44</xdr:row>
      <xdr:rowOff>75142</xdr:rowOff>
    </xdr:to>
    <xdr:sp macro="" textlink="">
      <xdr:nvSpPr>
        <xdr:cNvPr id="92" name="楕円 91"/>
        <xdr:cNvSpPr/>
      </xdr:nvSpPr>
      <xdr:spPr>
        <a:xfrm>
          <a:off x="3175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59919</xdr:rowOff>
    </xdr:from>
    <xdr:ext cx="762000" cy="259045"/>
    <xdr:sp macro="" textlink="">
      <xdr:nvSpPr>
        <xdr:cNvPr id="93" name="テキスト ボックス 92"/>
        <xdr:cNvSpPr txBox="1"/>
      </xdr:nvSpPr>
      <xdr:spPr>
        <a:xfrm>
          <a:off x="2844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94" name="楕円 93"/>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80027</xdr:rowOff>
    </xdr:from>
    <xdr:ext cx="762000" cy="259045"/>
    <xdr:sp macro="" textlink="">
      <xdr:nvSpPr>
        <xdr:cNvPr id="95" name="テキスト ボックス 94"/>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13758</xdr:rowOff>
    </xdr:from>
    <xdr:to>
      <xdr:col>7</xdr:col>
      <xdr:colOff>31750</xdr:colOff>
      <xdr:row>44</xdr:row>
      <xdr:rowOff>115358</xdr:rowOff>
    </xdr:to>
    <xdr:sp macro="" textlink="">
      <xdr:nvSpPr>
        <xdr:cNvPr id="96" name="楕円 95"/>
        <xdr:cNvSpPr/>
      </xdr:nvSpPr>
      <xdr:spPr>
        <a:xfrm>
          <a:off x="1397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100135</xdr:rowOff>
    </xdr:from>
    <xdr:ext cx="762000" cy="259045"/>
    <xdr:sp macro="" textlink="">
      <xdr:nvSpPr>
        <xdr:cNvPr id="97" name="テキスト ボックス 96"/>
        <xdr:cNvSpPr txBox="1"/>
      </xdr:nvSpPr>
      <xdr:spPr>
        <a:xfrm>
          <a:off x="1066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経常経費充当一般財源（分子部分）は、昨年度と比較して人件費</a:t>
          </a:r>
          <a:r>
            <a:rPr kumimoji="1" lang="en-US" altLang="ja-JP" sz="1000">
              <a:latin typeface="ＭＳ Ｐゴシック" panose="020B0600070205080204" pitchFamily="50" charset="-128"/>
              <a:ea typeface="ＭＳ Ｐゴシック" panose="020B0600070205080204" pitchFamily="50" charset="-128"/>
            </a:rPr>
            <a:t>148,123</a:t>
          </a:r>
          <a:r>
            <a:rPr kumimoji="1" lang="ja-JP" altLang="en-US" sz="1000">
              <a:latin typeface="ＭＳ Ｐゴシック" panose="020B0600070205080204" pitchFamily="50" charset="-128"/>
              <a:ea typeface="ＭＳ Ｐゴシック" panose="020B0600070205080204" pitchFamily="50" charset="-128"/>
            </a:rPr>
            <a:t>千円（</a:t>
          </a:r>
          <a:r>
            <a:rPr kumimoji="1" lang="en-US" altLang="ja-JP" sz="1000">
              <a:latin typeface="ＭＳ Ｐゴシック" panose="020B0600070205080204" pitchFamily="50" charset="-128"/>
              <a:ea typeface="ＭＳ Ｐゴシック" panose="020B0600070205080204" pitchFamily="50" charset="-128"/>
            </a:rPr>
            <a:t>+6.2</a:t>
          </a:r>
          <a:r>
            <a:rPr kumimoji="1" lang="ja-JP" altLang="en-US" sz="1000">
              <a:latin typeface="ＭＳ Ｐゴシック" panose="020B0600070205080204" pitchFamily="50" charset="-128"/>
              <a:ea typeface="ＭＳ Ｐゴシック" panose="020B0600070205080204" pitchFamily="50" charset="-128"/>
            </a:rPr>
            <a:t>％）、補助費等</a:t>
          </a:r>
          <a:r>
            <a:rPr kumimoji="1" lang="en-US" altLang="ja-JP" sz="1000">
              <a:latin typeface="ＭＳ Ｐゴシック" panose="020B0600070205080204" pitchFamily="50" charset="-128"/>
              <a:ea typeface="ＭＳ Ｐゴシック" panose="020B0600070205080204" pitchFamily="50" charset="-128"/>
            </a:rPr>
            <a:t>327,086</a:t>
          </a:r>
          <a:r>
            <a:rPr kumimoji="1" lang="ja-JP" altLang="en-US" sz="1000">
              <a:latin typeface="ＭＳ Ｐゴシック" panose="020B0600070205080204" pitchFamily="50" charset="-128"/>
              <a:ea typeface="ＭＳ Ｐゴシック" panose="020B0600070205080204" pitchFamily="50" charset="-128"/>
            </a:rPr>
            <a:t>千円（</a:t>
          </a:r>
          <a:r>
            <a:rPr kumimoji="1" lang="en-US" altLang="ja-JP" sz="1000">
              <a:latin typeface="ＭＳ Ｐゴシック" panose="020B0600070205080204" pitchFamily="50" charset="-128"/>
              <a:ea typeface="ＭＳ Ｐゴシック" panose="020B0600070205080204" pitchFamily="50" charset="-128"/>
            </a:rPr>
            <a:t>+111.8</a:t>
          </a:r>
          <a:r>
            <a:rPr kumimoji="1" lang="ja-JP" altLang="en-US" sz="1000">
              <a:latin typeface="ＭＳ Ｐゴシック" panose="020B0600070205080204" pitchFamily="50" charset="-128"/>
              <a:ea typeface="ＭＳ Ｐゴシック" panose="020B0600070205080204" pitchFamily="50" charset="-128"/>
            </a:rPr>
            <a:t>％）の増となっているが、物件費</a:t>
          </a:r>
          <a:r>
            <a:rPr kumimoji="1" lang="en-US" altLang="ja-JP" sz="1000">
              <a:latin typeface="ＭＳ Ｐゴシック" panose="020B0600070205080204" pitchFamily="50" charset="-128"/>
              <a:ea typeface="ＭＳ Ｐゴシック" panose="020B0600070205080204" pitchFamily="50" charset="-128"/>
            </a:rPr>
            <a:t>124,905</a:t>
          </a:r>
          <a:r>
            <a:rPr kumimoji="1" lang="ja-JP" altLang="en-US" sz="1000">
              <a:latin typeface="ＭＳ Ｐゴシック" panose="020B0600070205080204" pitchFamily="50" charset="-128"/>
              <a:ea typeface="ＭＳ Ｐゴシック" panose="020B0600070205080204" pitchFamily="50" charset="-128"/>
            </a:rPr>
            <a:t>千円（△</a:t>
          </a:r>
          <a:r>
            <a:rPr kumimoji="1" lang="en-US" altLang="ja-JP" sz="1000">
              <a:latin typeface="ＭＳ Ｐゴシック" panose="020B0600070205080204" pitchFamily="50" charset="-128"/>
              <a:ea typeface="ＭＳ Ｐゴシック" panose="020B0600070205080204" pitchFamily="50" charset="-128"/>
            </a:rPr>
            <a:t>25.5</a:t>
          </a:r>
          <a:r>
            <a:rPr kumimoji="1" lang="ja-JP" altLang="en-US" sz="1000">
              <a:latin typeface="ＭＳ Ｐゴシック" panose="020B0600070205080204" pitchFamily="50" charset="-128"/>
              <a:ea typeface="ＭＳ Ｐゴシック" panose="020B0600070205080204" pitchFamily="50" charset="-128"/>
            </a:rPr>
            <a:t>％）、扶助費</a:t>
          </a:r>
          <a:r>
            <a:rPr kumimoji="1" lang="en-US" altLang="ja-JP" sz="1000">
              <a:latin typeface="ＭＳ Ｐゴシック" panose="020B0600070205080204" pitchFamily="50" charset="-128"/>
              <a:ea typeface="ＭＳ Ｐゴシック" panose="020B0600070205080204" pitchFamily="50" charset="-128"/>
            </a:rPr>
            <a:t>11,066</a:t>
          </a:r>
          <a:r>
            <a:rPr kumimoji="1" lang="ja-JP" altLang="en-US" sz="1000">
              <a:latin typeface="ＭＳ Ｐゴシック" panose="020B0600070205080204" pitchFamily="50" charset="-128"/>
              <a:ea typeface="ＭＳ Ｐゴシック" panose="020B0600070205080204" pitchFamily="50" charset="-128"/>
            </a:rPr>
            <a:t>千円（△</a:t>
          </a:r>
          <a:r>
            <a:rPr kumimoji="1" lang="en-US" altLang="ja-JP" sz="1000">
              <a:latin typeface="ＭＳ Ｐゴシック" panose="020B0600070205080204" pitchFamily="50" charset="-128"/>
              <a:ea typeface="ＭＳ Ｐゴシック" panose="020B0600070205080204" pitchFamily="50" charset="-128"/>
            </a:rPr>
            <a:t>1.4</a:t>
          </a:r>
          <a:r>
            <a:rPr kumimoji="1" lang="ja-JP" altLang="en-US" sz="1000">
              <a:latin typeface="ＭＳ Ｐゴシック" panose="020B0600070205080204" pitchFamily="50" charset="-128"/>
              <a:ea typeface="ＭＳ Ｐゴシック" panose="020B0600070205080204" pitchFamily="50" charset="-128"/>
            </a:rPr>
            <a:t>％）、公債費</a:t>
          </a:r>
          <a:r>
            <a:rPr kumimoji="1" lang="en-US" altLang="ja-JP" sz="1000">
              <a:latin typeface="ＭＳ Ｐゴシック" panose="020B0600070205080204" pitchFamily="50" charset="-128"/>
              <a:ea typeface="ＭＳ Ｐゴシック" panose="020B0600070205080204" pitchFamily="50" charset="-128"/>
            </a:rPr>
            <a:t>204,520</a:t>
          </a:r>
          <a:r>
            <a:rPr kumimoji="1" lang="ja-JP" altLang="en-US" sz="1000">
              <a:latin typeface="ＭＳ Ｐゴシック" panose="020B0600070205080204" pitchFamily="50" charset="-128"/>
              <a:ea typeface="ＭＳ Ｐゴシック" panose="020B0600070205080204" pitchFamily="50" charset="-128"/>
            </a:rPr>
            <a:t>千円（△</a:t>
          </a:r>
          <a:r>
            <a:rPr kumimoji="1" lang="en-US" altLang="ja-JP" sz="1000">
              <a:latin typeface="ＭＳ Ｐゴシック" panose="020B0600070205080204" pitchFamily="50" charset="-128"/>
              <a:ea typeface="ＭＳ Ｐゴシック" panose="020B0600070205080204" pitchFamily="50" charset="-128"/>
            </a:rPr>
            <a:t>10.7</a:t>
          </a:r>
          <a:r>
            <a:rPr kumimoji="1" lang="ja-JP" altLang="en-US" sz="1000">
              <a:latin typeface="ＭＳ Ｐゴシック" panose="020B0600070205080204" pitchFamily="50" charset="-128"/>
              <a:ea typeface="ＭＳ Ｐゴシック" panose="020B0600070205080204" pitchFamily="50" charset="-128"/>
            </a:rPr>
            <a:t>％）、維持補修費</a:t>
          </a:r>
          <a:r>
            <a:rPr kumimoji="1" lang="en-US" altLang="ja-JP" sz="1000">
              <a:latin typeface="ＭＳ Ｐゴシック" panose="020B0600070205080204" pitchFamily="50" charset="-128"/>
              <a:ea typeface="ＭＳ Ｐゴシック" panose="020B0600070205080204" pitchFamily="50" charset="-128"/>
            </a:rPr>
            <a:t>16,277</a:t>
          </a:r>
          <a:r>
            <a:rPr kumimoji="1" lang="ja-JP" altLang="en-US" sz="1000">
              <a:latin typeface="ＭＳ Ｐゴシック" panose="020B0600070205080204" pitchFamily="50" charset="-128"/>
              <a:ea typeface="ＭＳ Ｐゴシック" panose="020B0600070205080204" pitchFamily="50" charset="-128"/>
            </a:rPr>
            <a:t>（△</a:t>
          </a:r>
          <a:r>
            <a:rPr kumimoji="1" lang="en-US" altLang="ja-JP" sz="1000">
              <a:latin typeface="ＭＳ Ｐゴシック" panose="020B0600070205080204" pitchFamily="50" charset="-128"/>
              <a:ea typeface="ＭＳ Ｐゴシック" panose="020B0600070205080204" pitchFamily="50" charset="-128"/>
            </a:rPr>
            <a:t>25.5</a:t>
          </a:r>
          <a:r>
            <a:rPr kumimoji="1" lang="ja-JP" altLang="en-US" sz="1000">
              <a:latin typeface="ＭＳ Ｐゴシック" panose="020B0600070205080204" pitchFamily="50" charset="-128"/>
              <a:ea typeface="ＭＳ Ｐゴシック" panose="020B0600070205080204" pitchFamily="50" charset="-128"/>
            </a:rPr>
            <a:t>％）、繰出金</a:t>
          </a:r>
          <a:r>
            <a:rPr kumimoji="1" lang="en-US" altLang="ja-JP" sz="1000">
              <a:latin typeface="ＭＳ Ｐゴシック" panose="020B0600070205080204" pitchFamily="50" charset="-128"/>
              <a:ea typeface="ＭＳ Ｐゴシック" panose="020B0600070205080204" pitchFamily="50" charset="-128"/>
            </a:rPr>
            <a:t>379,822</a:t>
          </a:r>
          <a:r>
            <a:rPr kumimoji="1" lang="ja-JP" altLang="en-US" sz="1000">
              <a:latin typeface="ＭＳ Ｐゴシック" panose="020B0600070205080204" pitchFamily="50" charset="-128"/>
              <a:ea typeface="ＭＳ Ｐゴシック" panose="020B0600070205080204" pitchFamily="50" charset="-128"/>
            </a:rPr>
            <a:t>千円（△</a:t>
          </a:r>
          <a:r>
            <a:rPr kumimoji="1" lang="en-US" altLang="ja-JP" sz="1000">
              <a:latin typeface="ＭＳ Ｐゴシック" panose="020B0600070205080204" pitchFamily="50" charset="-128"/>
              <a:ea typeface="ＭＳ Ｐゴシック" panose="020B0600070205080204" pitchFamily="50" charset="-128"/>
            </a:rPr>
            <a:t>28.3</a:t>
          </a:r>
          <a:r>
            <a:rPr kumimoji="1" lang="ja-JP" altLang="en-US" sz="1000">
              <a:latin typeface="ＭＳ Ｐゴシック" panose="020B0600070205080204" pitchFamily="50" charset="-128"/>
              <a:ea typeface="ＭＳ Ｐゴシック" panose="020B0600070205080204" pitchFamily="50" charset="-128"/>
            </a:rPr>
            <a:t>％）の減となり、合計で</a:t>
          </a:r>
          <a:r>
            <a:rPr kumimoji="1" lang="en-US" altLang="ja-JP" sz="1000">
              <a:latin typeface="ＭＳ Ｐゴシック" panose="020B0600070205080204" pitchFamily="50" charset="-128"/>
              <a:ea typeface="ＭＳ Ｐゴシック" panose="020B0600070205080204" pitchFamily="50" charset="-128"/>
            </a:rPr>
            <a:t>7,692,455</a:t>
          </a:r>
          <a:r>
            <a:rPr kumimoji="1" lang="ja-JP" altLang="en-US" sz="1000">
              <a:latin typeface="ＭＳ Ｐゴシック" panose="020B0600070205080204" pitchFamily="50" charset="-128"/>
              <a:ea typeface="ＭＳ Ｐゴシック" panose="020B0600070205080204" pitchFamily="50" charset="-128"/>
            </a:rPr>
            <a:t>千円（</a:t>
          </a:r>
          <a:r>
            <a:rPr kumimoji="1" lang="en-US" altLang="ja-JP" sz="1000">
              <a:latin typeface="ＭＳ Ｐゴシック" panose="020B0600070205080204" pitchFamily="50" charset="-128"/>
              <a:ea typeface="ＭＳ Ｐゴシック" panose="020B0600070205080204" pitchFamily="50" charset="-128"/>
            </a:rPr>
            <a:t>261,381</a:t>
          </a:r>
          <a:r>
            <a:rPr kumimoji="1" lang="ja-JP" altLang="en-US" sz="1000">
              <a:latin typeface="ＭＳ Ｐゴシック" panose="020B0600070205080204" pitchFamily="50" charset="-128"/>
              <a:ea typeface="ＭＳ Ｐゴシック" panose="020B0600070205080204" pitchFamily="50" charset="-128"/>
            </a:rPr>
            <a:t>千円、</a:t>
          </a:r>
          <a:r>
            <a:rPr kumimoji="1" lang="en-US" altLang="ja-JP" sz="1000">
              <a:latin typeface="ＭＳ Ｐゴシック" panose="020B0600070205080204" pitchFamily="50" charset="-128"/>
              <a:ea typeface="ＭＳ Ｐゴシック" panose="020B0600070205080204" pitchFamily="50" charset="-128"/>
            </a:rPr>
            <a:t>3.3</a:t>
          </a:r>
          <a:r>
            <a:rPr kumimoji="1" lang="ja-JP" altLang="en-US" sz="1000">
              <a:latin typeface="ＭＳ Ｐゴシック" panose="020B0600070205080204" pitchFamily="50" charset="-128"/>
              <a:ea typeface="ＭＳ Ｐゴシック" panose="020B0600070205080204" pitchFamily="50" charset="-128"/>
            </a:rPr>
            <a:t>％の減）となっている。特に公債費の大幅な減少については、</a:t>
          </a:r>
          <a:r>
            <a:rPr kumimoji="1" lang="en-US" altLang="ja-JP" sz="1000">
              <a:latin typeface="ＭＳ Ｐゴシック" panose="020B0600070205080204" pitchFamily="50" charset="-128"/>
              <a:ea typeface="ＭＳ Ｐゴシック" panose="020B0600070205080204" pitchFamily="50" charset="-128"/>
            </a:rPr>
            <a:t>R1</a:t>
          </a:r>
          <a:r>
            <a:rPr kumimoji="1" lang="ja-JP" altLang="en-US" sz="1000">
              <a:latin typeface="ＭＳ Ｐゴシック" panose="020B0600070205080204" pitchFamily="50" charset="-128"/>
              <a:ea typeface="ＭＳ Ｐゴシック" panose="020B0600070205080204" pitchFamily="50" charset="-128"/>
            </a:rPr>
            <a:t>年度にも多額の繰上償還を行ったことによるものである。</a:t>
          </a:r>
        </a:p>
        <a:p>
          <a:r>
            <a:rPr kumimoji="1" lang="ja-JP" altLang="en-US" sz="1000">
              <a:latin typeface="ＭＳ Ｐゴシック" panose="020B0600070205080204" pitchFamily="50" charset="-128"/>
              <a:ea typeface="ＭＳ Ｐゴシック" panose="020B0600070205080204" pitchFamily="50" charset="-128"/>
            </a:rPr>
            <a:t>　また、分母となる経常一般財源は、昨年度と比較して普通交付税が</a:t>
          </a:r>
          <a:r>
            <a:rPr kumimoji="1" lang="en-US" altLang="ja-JP" sz="1000">
              <a:latin typeface="ＭＳ Ｐゴシック" panose="020B0600070205080204" pitchFamily="50" charset="-128"/>
              <a:ea typeface="ＭＳ Ｐゴシック" panose="020B0600070205080204" pitchFamily="50" charset="-128"/>
            </a:rPr>
            <a:t>128,031</a:t>
          </a:r>
          <a:r>
            <a:rPr kumimoji="1" lang="ja-JP" altLang="en-US" sz="1000">
              <a:latin typeface="ＭＳ Ｐゴシック" panose="020B0600070205080204" pitchFamily="50" charset="-128"/>
              <a:ea typeface="ＭＳ Ｐゴシック" panose="020B0600070205080204" pitchFamily="50" charset="-128"/>
            </a:rPr>
            <a:t>千円（</a:t>
          </a:r>
          <a:r>
            <a:rPr kumimoji="1" lang="en-US" altLang="ja-JP" sz="1000">
              <a:latin typeface="ＭＳ Ｐゴシック" panose="020B0600070205080204" pitchFamily="50" charset="-128"/>
              <a:ea typeface="ＭＳ Ｐゴシック" panose="020B0600070205080204" pitchFamily="50" charset="-128"/>
            </a:rPr>
            <a:t>2.5</a:t>
          </a:r>
          <a:r>
            <a:rPr kumimoji="1" lang="ja-JP" altLang="en-US" sz="1000">
              <a:latin typeface="ＭＳ Ｐゴシック" panose="020B0600070205080204" pitchFamily="50" charset="-128"/>
              <a:ea typeface="ＭＳ Ｐゴシック" panose="020B0600070205080204" pitchFamily="50" charset="-128"/>
            </a:rPr>
            <a:t>％）の増、臨時財政対策債が</a:t>
          </a:r>
          <a:r>
            <a:rPr kumimoji="1" lang="en-US" altLang="ja-JP" sz="1000">
              <a:latin typeface="ＭＳ Ｐゴシック" panose="020B0600070205080204" pitchFamily="50" charset="-128"/>
              <a:ea typeface="ＭＳ Ｐゴシック" panose="020B0600070205080204" pitchFamily="50" charset="-128"/>
            </a:rPr>
            <a:t>7,941</a:t>
          </a:r>
          <a:r>
            <a:rPr kumimoji="1" lang="ja-JP" altLang="en-US" sz="1000">
              <a:latin typeface="ＭＳ Ｐゴシック" panose="020B0600070205080204" pitchFamily="50" charset="-128"/>
              <a:ea typeface="ＭＳ Ｐゴシック" panose="020B0600070205080204" pitchFamily="50" charset="-128"/>
            </a:rPr>
            <a:t>千円（</a:t>
          </a:r>
          <a:r>
            <a:rPr kumimoji="1" lang="en-US" altLang="ja-JP" sz="1000">
              <a:latin typeface="ＭＳ Ｐゴシック" panose="020B0600070205080204" pitchFamily="50" charset="-128"/>
              <a:ea typeface="ＭＳ Ｐゴシック" panose="020B0600070205080204" pitchFamily="50" charset="-128"/>
            </a:rPr>
            <a:t>3.0</a:t>
          </a:r>
          <a:r>
            <a:rPr kumimoji="1" lang="ja-JP" altLang="en-US" sz="1000">
              <a:latin typeface="ＭＳ Ｐゴシック" panose="020B0600070205080204" pitchFamily="50" charset="-128"/>
              <a:ea typeface="ＭＳ Ｐゴシック" panose="020B0600070205080204" pitchFamily="50" charset="-128"/>
            </a:rPr>
            <a:t>％）の増、地方消費税交付金が</a:t>
          </a:r>
          <a:r>
            <a:rPr kumimoji="1" lang="en-US" altLang="ja-JP" sz="1000">
              <a:latin typeface="ＭＳ Ｐゴシック" panose="020B0600070205080204" pitchFamily="50" charset="-128"/>
              <a:ea typeface="ＭＳ Ｐゴシック" panose="020B0600070205080204" pitchFamily="50" charset="-128"/>
            </a:rPr>
            <a:t>88,797</a:t>
          </a:r>
          <a:r>
            <a:rPr kumimoji="1" lang="ja-JP" altLang="en-US" sz="1000">
              <a:latin typeface="ＭＳ Ｐゴシック" panose="020B0600070205080204" pitchFamily="50" charset="-128"/>
              <a:ea typeface="ＭＳ Ｐゴシック" panose="020B0600070205080204" pitchFamily="50" charset="-128"/>
            </a:rPr>
            <a:t>千円（</a:t>
          </a:r>
          <a:r>
            <a:rPr kumimoji="1" lang="en-US" altLang="ja-JP" sz="1000">
              <a:latin typeface="ＭＳ Ｐゴシック" panose="020B0600070205080204" pitchFamily="50" charset="-128"/>
              <a:ea typeface="ＭＳ Ｐゴシック" panose="020B0600070205080204" pitchFamily="50" charset="-128"/>
            </a:rPr>
            <a:t>22.5</a:t>
          </a:r>
          <a:r>
            <a:rPr kumimoji="1" lang="ja-JP" altLang="en-US" sz="1000">
              <a:latin typeface="ＭＳ Ｐゴシック" panose="020B0600070205080204" pitchFamily="50" charset="-128"/>
              <a:ea typeface="ＭＳ Ｐゴシック" panose="020B0600070205080204" pitchFamily="50" charset="-128"/>
            </a:rPr>
            <a:t>％）の増となり、地方税は</a:t>
          </a:r>
          <a:r>
            <a:rPr kumimoji="1" lang="en-US" altLang="ja-JP" sz="1000">
              <a:latin typeface="ＭＳ Ｐゴシック" panose="020B0600070205080204" pitchFamily="50" charset="-128"/>
              <a:ea typeface="ＭＳ Ｐゴシック" panose="020B0600070205080204" pitchFamily="50" charset="-128"/>
            </a:rPr>
            <a:t>34,364</a:t>
          </a:r>
          <a:r>
            <a:rPr kumimoji="1" lang="ja-JP" altLang="en-US" sz="1000">
              <a:latin typeface="ＭＳ Ｐゴシック" panose="020B0600070205080204" pitchFamily="50" charset="-128"/>
              <a:ea typeface="ＭＳ Ｐゴシック" panose="020B0600070205080204" pitchFamily="50" charset="-128"/>
            </a:rPr>
            <a:t>千円（</a:t>
          </a:r>
          <a:r>
            <a:rPr kumimoji="1" lang="en-US" altLang="ja-JP" sz="1000">
              <a:latin typeface="ＭＳ Ｐゴシック" panose="020B0600070205080204" pitchFamily="50" charset="-128"/>
              <a:ea typeface="ＭＳ Ｐゴシック" panose="020B0600070205080204" pitchFamily="50" charset="-128"/>
            </a:rPr>
            <a:t>1.5</a:t>
          </a:r>
          <a:r>
            <a:rPr kumimoji="1" lang="ja-JP" altLang="en-US" sz="1000">
              <a:latin typeface="ＭＳ Ｐゴシック" panose="020B0600070205080204" pitchFamily="50" charset="-128"/>
              <a:ea typeface="ＭＳ Ｐゴシック" panose="020B0600070205080204" pitchFamily="50" charset="-128"/>
            </a:rPr>
            <a:t>％）の減により、合計で</a:t>
          </a:r>
          <a:r>
            <a:rPr kumimoji="1" lang="en-US" altLang="ja-JP" sz="1000">
              <a:latin typeface="ＭＳ Ｐゴシック" panose="020B0600070205080204" pitchFamily="50" charset="-128"/>
              <a:ea typeface="ＭＳ Ｐゴシック" panose="020B0600070205080204" pitchFamily="50" charset="-128"/>
            </a:rPr>
            <a:t>8,486,821</a:t>
          </a:r>
          <a:r>
            <a:rPr kumimoji="1" lang="ja-JP" altLang="en-US" sz="1000">
              <a:latin typeface="ＭＳ Ｐゴシック" panose="020B0600070205080204" pitchFamily="50" charset="-128"/>
              <a:ea typeface="ＭＳ Ｐゴシック" panose="020B0600070205080204" pitchFamily="50" charset="-128"/>
            </a:rPr>
            <a:t>千円（</a:t>
          </a:r>
          <a:r>
            <a:rPr kumimoji="1" lang="en-US" altLang="ja-JP" sz="1000">
              <a:latin typeface="ＭＳ Ｐゴシック" panose="020B0600070205080204" pitchFamily="50" charset="-128"/>
              <a:ea typeface="ＭＳ Ｐゴシック" panose="020B0600070205080204" pitchFamily="50" charset="-128"/>
            </a:rPr>
            <a:t>181,483</a:t>
          </a:r>
          <a:r>
            <a:rPr kumimoji="1" lang="ja-JP" altLang="en-US" sz="1000">
              <a:latin typeface="ＭＳ Ｐゴシック" panose="020B0600070205080204" pitchFamily="50" charset="-128"/>
              <a:ea typeface="ＭＳ Ｐゴシック" panose="020B0600070205080204" pitchFamily="50" charset="-128"/>
            </a:rPr>
            <a:t>千円、</a:t>
          </a:r>
          <a:r>
            <a:rPr kumimoji="1" lang="en-US" altLang="ja-JP" sz="1000">
              <a:latin typeface="ＭＳ Ｐゴシック" panose="020B0600070205080204" pitchFamily="50" charset="-128"/>
              <a:ea typeface="ＭＳ Ｐゴシック" panose="020B0600070205080204" pitchFamily="50" charset="-128"/>
            </a:rPr>
            <a:t>2.2</a:t>
          </a:r>
          <a:r>
            <a:rPr kumimoji="1" lang="ja-JP" altLang="en-US" sz="1000">
              <a:latin typeface="ＭＳ Ｐゴシック" panose="020B0600070205080204" pitchFamily="50" charset="-128"/>
              <a:ea typeface="ＭＳ Ｐゴシック" panose="020B0600070205080204" pitchFamily="50" charset="-128"/>
            </a:rPr>
            <a:t>％の増）となっており、これらの要因から対前年比で経常収支比率が</a:t>
          </a:r>
          <a:r>
            <a:rPr kumimoji="1" lang="en-US" altLang="ja-JP" sz="1000">
              <a:latin typeface="ＭＳ Ｐゴシック" panose="020B0600070205080204" pitchFamily="50" charset="-128"/>
              <a:ea typeface="ＭＳ Ｐゴシック" panose="020B0600070205080204" pitchFamily="50" charset="-128"/>
            </a:rPr>
            <a:t>5.2</a:t>
          </a:r>
          <a:r>
            <a:rPr kumimoji="1" lang="ja-JP" altLang="en-US" sz="1000">
              <a:latin typeface="ＭＳ Ｐゴシック" panose="020B0600070205080204" pitchFamily="50" charset="-128"/>
              <a:ea typeface="ＭＳ Ｐゴシック" panose="020B0600070205080204" pitchFamily="50" charset="-128"/>
            </a:rPr>
            <a:t>ポイント低下している。今後もこれまでの財政健全化の取組みを引き継ぎ、義務的経費の抑制に努める。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140546</xdr:rowOff>
    </xdr:from>
    <xdr:to>
      <xdr:col>23</xdr:col>
      <xdr:colOff>133350</xdr:colOff>
      <xdr:row>67</xdr:row>
      <xdr:rowOff>47837</xdr:rowOff>
    </xdr:to>
    <xdr:cxnSp macro="">
      <xdr:nvCxnSpPr>
        <xdr:cNvPr id="127" name="直線コネクタ 126"/>
        <xdr:cNvCxnSpPr/>
      </xdr:nvCxnSpPr>
      <xdr:spPr>
        <a:xfrm flipV="1">
          <a:off x="4953000" y="10256096"/>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19914</xdr:rowOff>
    </xdr:from>
    <xdr:ext cx="762000" cy="259045"/>
    <xdr:sp macro="" textlink="">
      <xdr:nvSpPr>
        <xdr:cNvPr id="128" name="財政構造の弾力性最小値テキスト"/>
        <xdr:cNvSpPr txBox="1"/>
      </xdr:nvSpPr>
      <xdr:spPr>
        <a:xfrm>
          <a:off x="5041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47837</xdr:rowOff>
    </xdr:from>
    <xdr:to>
      <xdr:col>24</xdr:col>
      <xdr:colOff>12700</xdr:colOff>
      <xdr:row>67</xdr:row>
      <xdr:rowOff>47837</xdr:rowOff>
    </xdr:to>
    <xdr:cxnSp macro="">
      <xdr:nvCxnSpPr>
        <xdr:cNvPr id="129" name="直線コネクタ 128"/>
        <xdr:cNvCxnSpPr/>
      </xdr:nvCxnSpPr>
      <xdr:spPr>
        <a:xfrm>
          <a:off x="4864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55473</xdr:rowOff>
    </xdr:from>
    <xdr:ext cx="762000" cy="259045"/>
    <xdr:sp macro="" textlink="">
      <xdr:nvSpPr>
        <xdr:cNvPr id="130" name="財政構造の弾力性最大値テキスト"/>
        <xdr:cNvSpPr txBox="1"/>
      </xdr:nvSpPr>
      <xdr:spPr>
        <a:xfrm>
          <a:off x="5041900" y="99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140546</xdr:rowOff>
    </xdr:from>
    <xdr:to>
      <xdr:col>24</xdr:col>
      <xdr:colOff>12700</xdr:colOff>
      <xdr:row>59</xdr:row>
      <xdr:rowOff>140546</xdr:rowOff>
    </xdr:to>
    <xdr:cxnSp macro="">
      <xdr:nvCxnSpPr>
        <xdr:cNvPr id="131" name="直線コネクタ 130"/>
        <xdr:cNvCxnSpPr/>
      </xdr:nvCxnSpPr>
      <xdr:spPr>
        <a:xfrm>
          <a:off x="4864100" y="1025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41910</xdr:rowOff>
    </xdr:from>
    <xdr:to>
      <xdr:col>23</xdr:col>
      <xdr:colOff>133350</xdr:colOff>
      <xdr:row>65</xdr:row>
      <xdr:rowOff>117263</xdr:rowOff>
    </xdr:to>
    <xdr:cxnSp macro="">
      <xdr:nvCxnSpPr>
        <xdr:cNvPr id="132" name="直線コネクタ 131"/>
        <xdr:cNvCxnSpPr/>
      </xdr:nvCxnSpPr>
      <xdr:spPr>
        <a:xfrm flipV="1">
          <a:off x="4114800" y="10843260"/>
          <a:ext cx="838200" cy="418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19490</xdr:rowOff>
    </xdr:from>
    <xdr:ext cx="762000" cy="259045"/>
    <xdr:sp macro="" textlink="">
      <xdr:nvSpPr>
        <xdr:cNvPr id="133" name="財政構造の弾力性平均値テキスト"/>
        <xdr:cNvSpPr txBox="1"/>
      </xdr:nvSpPr>
      <xdr:spPr>
        <a:xfrm>
          <a:off x="5041900" y="10820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47413</xdr:rowOff>
    </xdr:from>
    <xdr:to>
      <xdr:col>23</xdr:col>
      <xdr:colOff>184150</xdr:colOff>
      <xdr:row>63</xdr:row>
      <xdr:rowOff>149013</xdr:rowOff>
    </xdr:to>
    <xdr:sp macro="" textlink="">
      <xdr:nvSpPr>
        <xdr:cNvPr id="134" name="フローチャート: 判断 133"/>
        <xdr:cNvSpPr/>
      </xdr:nvSpPr>
      <xdr:spPr>
        <a:xfrm>
          <a:off x="49022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36830</xdr:rowOff>
    </xdr:from>
    <xdr:to>
      <xdr:col>19</xdr:col>
      <xdr:colOff>133350</xdr:colOff>
      <xdr:row>65</xdr:row>
      <xdr:rowOff>117263</xdr:rowOff>
    </xdr:to>
    <xdr:cxnSp macro="">
      <xdr:nvCxnSpPr>
        <xdr:cNvPr id="135" name="直線コネクタ 134"/>
        <xdr:cNvCxnSpPr/>
      </xdr:nvCxnSpPr>
      <xdr:spPr>
        <a:xfrm>
          <a:off x="3225800" y="1118108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135890</xdr:rowOff>
    </xdr:from>
    <xdr:to>
      <xdr:col>19</xdr:col>
      <xdr:colOff>184150</xdr:colOff>
      <xdr:row>64</xdr:row>
      <xdr:rowOff>66040</xdr:rowOff>
    </xdr:to>
    <xdr:sp macro="" textlink="">
      <xdr:nvSpPr>
        <xdr:cNvPr id="136" name="フローチャート: 判断 135"/>
        <xdr:cNvSpPr/>
      </xdr:nvSpPr>
      <xdr:spPr>
        <a:xfrm>
          <a:off x="4064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76217</xdr:rowOff>
    </xdr:from>
    <xdr:ext cx="736600" cy="259045"/>
    <xdr:sp macro="" textlink="">
      <xdr:nvSpPr>
        <xdr:cNvPr id="137" name="テキスト ボックス 136"/>
        <xdr:cNvSpPr txBox="1"/>
      </xdr:nvSpPr>
      <xdr:spPr>
        <a:xfrm>
          <a:off x="3733800" y="1070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36830</xdr:rowOff>
    </xdr:from>
    <xdr:to>
      <xdr:col>15</xdr:col>
      <xdr:colOff>82550</xdr:colOff>
      <xdr:row>65</xdr:row>
      <xdr:rowOff>52917</xdr:rowOff>
    </xdr:to>
    <xdr:cxnSp macro="">
      <xdr:nvCxnSpPr>
        <xdr:cNvPr id="138" name="直線コネクタ 137"/>
        <xdr:cNvCxnSpPr/>
      </xdr:nvCxnSpPr>
      <xdr:spPr>
        <a:xfrm flipV="1">
          <a:off x="2336800" y="1118108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79587</xdr:rowOff>
    </xdr:from>
    <xdr:to>
      <xdr:col>15</xdr:col>
      <xdr:colOff>133350</xdr:colOff>
      <xdr:row>64</xdr:row>
      <xdr:rowOff>9737</xdr:rowOff>
    </xdr:to>
    <xdr:sp macro="" textlink="">
      <xdr:nvSpPr>
        <xdr:cNvPr id="139" name="フローチャート: 判断 138"/>
        <xdr:cNvSpPr/>
      </xdr:nvSpPr>
      <xdr:spPr>
        <a:xfrm>
          <a:off x="3175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19914</xdr:rowOff>
    </xdr:from>
    <xdr:ext cx="762000" cy="259045"/>
    <xdr:sp macro="" textlink="">
      <xdr:nvSpPr>
        <xdr:cNvPr id="140" name="テキスト ボックス 139"/>
        <xdr:cNvSpPr txBox="1"/>
      </xdr:nvSpPr>
      <xdr:spPr>
        <a:xfrm>
          <a:off x="2844800" y="1064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31327</xdr:rowOff>
    </xdr:from>
    <xdr:to>
      <xdr:col>11</xdr:col>
      <xdr:colOff>31750</xdr:colOff>
      <xdr:row>65</xdr:row>
      <xdr:rowOff>52917</xdr:rowOff>
    </xdr:to>
    <xdr:cxnSp macro="">
      <xdr:nvCxnSpPr>
        <xdr:cNvPr id="141" name="直線コネクタ 140"/>
        <xdr:cNvCxnSpPr/>
      </xdr:nvCxnSpPr>
      <xdr:spPr>
        <a:xfrm>
          <a:off x="1447800" y="11004127"/>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138430</xdr:rowOff>
    </xdr:from>
    <xdr:to>
      <xdr:col>11</xdr:col>
      <xdr:colOff>82550</xdr:colOff>
      <xdr:row>63</xdr:row>
      <xdr:rowOff>68580</xdr:rowOff>
    </xdr:to>
    <xdr:sp macro="" textlink="">
      <xdr:nvSpPr>
        <xdr:cNvPr id="142" name="フローチャート: 判断 141"/>
        <xdr:cNvSpPr/>
      </xdr:nvSpPr>
      <xdr:spPr>
        <a:xfrm>
          <a:off x="2286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78757</xdr:rowOff>
    </xdr:from>
    <xdr:ext cx="762000" cy="259045"/>
    <xdr:sp macro="" textlink="">
      <xdr:nvSpPr>
        <xdr:cNvPr id="143" name="テキスト ボックス 142"/>
        <xdr:cNvSpPr txBox="1"/>
      </xdr:nvSpPr>
      <xdr:spPr>
        <a:xfrm>
          <a:off x="1955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25823</xdr:rowOff>
    </xdr:from>
    <xdr:to>
      <xdr:col>7</xdr:col>
      <xdr:colOff>31750</xdr:colOff>
      <xdr:row>62</xdr:row>
      <xdr:rowOff>127423</xdr:rowOff>
    </xdr:to>
    <xdr:sp macro="" textlink="">
      <xdr:nvSpPr>
        <xdr:cNvPr id="144" name="フローチャート: 判断 143"/>
        <xdr:cNvSpPr/>
      </xdr:nvSpPr>
      <xdr:spPr>
        <a:xfrm>
          <a:off x="1397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137600</xdr:rowOff>
    </xdr:from>
    <xdr:ext cx="762000" cy="259045"/>
    <xdr:sp macro="" textlink="">
      <xdr:nvSpPr>
        <xdr:cNvPr id="145" name="テキスト ボックス 144"/>
        <xdr:cNvSpPr txBox="1"/>
      </xdr:nvSpPr>
      <xdr:spPr>
        <a:xfrm>
          <a:off x="1066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51" name="楕円 150"/>
        <xdr:cNvSpPr/>
      </xdr:nvSpPr>
      <xdr:spPr>
        <a:xfrm>
          <a:off x="49022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7637</xdr:rowOff>
    </xdr:from>
    <xdr:ext cx="762000" cy="259045"/>
    <xdr:sp macro="" textlink="">
      <xdr:nvSpPr>
        <xdr:cNvPr id="152" name="財政構造の弾力性該当値テキスト"/>
        <xdr:cNvSpPr txBox="1"/>
      </xdr:nvSpPr>
      <xdr:spPr>
        <a:xfrm>
          <a:off x="50419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66463</xdr:rowOff>
    </xdr:from>
    <xdr:to>
      <xdr:col>19</xdr:col>
      <xdr:colOff>184150</xdr:colOff>
      <xdr:row>65</xdr:row>
      <xdr:rowOff>168063</xdr:rowOff>
    </xdr:to>
    <xdr:sp macro="" textlink="">
      <xdr:nvSpPr>
        <xdr:cNvPr id="153" name="楕円 152"/>
        <xdr:cNvSpPr/>
      </xdr:nvSpPr>
      <xdr:spPr>
        <a:xfrm>
          <a:off x="4064000" y="112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152840</xdr:rowOff>
    </xdr:from>
    <xdr:ext cx="736600" cy="259045"/>
    <xdr:sp macro="" textlink="">
      <xdr:nvSpPr>
        <xdr:cNvPr id="154" name="テキスト ボックス 153"/>
        <xdr:cNvSpPr txBox="1"/>
      </xdr:nvSpPr>
      <xdr:spPr>
        <a:xfrm>
          <a:off x="3733800" y="11297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157480</xdr:rowOff>
    </xdr:from>
    <xdr:to>
      <xdr:col>15</xdr:col>
      <xdr:colOff>133350</xdr:colOff>
      <xdr:row>65</xdr:row>
      <xdr:rowOff>87630</xdr:rowOff>
    </xdr:to>
    <xdr:sp macro="" textlink="">
      <xdr:nvSpPr>
        <xdr:cNvPr id="155" name="楕円 154"/>
        <xdr:cNvSpPr/>
      </xdr:nvSpPr>
      <xdr:spPr>
        <a:xfrm>
          <a:off x="3175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72407</xdr:rowOff>
    </xdr:from>
    <xdr:ext cx="762000" cy="259045"/>
    <xdr:sp macro="" textlink="">
      <xdr:nvSpPr>
        <xdr:cNvPr id="156" name="テキスト ボックス 155"/>
        <xdr:cNvSpPr txBox="1"/>
      </xdr:nvSpPr>
      <xdr:spPr>
        <a:xfrm>
          <a:off x="2844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2117</xdr:rowOff>
    </xdr:from>
    <xdr:to>
      <xdr:col>11</xdr:col>
      <xdr:colOff>82550</xdr:colOff>
      <xdr:row>65</xdr:row>
      <xdr:rowOff>103717</xdr:rowOff>
    </xdr:to>
    <xdr:sp macro="" textlink="">
      <xdr:nvSpPr>
        <xdr:cNvPr id="157" name="楕円 156"/>
        <xdr:cNvSpPr/>
      </xdr:nvSpPr>
      <xdr:spPr>
        <a:xfrm>
          <a:off x="2286000" y="1114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88494</xdr:rowOff>
    </xdr:from>
    <xdr:ext cx="762000" cy="259045"/>
    <xdr:sp macro="" textlink="">
      <xdr:nvSpPr>
        <xdr:cNvPr id="158" name="テキスト ボックス 157"/>
        <xdr:cNvSpPr txBox="1"/>
      </xdr:nvSpPr>
      <xdr:spPr>
        <a:xfrm>
          <a:off x="1955800" y="1123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151977</xdr:rowOff>
    </xdr:from>
    <xdr:to>
      <xdr:col>7</xdr:col>
      <xdr:colOff>31750</xdr:colOff>
      <xdr:row>64</xdr:row>
      <xdr:rowOff>82127</xdr:rowOff>
    </xdr:to>
    <xdr:sp macro="" textlink="">
      <xdr:nvSpPr>
        <xdr:cNvPr id="159" name="楕円 158"/>
        <xdr:cNvSpPr/>
      </xdr:nvSpPr>
      <xdr:spPr>
        <a:xfrm>
          <a:off x="13970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66904</xdr:rowOff>
    </xdr:from>
    <xdr:ext cx="762000" cy="259045"/>
    <xdr:sp macro="" textlink="">
      <xdr:nvSpPr>
        <xdr:cNvPr id="160" name="テキスト ボックス 159"/>
        <xdr:cNvSpPr txBox="1"/>
      </xdr:nvSpPr>
      <xdr:spPr>
        <a:xfrm>
          <a:off x="1066800" y="1103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[218,998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類似団体平均と比較して高い水準で推移しているのは、主に人件費が要因となっている。</a:t>
          </a:r>
        </a:p>
        <a:p>
          <a:r>
            <a:rPr kumimoji="1" lang="ja-JP" altLang="en-US" sz="1300">
              <a:latin typeface="ＭＳ Ｐゴシック" panose="020B0600070205080204" pitchFamily="50" charset="-128"/>
              <a:ea typeface="ＭＳ Ｐゴシック" panose="020B0600070205080204" pitchFamily="50" charset="-128"/>
            </a:rPr>
            <a:t>　これは、消防業務やごみ処理業務を一部事務組合ではなく直営で実施していること等によるものであるが、これまでの行財政改革の取組みを引き継ぎ、今後も人件費の抑制に努める。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42207</xdr:rowOff>
    </xdr:from>
    <xdr:to>
      <xdr:col>23</xdr:col>
      <xdr:colOff>133350</xdr:colOff>
      <xdr:row>88</xdr:row>
      <xdr:rowOff>151316</xdr:rowOff>
    </xdr:to>
    <xdr:cxnSp macro="">
      <xdr:nvCxnSpPr>
        <xdr:cNvPr id="192" name="直線コネクタ 191"/>
        <xdr:cNvCxnSpPr/>
      </xdr:nvCxnSpPr>
      <xdr:spPr>
        <a:xfrm flipV="1">
          <a:off x="4953000" y="13929657"/>
          <a:ext cx="0" cy="13092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123393</xdr:rowOff>
    </xdr:from>
    <xdr:ext cx="762000" cy="259045"/>
    <xdr:sp macro="" textlink="">
      <xdr:nvSpPr>
        <xdr:cNvPr id="193" name="人件費・物件費等の状況最小値テキスト"/>
        <xdr:cNvSpPr txBox="1"/>
      </xdr:nvSpPr>
      <xdr:spPr>
        <a:xfrm>
          <a:off x="5041900" y="1521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151316</xdr:rowOff>
    </xdr:from>
    <xdr:to>
      <xdr:col>24</xdr:col>
      <xdr:colOff>12700</xdr:colOff>
      <xdr:row>88</xdr:row>
      <xdr:rowOff>151316</xdr:rowOff>
    </xdr:to>
    <xdr:cxnSp macro="">
      <xdr:nvCxnSpPr>
        <xdr:cNvPr id="194" name="直線コネクタ 193"/>
        <xdr:cNvCxnSpPr/>
      </xdr:nvCxnSpPr>
      <xdr:spPr>
        <a:xfrm>
          <a:off x="4864100" y="1523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128584</xdr:rowOff>
    </xdr:from>
    <xdr:ext cx="762000" cy="259045"/>
    <xdr:sp macro="" textlink="">
      <xdr:nvSpPr>
        <xdr:cNvPr id="195" name="人件費・物件費等の状況最大値テキスト"/>
        <xdr:cNvSpPr txBox="1"/>
      </xdr:nvSpPr>
      <xdr:spPr>
        <a:xfrm>
          <a:off x="5041900" y="1367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42207</xdr:rowOff>
    </xdr:from>
    <xdr:to>
      <xdr:col>24</xdr:col>
      <xdr:colOff>12700</xdr:colOff>
      <xdr:row>81</xdr:row>
      <xdr:rowOff>42207</xdr:rowOff>
    </xdr:to>
    <xdr:cxnSp macro="">
      <xdr:nvCxnSpPr>
        <xdr:cNvPr id="196" name="直線コネクタ 195"/>
        <xdr:cNvCxnSpPr/>
      </xdr:nvCxnSpPr>
      <xdr:spPr>
        <a:xfrm>
          <a:off x="4864100" y="1392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80612</xdr:rowOff>
    </xdr:from>
    <xdr:to>
      <xdr:col>23</xdr:col>
      <xdr:colOff>133350</xdr:colOff>
      <xdr:row>84</xdr:row>
      <xdr:rowOff>161821</xdr:rowOff>
    </xdr:to>
    <xdr:cxnSp macro="">
      <xdr:nvCxnSpPr>
        <xdr:cNvPr id="197" name="直線コネクタ 196"/>
        <xdr:cNvCxnSpPr/>
      </xdr:nvCxnSpPr>
      <xdr:spPr>
        <a:xfrm>
          <a:off x="4114800" y="14482412"/>
          <a:ext cx="838200" cy="8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80373</xdr:rowOff>
    </xdr:from>
    <xdr:ext cx="762000" cy="259045"/>
    <xdr:sp macro="" textlink="">
      <xdr:nvSpPr>
        <xdr:cNvPr id="198" name="人件費・物件費等の状況平均値テキスト"/>
        <xdr:cNvSpPr txBox="1"/>
      </xdr:nvSpPr>
      <xdr:spPr>
        <a:xfrm>
          <a:off x="5041900" y="14139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63846</xdr:rowOff>
    </xdr:from>
    <xdr:to>
      <xdr:col>23</xdr:col>
      <xdr:colOff>184150</xdr:colOff>
      <xdr:row>83</xdr:row>
      <xdr:rowOff>165446</xdr:rowOff>
    </xdr:to>
    <xdr:sp macro="" textlink="">
      <xdr:nvSpPr>
        <xdr:cNvPr id="199" name="フローチャート: 判断 198"/>
        <xdr:cNvSpPr/>
      </xdr:nvSpPr>
      <xdr:spPr>
        <a:xfrm>
          <a:off x="4902200" y="142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19433</xdr:rowOff>
    </xdr:from>
    <xdr:to>
      <xdr:col>19</xdr:col>
      <xdr:colOff>133350</xdr:colOff>
      <xdr:row>84</xdr:row>
      <xdr:rowOff>80612</xdr:rowOff>
    </xdr:to>
    <xdr:cxnSp macro="">
      <xdr:nvCxnSpPr>
        <xdr:cNvPr id="200" name="直線コネクタ 199"/>
        <xdr:cNvCxnSpPr/>
      </xdr:nvCxnSpPr>
      <xdr:spPr>
        <a:xfrm>
          <a:off x="3225800" y="14421233"/>
          <a:ext cx="889000" cy="61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147648</xdr:rowOff>
    </xdr:from>
    <xdr:to>
      <xdr:col>19</xdr:col>
      <xdr:colOff>184150</xdr:colOff>
      <xdr:row>83</xdr:row>
      <xdr:rowOff>77798</xdr:rowOff>
    </xdr:to>
    <xdr:sp macro="" textlink="">
      <xdr:nvSpPr>
        <xdr:cNvPr id="201" name="フローチャート: 判断 200"/>
        <xdr:cNvSpPr/>
      </xdr:nvSpPr>
      <xdr:spPr>
        <a:xfrm>
          <a:off x="4064000" y="14206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87975</xdr:rowOff>
    </xdr:from>
    <xdr:ext cx="736600" cy="259045"/>
    <xdr:sp macro="" textlink="">
      <xdr:nvSpPr>
        <xdr:cNvPr id="202" name="テキスト ボックス 201"/>
        <xdr:cNvSpPr txBox="1"/>
      </xdr:nvSpPr>
      <xdr:spPr>
        <a:xfrm>
          <a:off x="3733800" y="13975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1687</xdr:rowOff>
    </xdr:from>
    <xdr:to>
      <xdr:col>15</xdr:col>
      <xdr:colOff>82550</xdr:colOff>
      <xdr:row>84</xdr:row>
      <xdr:rowOff>19433</xdr:rowOff>
    </xdr:to>
    <xdr:cxnSp macro="">
      <xdr:nvCxnSpPr>
        <xdr:cNvPr id="203" name="直線コネクタ 202"/>
        <xdr:cNvCxnSpPr/>
      </xdr:nvCxnSpPr>
      <xdr:spPr>
        <a:xfrm>
          <a:off x="2336800" y="14403487"/>
          <a:ext cx="889000" cy="17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91315</xdr:rowOff>
    </xdr:from>
    <xdr:to>
      <xdr:col>15</xdr:col>
      <xdr:colOff>133350</xdr:colOff>
      <xdr:row>83</xdr:row>
      <xdr:rowOff>21465</xdr:rowOff>
    </xdr:to>
    <xdr:sp macro="" textlink="">
      <xdr:nvSpPr>
        <xdr:cNvPr id="204" name="フローチャート: 判断 203"/>
        <xdr:cNvSpPr/>
      </xdr:nvSpPr>
      <xdr:spPr>
        <a:xfrm>
          <a:off x="3175000" y="1415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31642</xdr:rowOff>
    </xdr:from>
    <xdr:ext cx="762000" cy="259045"/>
    <xdr:sp macro="" textlink="">
      <xdr:nvSpPr>
        <xdr:cNvPr id="205" name="テキスト ボックス 204"/>
        <xdr:cNvSpPr txBox="1"/>
      </xdr:nvSpPr>
      <xdr:spPr>
        <a:xfrm>
          <a:off x="2844800" y="1391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158321</xdr:rowOff>
    </xdr:from>
    <xdr:to>
      <xdr:col>11</xdr:col>
      <xdr:colOff>31750</xdr:colOff>
      <xdr:row>84</xdr:row>
      <xdr:rowOff>1687</xdr:rowOff>
    </xdr:to>
    <xdr:cxnSp macro="">
      <xdr:nvCxnSpPr>
        <xdr:cNvPr id="206" name="直線コネクタ 205"/>
        <xdr:cNvCxnSpPr/>
      </xdr:nvCxnSpPr>
      <xdr:spPr>
        <a:xfrm>
          <a:off x="1447800" y="14388671"/>
          <a:ext cx="889000" cy="14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34066</xdr:rowOff>
    </xdr:from>
    <xdr:to>
      <xdr:col>11</xdr:col>
      <xdr:colOff>82550</xdr:colOff>
      <xdr:row>82</xdr:row>
      <xdr:rowOff>135666</xdr:rowOff>
    </xdr:to>
    <xdr:sp macro="" textlink="">
      <xdr:nvSpPr>
        <xdr:cNvPr id="207" name="フローチャート: 判断 206"/>
        <xdr:cNvSpPr/>
      </xdr:nvSpPr>
      <xdr:spPr>
        <a:xfrm>
          <a:off x="2286000" y="1409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145843</xdr:rowOff>
    </xdr:from>
    <xdr:ext cx="762000" cy="259045"/>
    <xdr:sp macro="" textlink="">
      <xdr:nvSpPr>
        <xdr:cNvPr id="208" name="テキスト ボックス 207"/>
        <xdr:cNvSpPr txBox="1"/>
      </xdr:nvSpPr>
      <xdr:spPr>
        <a:xfrm>
          <a:off x="1955800" y="138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29998</xdr:rowOff>
    </xdr:from>
    <xdr:to>
      <xdr:col>7</xdr:col>
      <xdr:colOff>31750</xdr:colOff>
      <xdr:row>82</xdr:row>
      <xdr:rowOff>131598</xdr:rowOff>
    </xdr:to>
    <xdr:sp macro="" textlink="">
      <xdr:nvSpPr>
        <xdr:cNvPr id="209" name="フローチャート: 判断 208"/>
        <xdr:cNvSpPr/>
      </xdr:nvSpPr>
      <xdr:spPr>
        <a:xfrm>
          <a:off x="1397000" y="1408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141775</xdr:rowOff>
    </xdr:from>
    <xdr:ext cx="762000" cy="259045"/>
    <xdr:sp macro="" textlink="">
      <xdr:nvSpPr>
        <xdr:cNvPr id="210" name="テキスト ボックス 209"/>
        <xdr:cNvSpPr txBox="1"/>
      </xdr:nvSpPr>
      <xdr:spPr>
        <a:xfrm>
          <a:off x="1066800" y="13857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111021</xdr:rowOff>
    </xdr:from>
    <xdr:to>
      <xdr:col>23</xdr:col>
      <xdr:colOff>184150</xdr:colOff>
      <xdr:row>85</xdr:row>
      <xdr:rowOff>41171</xdr:rowOff>
    </xdr:to>
    <xdr:sp macro="" textlink="">
      <xdr:nvSpPr>
        <xdr:cNvPr id="216" name="楕円 215"/>
        <xdr:cNvSpPr/>
      </xdr:nvSpPr>
      <xdr:spPr>
        <a:xfrm>
          <a:off x="4902200" y="1451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83098</xdr:rowOff>
    </xdr:from>
    <xdr:ext cx="762000" cy="259045"/>
    <xdr:sp macro="" textlink="">
      <xdr:nvSpPr>
        <xdr:cNvPr id="217" name="人件費・物件費等の状況該当値テキスト"/>
        <xdr:cNvSpPr txBox="1"/>
      </xdr:nvSpPr>
      <xdr:spPr>
        <a:xfrm>
          <a:off x="5041900" y="14484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29812</xdr:rowOff>
    </xdr:from>
    <xdr:to>
      <xdr:col>19</xdr:col>
      <xdr:colOff>184150</xdr:colOff>
      <xdr:row>84</xdr:row>
      <xdr:rowOff>131412</xdr:rowOff>
    </xdr:to>
    <xdr:sp macro="" textlink="">
      <xdr:nvSpPr>
        <xdr:cNvPr id="218" name="楕円 217"/>
        <xdr:cNvSpPr/>
      </xdr:nvSpPr>
      <xdr:spPr>
        <a:xfrm>
          <a:off x="4064000" y="1443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116189</xdr:rowOff>
    </xdr:from>
    <xdr:ext cx="736600" cy="259045"/>
    <xdr:sp macro="" textlink="">
      <xdr:nvSpPr>
        <xdr:cNvPr id="219" name="テキスト ボックス 218"/>
        <xdr:cNvSpPr txBox="1"/>
      </xdr:nvSpPr>
      <xdr:spPr>
        <a:xfrm>
          <a:off x="3733800" y="14517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140083</xdr:rowOff>
    </xdr:from>
    <xdr:to>
      <xdr:col>15</xdr:col>
      <xdr:colOff>133350</xdr:colOff>
      <xdr:row>84</xdr:row>
      <xdr:rowOff>70233</xdr:rowOff>
    </xdr:to>
    <xdr:sp macro="" textlink="">
      <xdr:nvSpPr>
        <xdr:cNvPr id="220" name="楕円 219"/>
        <xdr:cNvSpPr/>
      </xdr:nvSpPr>
      <xdr:spPr>
        <a:xfrm>
          <a:off x="3175000" y="1437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55010</xdr:rowOff>
    </xdr:from>
    <xdr:ext cx="762000" cy="259045"/>
    <xdr:sp macro="" textlink="">
      <xdr:nvSpPr>
        <xdr:cNvPr id="221" name="テキスト ボックス 220"/>
        <xdr:cNvSpPr txBox="1"/>
      </xdr:nvSpPr>
      <xdr:spPr>
        <a:xfrm>
          <a:off x="2844800" y="14456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122337</xdr:rowOff>
    </xdr:from>
    <xdr:to>
      <xdr:col>11</xdr:col>
      <xdr:colOff>82550</xdr:colOff>
      <xdr:row>84</xdr:row>
      <xdr:rowOff>52487</xdr:rowOff>
    </xdr:to>
    <xdr:sp macro="" textlink="">
      <xdr:nvSpPr>
        <xdr:cNvPr id="222" name="楕円 221"/>
        <xdr:cNvSpPr/>
      </xdr:nvSpPr>
      <xdr:spPr>
        <a:xfrm>
          <a:off x="2286000" y="1435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37264</xdr:rowOff>
    </xdr:from>
    <xdr:ext cx="762000" cy="259045"/>
    <xdr:sp macro="" textlink="">
      <xdr:nvSpPr>
        <xdr:cNvPr id="223" name="テキスト ボックス 222"/>
        <xdr:cNvSpPr txBox="1"/>
      </xdr:nvSpPr>
      <xdr:spPr>
        <a:xfrm>
          <a:off x="1955800" y="14439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107521</xdr:rowOff>
    </xdr:from>
    <xdr:to>
      <xdr:col>7</xdr:col>
      <xdr:colOff>31750</xdr:colOff>
      <xdr:row>84</xdr:row>
      <xdr:rowOff>37671</xdr:rowOff>
    </xdr:to>
    <xdr:sp macro="" textlink="">
      <xdr:nvSpPr>
        <xdr:cNvPr id="224" name="楕円 223"/>
        <xdr:cNvSpPr/>
      </xdr:nvSpPr>
      <xdr:spPr>
        <a:xfrm>
          <a:off x="1397000" y="1433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22448</xdr:rowOff>
    </xdr:from>
    <xdr:ext cx="762000" cy="259045"/>
    <xdr:sp macro="" textlink="">
      <xdr:nvSpPr>
        <xdr:cNvPr id="225" name="テキスト ボックス 224"/>
        <xdr:cNvSpPr txBox="1"/>
      </xdr:nvSpPr>
      <xdr:spPr>
        <a:xfrm>
          <a:off x="1066800" y="14424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国家公務員の給与削減にあわせ、本市も平成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月から引き下げをおこなったところであるが、類似団体平均を</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上回っている。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年度に給与制度の総合的見直しを実施したが、今後も給与の適正化に努める。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89</xdr:row>
      <xdr:rowOff>18143</xdr:rowOff>
    </xdr:to>
    <xdr:cxnSp macro="">
      <xdr:nvCxnSpPr>
        <xdr:cNvPr id="256" name="直線コネクタ 255"/>
        <xdr:cNvCxnSpPr/>
      </xdr:nvCxnSpPr>
      <xdr:spPr>
        <a:xfrm flipV="1">
          <a:off x="17018000" y="13794921"/>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7" name="給与水準   （国との比較）最小値テキスト"/>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58" name="直線コネクタ 257"/>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9" name="給与水準   （国との比較）最大値テキスト"/>
        <xdr:cNvSpPr txBox="1"/>
      </xdr:nvSpPr>
      <xdr:spPr>
        <a:xfrm>
          <a:off x="17106900" y="1353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60" name="直線コネクタ 259"/>
        <xdr:cNvCxnSpPr/>
      </xdr:nvCxnSpPr>
      <xdr:spPr>
        <a:xfrm>
          <a:off x="16929100" y="1379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17236</xdr:rowOff>
    </xdr:from>
    <xdr:to>
      <xdr:col>81</xdr:col>
      <xdr:colOff>44450</xdr:colOff>
      <xdr:row>88</xdr:row>
      <xdr:rowOff>34471</xdr:rowOff>
    </xdr:to>
    <xdr:cxnSp macro="">
      <xdr:nvCxnSpPr>
        <xdr:cNvPr id="261" name="直線コネクタ 260"/>
        <xdr:cNvCxnSpPr/>
      </xdr:nvCxnSpPr>
      <xdr:spPr>
        <a:xfrm flipV="1">
          <a:off x="16179800" y="15104836"/>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62" name="給与水準   （国との比較）平均値テキスト"/>
        <xdr:cNvSpPr txBox="1"/>
      </xdr:nvSpPr>
      <xdr:spPr>
        <a:xfrm>
          <a:off x="17106900" y="1446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63" name="フローチャート: 判断 262"/>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34471</xdr:rowOff>
    </xdr:from>
    <xdr:to>
      <xdr:col>77</xdr:col>
      <xdr:colOff>44450</xdr:colOff>
      <xdr:row>88</xdr:row>
      <xdr:rowOff>51707</xdr:rowOff>
    </xdr:to>
    <xdr:cxnSp macro="">
      <xdr:nvCxnSpPr>
        <xdr:cNvPr id="264" name="直線コネクタ 263"/>
        <xdr:cNvCxnSpPr/>
      </xdr:nvCxnSpPr>
      <xdr:spPr>
        <a:xfrm flipV="1">
          <a:off x="15290800" y="1512207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32657</xdr:rowOff>
    </xdr:from>
    <xdr:to>
      <xdr:col>77</xdr:col>
      <xdr:colOff>95250</xdr:colOff>
      <xdr:row>85</xdr:row>
      <xdr:rowOff>134257</xdr:rowOff>
    </xdr:to>
    <xdr:sp macro="" textlink="">
      <xdr:nvSpPr>
        <xdr:cNvPr id="265" name="フローチャート: 判断 264"/>
        <xdr:cNvSpPr/>
      </xdr:nvSpPr>
      <xdr:spPr>
        <a:xfrm>
          <a:off x="16129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144434</xdr:rowOff>
    </xdr:from>
    <xdr:ext cx="736600" cy="259045"/>
    <xdr:sp macro="" textlink="">
      <xdr:nvSpPr>
        <xdr:cNvPr id="266" name="テキスト ボックス 265"/>
        <xdr:cNvSpPr txBox="1"/>
      </xdr:nvSpPr>
      <xdr:spPr>
        <a:xfrm>
          <a:off x="15798800" y="1437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51707</xdr:rowOff>
    </xdr:from>
    <xdr:to>
      <xdr:col>72</xdr:col>
      <xdr:colOff>203200</xdr:colOff>
      <xdr:row>88</xdr:row>
      <xdr:rowOff>51707</xdr:rowOff>
    </xdr:to>
    <xdr:cxnSp macro="">
      <xdr:nvCxnSpPr>
        <xdr:cNvPr id="267" name="直線コネクタ 266"/>
        <xdr:cNvCxnSpPr/>
      </xdr:nvCxnSpPr>
      <xdr:spPr>
        <a:xfrm>
          <a:off x="14401800" y="151393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8" name="フローチャート: 判断 267"/>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69" name="テキスト ボックス 268"/>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34471</xdr:rowOff>
    </xdr:from>
    <xdr:to>
      <xdr:col>68</xdr:col>
      <xdr:colOff>152400</xdr:colOff>
      <xdr:row>88</xdr:row>
      <xdr:rowOff>51707</xdr:rowOff>
    </xdr:to>
    <xdr:cxnSp macro="">
      <xdr:nvCxnSpPr>
        <xdr:cNvPr id="270" name="直線コネクタ 269"/>
        <xdr:cNvCxnSpPr/>
      </xdr:nvCxnSpPr>
      <xdr:spPr>
        <a:xfrm>
          <a:off x="13512800" y="1512207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71" name="フローチャート: 判断 270"/>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72" name="テキスト ボックス 271"/>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73" name="フローチャート: 判断 272"/>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24691</xdr:rowOff>
    </xdr:from>
    <xdr:ext cx="762000" cy="259045"/>
    <xdr:sp macro="" textlink="">
      <xdr:nvSpPr>
        <xdr:cNvPr id="274" name="テキスト ボックス 273"/>
        <xdr:cNvSpPr txBox="1"/>
      </xdr:nvSpPr>
      <xdr:spPr>
        <a:xfrm>
          <a:off x="13131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137886</xdr:rowOff>
    </xdr:from>
    <xdr:to>
      <xdr:col>81</xdr:col>
      <xdr:colOff>95250</xdr:colOff>
      <xdr:row>88</xdr:row>
      <xdr:rowOff>68036</xdr:rowOff>
    </xdr:to>
    <xdr:sp macro="" textlink="">
      <xdr:nvSpPr>
        <xdr:cNvPr id="280" name="楕円 279"/>
        <xdr:cNvSpPr/>
      </xdr:nvSpPr>
      <xdr:spPr>
        <a:xfrm>
          <a:off x="16967200" y="1505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109963</xdr:rowOff>
    </xdr:from>
    <xdr:ext cx="762000" cy="259045"/>
    <xdr:sp macro="" textlink="">
      <xdr:nvSpPr>
        <xdr:cNvPr id="281" name="給与水準   （国との比較）該当値テキスト"/>
        <xdr:cNvSpPr txBox="1"/>
      </xdr:nvSpPr>
      <xdr:spPr>
        <a:xfrm>
          <a:off x="17106900" y="1502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155121</xdr:rowOff>
    </xdr:from>
    <xdr:to>
      <xdr:col>77</xdr:col>
      <xdr:colOff>95250</xdr:colOff>
      <xdr:row>88</xdr:row>
      <xdr:rowOff>85271</xdr:rowOff>
    </xdr:to>
    <xdr:sp macro="" textlink="">
      <xdr:nvSpPr>
        <xdr:cNvPr id="282" name="楕円 281"/>
        <xdr:cNvSpPr/>
      </xdr:nvSpPr>
      <xdr:spPr>
        <a:xfrm>
          <a:off x="16129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70048</xdr:rowOff>
    </xdr:from>
    <xdr:ext cx="736600" cy="259045"/>
    <xdr:sp macro="" textlink="">
      <xdr:nvSpPr>
        <xdr:cNvPr id="283" name="テキスト ボックス 282"/>
        <xdr:cNvSpPr txBox="1"/>
      </xdr:nvSpPr>
      <xdr:spPr>
        <a:xfrm>
          <a:off x="15798800" y="15157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907</xdr:rowOff>
    </xdr:from>
    <xdr:to>
      <xdr:col>73</xdr:col>
      <xdr:colOff>44450</xdr:colOff>
      <xdr:row>88</xdr:row>
      <xdr:rowOff>102507</xdr:rowOff>
    </xdr:to>
    <xdr:sp macro="" textlink="">
      <xdr:nvSpPr>
        <xdr:cNvPr id="284" name="楕円 283"/>
        <xdr:cNvSpPr/>
      </xdr:nvSpPr>
      <xdr:spPr>
        <a:xfrm>
          <a:off x="15240000" y="150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87284</xdr:rowOff>
    </xdr:from>
    <xdr:ext cx="762000" cy="259045"/>
    <xdr:sp macro="" textlink="">
      <xdr:nvSpPr>
        <xdr:cNvPr id="285" name="テキスト ボックス 284"/>
        <xdr:cNvSpPr txBox="1"/>
      </xdr:nvSpPr>
      <xdr:spPr>
        <a:xfrm>
          <a:off x="14909800" y="1517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907</xdr:rowOff>
    </xdr:from>
    <xdr:to>
      <xdr:col>68</xdr:col>
      <xdr:colOff>203200</xdr:colOff>
      <xdr:row>88</xdr:row>
      <xdr:rowOff>102507</xdr:rowOff>
    </xdr:to>
    <xdr:sp macro="" textlink="">
      <xdr:nvSpPr>
        <xdr:cNvPr id="286" name="楕円 285"/>
        <xdr:cNvSpPr/>
      </xdr:nvSpPr>
      <xdr:spPr>
        <a:xfrm>
          <a:off x="14351000" y="150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87284</xdr:rowOff>
    </xdr:from>
    <xdr:ext cx="762000" cy="259045"/>
    <xdr:sp macro="" textlink="">
      <xdr:nvSpPr>
        <xdr:cNvPr id="287" name="テキスト ボックス 286"/>
        <xdr:cNvSpPr txBox="1"/>
      </xdr:nvSpPr>
      <xdr:spPr>
        <a:xfrm>
          <a:off x="14020800" y="1517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155121</xdr:rowOff>
    </xdr:from>
    <xdr:to>
      <xdr:col>64</xdr:col>
      <xdr:colOff>152400</xdr:colOff>
      <xdr:row>88</xdr:row>
      <xdr:rowOff>85271</xdr:rowOff>
    </xdr:to>
    <xdr:sp macro="" textlink="">
      <xdr:nvSpPr>
        <xdr:cNvPr id="288" name="楕円 287"/>
        <xdr:cNvSpPr/>
      </xdr:nvSpPr>
      <xdr:spPr>
        <a:xfrm>
          <a:off x="13462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70048</xdr:rowOff>
    </xdr:from>
    <xdr:ext cx="762000" cy="259045"/>
    <xdr:sp macro="" textlink="">
      <xdr:nvSpPr>
        <xdr:cNvPr id="289" name="テキスト ボックス 288"/>
        <xdr:cNvSpPr txBox="1"/>
      </xdr:nvSpPr>
      <xdr:spPr>
        <a:xfrm>
          <a:off x="13131800" y="151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職員数は横ばいだが、人口が年々減少しているため、人口千人当たり職員数は増となっている。（人口は前年から</a:t>
          </a:r>
          <a:r>
            <a:rPr kumimoji="1" lang="en-US" altLang="ja-JP" sz="1300">
              <a:latin typeface="ＭＳ Ｐゴシック" panose="020B0600070205080204" pitchFamily="50" charset="-128"/>
              <a:ea typeface="ＭＳ Ｐゴシック" panose="020B0600070205080204" pitchFamily="50" charset="-128"/>
            </a:rPr>
            <a:t>190</a:t>
          </a:r>
          <a:r>
            <a:rPr kumimoji="1" lang="ja-JP" altLang="en-US" sz="1300">
              <a:latin typeface="ＭＳ Ｐゴシック" panose="020B0600070205080204" pitchFamily="50" charset="-128"/>
              <a:ea typeface="ＭＳ Ｐゴシック" panose="020B0600070205080204" pitchFamily="50" charset="-128"/>
            </a:rPr>
            <a:t>人減）</a:t>
          </a:r>
        </a:p>
        <a:p>
          <a:r>
            <a:rPr kumimoji="1" lang="ja-JP" altLang="en-US" sz="1300">
              <a:latin typeface="ＭＳ Ｐゴシック" panose="020B0600070205080204" pitchFamily="50" charset="-128"/>
              <a:ea typeface="ＭＳ Ｐゴシック" panose="020B0600070205080204" pitchFamily="50" charset="-128"/>
            </a:rPr>
            <a:t>　今後は退職者数とのバランスを考慮しながら、各年代における採用職員数の平準化を図り、適正な人員配置に努めていく。</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151130</xdr:rowOff>
    </xdr:from>
    <xdr:to>
      <xdr:col>81</xdr:col>
      <xdr:colOff>44450</xdr:colOff>
      <xdr:row>67</xdr:row>
      <xdr:rowOff>23132</xdr:rowOff>
    </xdr:to>
    <xdr:cxnSp macro="">
      <xdr:nvCxnSpPr>
        <xdr:cNvPr id="321" name="直線コネクタ 320"/>
        <xdr:cNvCxnSpPr/>
      </xdr:nvCxnSpPr>
      <xdr:spPr>
        <a:xfrm flipV="1">
          <a:off x="17018000" y="10095230"/>
          <a:ext cx="0" cy="14150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166659</xdr:rowOff>
    </xdr:from>
    <xdr:ext cx="762000" cy="259045"/>
    <xdr:sp macro="" textlink="">
      <xdr:nvSpPr>
        <xdr:cNvPr id="322" name="定員管理の状況最小値テキスト"/>
        <xdr:cNvSpPr txBox="1"/>
      </xdr:nvSpPr>
      <xdr:spPr>
        <a:xfrm>
          <a:off x="17106900" y="11482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23132</xdr:rowOff>
    </xdr:from>
    <xdr:to>
      <xdr:col>81</xdr:col>
      <xdr:colOff>133350</xdr:colOff>
      <xdr:row>67</xdr:row>
      <xdr:rowOff>23132</xdr:rowOff>
    </xdr:to>
    <xdr:cxnSp macro="">
      <xdr:nvCxnSpPr>
        <xdr:cNvPr id="323" name="直線コネクタ 322"/>
        <xdr:cNvCxnSpPr/>
      </xdr:nvCxnSpPr>
      <xdr:spPr>
        <a:xfrm>
          <a:off x="16929100" y="11510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66057</xdr:rowOff>
    </xdr:from>
    <xdr:ext cx="762000" cy="259045"/>
    <xdr:sp macro="" textlink="">
      <xdr:nvSpPr>
        <xdr:cNvPr id="324" name="定員管理の状況最大値テキスト"/>
        <xdr:cNvSpPr txBox="1"/>
      </xdr:nvSpPr>
      <xdr:spPr>
        <a:xfrm>
          <a:off x="17106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151130</xdr:rowOff>
    </xdr:from>
    <xdr:to>
      <xdr:col>81</xdr:col>
      <xdr:colOff>133350</xdr:colOff>
      <xdr:row>58</xdr:row>
      <xdr:rowOff>151130</xdr:rowOff>
    </xdr:to>
    <xdr:cxnSp macro="">
      <xdr:nvCxnSpPr>
        <xdr:cNvPr id="325" name="直線コネクタ 324"/>
        <xdr:cNvCxnSpPr/>
      </xdr:nvCxnSpPr>
      <xdr:spPr>
        <a:xfrm>
          <a:off x="16929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82459</xdr:rowOff>
    </xdr:from>
    <xdr:to>
      <xdr:col>81</xdr:col>
      <xdr:colOff>44450</xdr:colOff>
      <xdr:row>64</xdr:row>
      <xdr:rowOff>115207</xdr:rowOff>
    </xdr:to>
    <xdr:cxnSp macro="">
      <xdr:nvCxnSpPr>
        <xdr:cNvPr id="326" name="直線コネクタ 325"/>
        <xdr:cNvCxnSpPr/>
      </xdr:nvCxnSpPr>
      <xdr:spPr>
        <a:xfrm>
          <a:off x="16179800" y="11055259"/>
          <a:ext cx="838200" cy="3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109237</xdr:rowOff>
    </xdr:from>
    <xdr:ext cx="762000" cy="259045"/>
    <xdr:sp macro="" textlink="">
      <xdr:nvSpPr>
        <xdr:cNvPr id="327" name="定員管理の状況平均値テキスト"/>
        <xdr:cNvSpPr txBox="1"/>
      </xdr:nvSpPr>
      <xdr:spPr>
        <a:xfrm>
          <a:off x="17106900" y="1039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92710</xdr:rowOff>
    </xdr:from>
    <xdr:to>
      <xdr:col>81</xdr:col>
      <xdr:colOff>95250</xdr:colOff>
      <xdr:row>62</xdr:row>
      <xdr:rowOff>22860</xdr:rowOff>
    </xdr:to>
    <xdr:sp macro="" textlink="">
      <xdr:nvSpPr>
        <xdr:cNvPr id="328" name="フローチャート: 判断 327"/>
        <xdr:cNvSpPr/>
      </xdr:nvSpPr>
      <xdr:spPr>
        <a:xfrm>
          <a:off x="169672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65224</xdr:rowOff>
    </xdr:from>
    <xdr:to>
      <xdr:col>77</xdr:col>
      <xdr:colOff>44450</xdr:colOff>
      <xdr:row>64</xdr:row>
      <xdr:rowOff>82459</xdr:rowOff>
    </xdr:to>
    <xdr:cxnSp macro="">
      <xdr:nvCxnSpPr>
        <xdr:cNvPr id="329" name="直線コネクタ 328"/>
        <xdr:cNvCxnSpPr/>
      </xdr:nvCxnSpPr>
      <xdr:spPr>
        <a:xfrm>
          <a:off x="15290800" y="11038024"/>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85816</xdr:rowOff>
    </xdr:from>
    <xdr:to>
      <xdr:col>77</xdr:col>
      <xdr:colOff>95250</xdr:colOff>
      <xdr:row>62</xdr:row>
      <xdr:rowOff>15966</xdr:rowOff>
    </xdr:to>
    <xdr:sp macro="" textlink="">
      <xdr:nvSpPr>
        <xdr:cNvPr id="330" name="フローチャート: 判断 329"/>
        <xdr:cNvSpPr/>
      </xdr:nvSpPr>
      <xdr:spPr>
        <a:xfrm>
          <a:off x="16129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26143</xdr:rowOff>
    </xdr:from>
    <xdr:ext cx="736600" cy="259045"/>
    <xdr:sp macro="" textlink="">
      <xdr:nvSpPr>
        <xdr:cNvPr id="331" name="テキスト ボックス 330"/>
        <xdr:cNvSpPr txBox="1"/>
      </xdr:nvSpPr>
      <xdr:spPr>
        <a:xfrm>
          <a:off x="15798800" y="10313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20410</xdr:rowOff>
    </xdr:from>
    <xdr:to>
      <xdr:col>72</xdr:col>
      <xdr:colOff>203200</xdr:colOff>
      <xdr:row>64</xdr:row>
      <xdr:rowOff>65224</xdr:rowOff>
    </xdr:to>
    <xdr:cxnSp macro="">
      <xdr:nvCxnSpPr>
        <xdr:cNvPr id="332" name="直線コネクタ 331"/>
        <xdr:cNvCxnSpPr/>
      </xdr:nvCxnSpPr>
      <xdr:spPr>
        <a:xfrm>
          <a:off x="14401800" y="10993210"/>
          <a:ext cx="889000" cy="44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34109</xdr:rowOff>
    </xdr:from>
    <xdr:to>
      <xdr:col>73</xdr:col>
      <xdr:colOff>44450</xdr:colOff>
      <xdr:row>61</xdr:row>
      <xdr:rowOff>135709</xdr:rowOff>
    </xdr:to>
    <xdr:sp macro="" textlink="">
      <xdr:nvSpPr>
        <xdr:cNvPr id="333" name="フローチャート: 判断 332"/>
        <xdr:cNvSpPr/>
      </xdr:nvSpPr>
      <xdr:spPr>
        <a:xfrm>
          <a:off x="15240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145886</xdr:rowOff>
    </xdr:from>
    <xdr:ext cx="762000" cy="259045"/>
    <xdr:sp macro="" textlink="">
      <xdr:nvSpPr>
        <xdr:cNvPr id="334" name="テキスト ボックス 333"/>
        <xdr:cNvSpPr txBox="1"/>
      </xdr:nvSpPr>
      <xdr:spPr>
        <a:xfrm>
          <a:off x="14909800" y="1026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145324</xdr:rowOff>
    </xdr:from>
    <xdr:to>
      <xdr:col>68</xdr:col>
      <xdr:colOff>152400</xdr:colOff>
      <xdr:row>64</xdr:row>
      <xdr:rowOff>20410</xdr:rowOff>
    </xdr:to>
    <xdr:cxnSp macro="">
      <xdr:nvCxnSpPr>
        <xdr:cNvPr id="335" name="直線コネクタ 334"/>
        <xdr:cNvCxnSpPr/>
      </xdr:nvCxnSpPr>
      <xdr:spPr>
        <a:xfrm>
          <a:off x="13512800" y="10946674"/>
          <a:ext cx="889000" cy="4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18597</xdr:rowOff>
    </xdr:from>
    <xdr:to>
      <xdr:col>68</xdr:col>
      <xdr:colOff>203200</xdr:colOff>
      <xdr:row>61</xdr:row>
      <xdr:rowOff>120197</xdr:rowOff>
    </xdr:to>
    <xdr:sp macro="" textlink="">
      <xdr:nvSpPr>
        <xdr:cNvPr id="336" name="フローチャート: 判断 335"/>
        <xdr:cNvSpPr/>
      </xdr:nvSpPr>
      <xdr:spPr>
        <a:xfrm>
          <a:off x="14351000" y="1047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130374</xdr:rowOff>
    </xdr:from>
    <xdr:ext cx="762000" cy="259045"/>
    <xdr:sp macro="" textlink="">
      <xdr:nvSpPr>
        <xdr:cNvPr id="337" name="テキスト ボックス 336"/>
        <xdr:cNvSpPr txBox="1"/>
      </xdr:nvSpPr>
      <xdr:spPr>
        <a:xfrm>
          <a:off x="14020800" y="10245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46174</xdr:rowOff>
    </xdr:from>
    <xdr:to>
      <xdr:col>64</xdr:col>
      <xdr:colOff>152400</xdr:colOff>
      <xdr:row>61</xdr:row>
      <xdr:rowOff>147774</xdr:rowOff>
    </xdr:to>
    <xdr:sp macro="" textlink="">
      <xdr:nvSpPr>
        <xdr:cNvPr id="338" name="フローチャート: 判断 337"/>
        <xdr:cNvSpPr/>
      </xdr:nvSpPr>
      <xdr:spPr>
        <a:xfrm>
          <a:off x="13462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157951</xdr:rowOff>
    </xdr:from>
    <xdr:ext cx="762000" cy="259045"/>
    <xdr:sp macro="" textlink="">
      <xdr:nvSpPr>
        <xdr:cNvPr id="339" name="テキスト ボックス 338"/>
        <xdr:cNvSpPr txBox="1"/>
      </xdr:nvSpPr>
      <xdr:spPr>
        <a:xfrm>
          <a:off x="13131800" y="1027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64407</xdr:rowOff>
    </xdr:from>
    <xdr:to>
      <xdr:col>81</xdr:col>
      <xdr:colOff>95250</xdr:colOff>
      <xdr:row>64</xdr:row>
      <xdr:rowOff>166007</xdr:rowOff>
    </xdr:to>
    <xdr:sp macro="" textlink="">
      <xdr:nvSpPr>
        <xdr:cNvPr id="345" name="楕円 344"/>
        <xdr:cNvSpPr/>
      </xdr:nvSpPr>
      <xdr:spPr>
        <a:xfrm>
          <a:off x="16967200" y="1103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36484</xdr:rowOff>
    </xdr:from>
    <xdr:ext cx="762000" cy="259045"/>
    <xdr:sp macro="" textlink="">
      <xdr:nvSpPr>
        <xdr:cNvPr id="346" name="定員管理の状況該当値テキスト"/>
        <xdr:cNvSpPr txBox="1"/>
      </xdr:nvSpPr>
      <xdr:spPr>
        <a:xfrm>
          <a:off x="17106900" y="110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31659</xdr:rowOff>
    </xdr:from>
    <xdr:to>
      <xdr:col>77</xdr:col>
      <xdr:colOff>95250</xdr:colOff>
      <xdr:row>64</xdr:row>
      <xdr:rowOff>133259</xdr:rowOff>
    </xdr:to>
    <xdr:sp macro="" textlink="">
      <xdr:nvSpPr>
        <xdr:cNvPr id="347" name="楕円 346"/>
        <xdr:cNvSpPr/>
      </xdr:nvSpPr>
      <xdr:spPr>
        <a:xfrm>
          <a:off x="16129000" y="1100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118036</xdr:rowOff>
    </xdr:from>
    <xdr:ext cx="736600" cy="259045"/>
    <xdr:sp macro="" textlink="">
      <xdr:nvSpPr>
        <xdr:cNvPr id="348" name="テキスト ボックス 347"/>
        <xdr:cNvSpPr txBox="1"/>
      </xdr:nvSpPr>
      <xdr:spPr>
        <a:xfrm>
          <a:off x="15798800" y="110908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14424</xdr:rowOff>
    </xdr:from>
    <xdr:to>
      <xdr:col>73</xdr:col>
      <xdr:colOff>44450</xdr:colOff>
      <xdr:row>64</xdr:row>
      <xdr:rowOff>116024</xdr:rowOff>
    </xdr:to>
    <xdr:sp macro="" textlink="">
      <xdr:nvSpPr>
        <xdr:cNvPr id="349" name="楕円 348"/>
        <xdr:cNvSpPr/>
      </xdr:nvSpPr>
      <xdr:spPr>
        <a:xfrm>
          <a:off x="15240000" y="1098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100801</xdr:rowOff>
    </xdr:from>
    <xdr:ext cx="762000" cy="259045"/>
    <xdr:sp macro="" textlink="">
      <xdr:nvSpPr>
        <xdr:cNvPr id="350" name="テキスト ボックス 349"/>
        <xdr:cNvSpPr txBox="1"/>
      </xdr:nvSpPr>
      <xdr:spPr>
        <a:xfrm>
          <a:off x="14909800" y="11073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141060</xdr:rowOff>
    </xdr:from>
    <xdr:to>
      <xdr:col>68</xdr:col>
      <xdr:colOff>203200</xdr:colOff>
      <xdr:row>64</xdr:row>
      <xdr:rowOff>71210</xdr:rowOff>
    </xdr:to>
    <xdr:sp macro="" textlink="">
      <xdr:nvSpPr>
        <xdr:cNvPr id="351" name="楕円 350"/>
        <xdr:cNvSpPr/>
      </xdr:nvSpPr>
      <xdr:spPr>
        <a:xfrm>
          <a:off x="14351000" y="1094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55987</xdr:rowOff>
    </xdr:from>
    <xdr:ext cx="762000" cy="259045"/>
    <xdr:sp macro="" textlink="">
      <xdr:nvSpPr>
        <xdr:cNvPr id="352" name="テキスト ボックス 351"/>
        <xdr:cNvSpPr txBox="1"/>
      </xdr:nvSpPr>
      <xdr:spPr>
        <a:xfrm>
          <a:off x="14020800" y="11028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94524</xdr:rowOff>
    </xdr:from>
    <xdr:to>
      <xdr:col>64</xdr:col>
      <xdr:colOff>152400</xdr:colOff>
      <xdr:row>64</xdr:row>
      <xdr:rowOff>24674</xdr:rowOff>
    </xdr:to>
    <xdr:sp macro="" textlink="">
      <xdr:nvSpPr>
        <xdr:cNvPr id="353" name="楕円 352"/>
        <xdr:cNvSpPr/>
      </xdr:nvSpPr>
      <xdr:spPr>
        <a:xfrm>
          <a:off x="13462000" y="1089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9451</xdr:rowOff>
    </xdr:from>
    <xdr:ext cx="762000" cy="259045"/>
    <xdr:sp macro="" textlink="">
      <xdr:nvSpPr>
        <xdr:cNvPr id="354" name="テキスト ボックス 353"/>
        <xdr:cNvSpPr txBox="1"/>
      </xdr:nvSpPr>
      <xdr:spPr>
        <a:xfrm>
          <a:off x="13131800" y="1098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類似団体平均を下回っており、前年度から</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ポイント減少している。その要因は、近年では過疎債などの有利な地方債のみを発行しているため、基準財政需要額への算入公債費が増えていることや</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年度に行った繰上償還などによるものである。</a:t>
          </a:r>
        </a:p>
        <a:p>
          <a:r>
            <a:rPr kumimoji="1" lang="ja-JP" altLang="en-US" sz="1300">
              <a:latin typeface="ＭＳ Ｐゴシック" panose="020B0600070205080204" pitchFamily="50" charset="-128"/>
              <a:ea typeface="ＭＳ Ｐゴシック" panose="020B0600070205080204" pitchFamily="50" charset="-128"/>
            </a:rPr>
            <a:t>今後も、過疎債などの基準財政需要額への算入公債費が有利な地方債の活用に努める。</a:t>
          </a: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170604</xdr:rowOff>
    </xdr:to>
    <xdr:cxnSp macro="">
      <xdr:nvCxnSpPr>
        <xdr:cNvPr id="382" name="直線コネクタ 381"/>
        <xdr:cNvCxnSpPr/>
      </xdr:nvCxnSpPr>
      <xdr:spPr>
        <a:xfrm flipV="1">
          <a:off x="17018000" y="6357620"/>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142681</xdr:rowOff>
    </xdr:from>
    <xdr:ext cx="762000" cy="259045"/>
    <xdr:sp macro="" textlink="">
      <xdr:nvSpPr>
        <xdr:cNvPr id="383" name="公債費負担の状況最小値テキスト"/>
        <xdr:cNvSpPr txBox="1"/>
      </xdr:nvSpPr>
      <xdr:spPr>
        <a:xfrm>
          <a:off x="17106900" y="785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170604</xdr:rowOff>
    </xdr:from>
    <xdr:to>
      <xdr:col>81</xdr:col>
      <xdr:colOff>133350</xdr:colOff>
      <xdr:row>45</xdr:row>
      <xdr:rowOff>170604</xdr:rowOff>
    </xdr:to>
    <xdr:cxnSp macro="">
      <xdr:nvCxnSpPr>
        <xdr:cNvPr id="384" name="直線コネクタ 383"/>
        <xdr:cNvCxnSpPr/>
      </xdr:nvCxnSpPr>
      <xdr:spPr>
        <a:xfrm>
          <a:off x="16929100" y="788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85" name="公債費負担の状況最大値テキスト"/>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86" name="直線コネクタ 385"/>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35983</xdr:rowOff>
    </xdr:from>
    <xdr:to>
      <xdr:col>81</xdr:col>
      <xdr:colOff>44450</xdr:colOff>
      <xdr:row>42</xdr:row>
      <xdr:rowOff>49530</xdr:rowOff>
    </xdr:to>
    <xdr:cxnSp macro="">
      <xdr:nvCxnSpPr>
        <xdr:cNvPr id="387" name="直線コネクタ 386"/>
        <xdr:cNvCxnSpPr/>
      </xdr:nvCxnSpPr>
      <xdr:spPr>
        <a:xfrm flipV="1">
          <a:off x="16179800" y="7065433"/>
          <a:ext cx="838200" cy="18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150300</xdr:rowOff>
    </xdr:from>
    <xdr:ext cx="762000" cy="259045"/>
    <xdr:sp macro="" textlink="">
      <xdr:nvSpPr>
        <xdr:cNvPr id="388" name="公債費負担の状況平均値テキスト"/>
        <xdr:cNvSpPr txBox="1"/>
      </xdr:nvSpPr>
      <xdr:spPr>
        <a:xfrm>
          <a:off x="17106900" y="7179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6773</xdr:rowOff>
    </xdr:from>
    <xdr:to>
      <xdr:col>81</xdr:col>
      <xdr:colOff>95250</xdr:colOff>
      <xdr:row>42</xdr:row>
      <xdr:rowOff>108373</xdr:rowOff>
    </xdr:to>
    <xdr:sp macro="" textlink="">
      <xdr:nvSpPr>
        <xdr:cNvPr id="389" name="フローチャート: 判断 388"/>
        <xdr:cNvSpPr/>
      </xdr:nvSpPr>
      <xdr:spPr>
        <a:xfrm>
          <a:off x="16967200" y="720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49530</xdr:rowOff>
    </xdr:from>
    <xdr:to>
      <xdr:col>77</xdr:col>
      <xdr:colOff>44450</xdr:colOff>
      <xdr:row>42</xdr:row>
      <xdr:rowOff>49530</xdr:rowOff>
    </xdr:to>
    <xdr:cxnSp macro="">
      <xdr:nvCxnSpPr>
        <xdr:cNvPr id="390" name="直線コネクタ 389"/>
        <xdr:cNvCxnSpPr/>
      </xdr:nvCxnSpPr>
      <xdr:spPr>
        <a:xfrm>
          <a:off x="15290800" y="72504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14817</xdr:rowOff>
    </xdr:from>
    <xdr:to>
      <xdr:col>77</xdr:col>
      <xdr:colOff>95250</xdr:colOff>
      <xdr:row>42</xdr:row>
      <xdr:rowOff>116417</xdr:rowOff>
    </xdr:to>
    <xdr:sp macro="" textlink="">
      <xdr:nvSpPr>
        <xdr:cNvPr id="391" name="フローチャート: 判断 390"/>
        <xdr:cNvSpPr/>
      </xdr:nvSpPr>
      <xdr:spPr>
        <a:xfrm>
          <a:off x="16129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101194</xdr:rowOff>
    </xdr:from>
    <xdr:ext cx="736600" cy="259045"/>
    <xdr:sp macro="" textlink="">
      <xdr:nvSpPr>
        <xdr:cNvPr id="392" name="テキスト ボックス 391"/>
        <xdr:cNvSpPr txBox="1"/>
      </xdr:nvSpPr>
      <xdr:spPr>
        <a:xfrm>
          <a:off x="15798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25400</xdr:rowOff>
    </xdr:from>
    <xdr:to>
      <xdr:col>72</xdr:col>
      <xdr:colOff>203200</xdr:colOff>
      <xdr:row>42</xdr:row>
      <xdr:rowOff>49530</xdr:rowOff>
    </xdr:to>
    <xdr:cxnSp macro="">
      <xdr:nvCxnSpPr>
        <xdr:cNvPr id="393" name="直線コネクタ 392"/>
        <xdr:cNvCxnSpPr/>
      </xdr:nvCxnSpPr>
      <xdr:spPr>
        <a:xfrm>
          <a:off x="14401800" y="72263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14817</xdr:rowOff>
    </xdr:from>
    <xdr:to>
      <xdr:col>73</xdr:col>
      <xdr:colOff>44450</xdr:colOff>
      <xdr:row>42</xdr:row>
      <xdr:rowOff>116417</xdr:rowOff>
    </xdr:to>
    <xdr:sp macro="" textlink="">
      <xdr:nvSpPr>
        <xdr:cNvPr id="394" name="フローチャート: 判断 393"/>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101194</xdr:rowOff>
    </xdr:from>
    <xdr:ext cx="762000" cy="259045"/>
    <xdr:sp macro="" textlink="">
      <xdr:nvSpPr>
        <xdr:cNvPr id="395" name="テキスト ボックス 394"/>
        <xdr:cNvSpPr txBox="1"/>
      </xdr:nvSpPr>
      <xdr:spPr>
        <a:xfrm>
          <a:off x="14909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156633</xdr:rowOff>
    </xdr:from>
    <xdr:to>
      <xdr:col>68</xdr:col>
      <xdr:colOff>152400</xdr:colOff>
      <xdr:row>42</xdr:row>
      <xdr:rowOff>25400</xdr:rowOff>
    </xdr:to>
    <xdr:cxnSp macro="">
      <xdr:nvCxnSpPr>
        <xdr:cNvPr id="396" name="直線コネクタ 395"/>
        <xdr:cNvCxnSpPr/>
      </xdr:nvCxnSpPr>
      <xdr:spPr>
        <a:xfrm>
          <a:off x="13512800" y="71860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14817</xdr:rowOff>
    </xdr:from>
    <xdr:to>
      <xdr:col>68</xdr:col>
      <xdr:colOff>203200</xdr:colOff>
      <xdr:row>42</xdr:row>
      <xdr:rowOff>116417</xdr:rowOff>
    </xdr:to>
    <xdr:sp macro="" textlink="">
      <xdr:nvSpPr>
        <xdr:cNvPr id="397" name="フローチャート: 判断 396"/>
        <xdr:cNvSpPr/>
      </xdr:nvSpPr>
      <xdr:spPr>
        <a:xfrm>
          <a:off x="14351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101194</xdr:rowOff>
    </xdr:from>
    <xdr:ext cx="762000" cy="259045"/>
    <xdr:sp macro="" textlink="">
      <xdr:nvSpPr>
        <xdr:cNvPr id="398" name="テキスト ボックス 397"/>
        <xdr:cNvSpPr txBox="1"/>
      </xdr:nvSpPr>
      <xdr:spPr>
        <a:xfrm>
          <a:off x="14020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22860</xdr:rowOff>
    </xdr:from>
    <xdr:to>
      <xdr:col>64</xdr:col>
      <xdr:colOff>152400</xdr:colOff>
      <xdr:row>42</xdr:row>
      <xdr:rowOff>124460</xdr:rowOff>
    </xdr:to>
    <xdr:sp macro="" textlink="">
      <xdr:nvSpPr>
        <xdr:cNvPr id="399" name="フローチャート: 判断 398"/>
        <xdr:cNvSpPr/>
      </xdr:nvSpPr>
      <xdr:spPr>
        <a:xfrm>
          <a:off x="13462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109237</xdr:rowOff>
    </xdr:from>
    <xdr:ext cx="762000" cy="259045"/>
    <xdr:sp macro="" textlink="">
      <xdr:nvSpPr>
        <xdr:cNvPr id="400" name="テキスト ボックス 399"/>
        <xdr:cNvSpPr txBox="1"/>
      </xdr:nvSpPr>
      <xdr:spPr>
        <a:xfrm>
          <a:off x="13131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406" name="楕円 405"/>
        <xdr:cNvSpPr/>
      </xdr:nvSpPr>
      <xdr:spPr>
        <a:xfrm>
          <a:off x="16967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1710</xdr:rowOff>
    </xdr:from>
    <xdr:ext cx="762000" cy="259045"/>
    <xdr:sp macro="" textlink="">
      <xdr:nvSpPr>
        <xdr:cNvPr id="407" name="公債費負担の状況該当値テキスト"/>
        <xdr:cNvSpPr txBox="1"/>
      </xdr:nvSpPr>
      <xdr:spPr>
        <a:xfrm>
          <a:off x="171069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170180</xdr:rowOff>
    </xdr:from>
    <xdr:to>
      <xdr:col>77</xdr:col>
      <xdr:colOff>95250</xdr:colOff>
      <xdr:row>42</xdr:row>
      <xdr:rowOff>100330</xdr:rowOff>
    </xdr:to>
    <xdr:sp macro="" textlink="">
      <xdr:nvSpPr>
        <xdr:cNvPr id="408" name="楕円 407"/>
        <xdr:cNvSpPr/>
      </xdr:nvSpPr>
      <xdr:spPr>
        <a:xfrm>
          <a:off x="16129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110507</xdr:rowOff>
    </xdr:from>
    <xdr:ext cx="736600" cy="259045"/>
    <xdr:sp macro="" textlink="">
      <xdr:nvSpPr>
        <xdr:cNvPr id="409" name="テキスト ボックス 408"/>
        <xdr:cNvSpPr txBox="1"/>
      </xdr:nvSpPr>
      <xdr:spPr>
        <a:xfrm>
          <a:off x="15798800" y="6968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170180</xdr:rowOff>
    </xdr:from>
    <xdr:to>
      <xdr:col>73</xdr:col>
      <xdr:colOff>44450</xdr:colOff>
      <xdr:row>42</xdr:row>
      <xdr:rowOff>100330</xdr:rowOff>
    </xdr:to>
    <xdr:sp macro="" textlink="">
      <xdr:nvSpPr>
        <xdr:cNvPr id="410" name="楕円 409"/>
        <xdr:cNvSpPr/>
      </xdr:nvSpPr>
      <xdr:spPr>
        <a:xfrm>
          <a:off x="15240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110507</xdr:rowOff>
    </xdr:from>
    <xdr:ext cx="762000" cy="259045"/>
    <xdr:sp macro="" textlink="">
      <xdr:nvSpPr>
        <xdr:cNvPr id="411" name="テキスト ボックス 410"/>
        <xdr:cNvSpPr txBox="1"/>
      </xdr:nvSpPr>
      <xdr:spPr>
        <a:xfrm>
          <a:off x="14909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146050</xdr:rowOff>
    </xdr:from>
    <xdr:to>
      <xdr:col>68</xdr:col>
      <xdr:colOff>203200</xdr:colOff>
      <xdr:row>42</xdr:row>
      <xdr:rowOff>76200</xdr:rowOff>
    </xdr:to>
    <xdr:sp macro="" textlink="">
      <xdr:nvSpPr>
        <xdr:cNvPr id="412" name="楕円 411"/>
        <xdr:cNvSpPr/>
      </xdr:nvSpPr>
      <xdr:spPr>
        <a:xfrm>
          <a:off x="14351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86377</xdr:rowOff>
    </xdr:from>
    <xdr:ext cx="762000" cy="259045"/>
    <xdr:sp macro="" textlink="">
      <xdr:nvSpPr>
        <xdr:cNvPr id="413" name="テキスト ボックス 412"/>
        <xdr:cNvSpPr txBox="1"/>
      </xdr:nvSpPr>
      <xdr:spPr>
        <a:xfrm>
          <a:off x="14020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105833</xdr:rowOff>
    </xdr:from>
    <xdr:to>
      <xdr:col>64</xdr:col>
      <xdr:colOff>152400</xdr:colOff>
      <xdr:row>42</xdr:row>
      <xdr:rowOff>35983</xdr:rowOff>
    </xdr:to>
    <xdr:sp macro="" textlink="">
      <xdr:nvSpPr>
        <xdr:cNvPr id="414" name="楕円 413"/>
        <xdr:cNvSpPr/>
      </xdr:nvSpPr>
      <xdr:spPr>
        <a:xfrm>
          <a:off x="13462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46160</xdr:rowOff>
    </xdr:from>
    <xdr:ext cx="762000" cy="259045"/>
    <xdr:sp macro="" textlink="">
      <xdr:nvSpPr>
        <xdr:cNvPr id="415" name="テキスト ボックス 414"/>
        <xdr:cNvSpPr txBox="1"/>
      </xdr:nvSpPr>
      <xdr:spPr>
        <a:xfrm>
          <a:off x="13131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将来負担額よりも充当可能財源等が多いことから分子がマイナスとなるため、「将来負担比率なし」となっている。</a:t>
          </a:r>
        </a:p>
        <a:p>
          <a:r>
            <a:rPr kumimoji="1" lang="ja-JP" altLang="en-US" sz="1300">
              <a:latin typeface="ＭＳ Ｐゴシック" panose="020B0600070205080204" pitchFamily="50" charset="-128"/>
              <a:ea typeface="ＭＳ Ｐゴシック" panose="020B0600070205080204" pitchFamily="50" charset="-128"/>
            </a:rPr>
            <a:t>　過疎債などの基準財政需要額への算入公債費が有利な地方債を活用することで、分母も減少している。</a:t>
          </a: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2" name="直線コネクタ 43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3" name="テキスト ボックス 43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4" name="直線コネクタ 43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5" name="テキスト ボックス 43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6" name="直線コネクタ 43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7" name="テキスト ボックス 43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8" name="直線コネクタ 43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9" name="テキスト ボックス 43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16358</xdr:rowOff>
    </xdr:to>
    <xdr:cxnSp macro="">
      <xdr:nvCxnSpPr>
        <xdr:cNvPr id="442" name="直線コネクタ 441"/>
        <xdr:cNvCxnSpPr/>
      </xdr:nvCxnSpPr>
      <xdr:spPr>
        <a:xfrm flipV="1">
          <a:off x="17018000" y="2451100"/>
          <a:ext cx="0" cy="1508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159885</xdr:rowOff>
    </xdr:from>
    <xdr:ext cx="762000" cy="259045"/>
    <xdr:sp macro="" textlink="">
      <xdr:nvSpPr>
        <xdr:cNvPr id="443" name="将来負担の状況最小値テキスト"/>
        <xdr:cNvSpPr txBox="1"/>
      </xdr:nvSpPr>
      <xdr:spPr>
        <a:xfrm>
          <a:off x="17106900" y="393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16358</xdr:rowOff>
    </xdr:from>
    <xdr:to>
      <xdr:col>81</xdr:col>
      <xdr:colOff>133350</xdr:colOff>
      <xdr:row>23</xdr:row>
      <xdr:rowOff>16358</xdr:rowOff>
    </xdr:to>
    <xdr:cxnSp macro="">
      <xdr:nvCxnSpPr>
        <xdr:cNvPr id="444" name="直線コネクタ 443"/>
        <xdr:cNvCxnSpPr/>
      </xdr:nvCxnSpPr>
      <xdr:spPr>
        <a:xfrm>
          <a:off x="16929100" y="395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5"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6" name="直線コネクタ 445"/>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112031</xdr:rowOff>
    </xdr:from>
    <xdr:ext cx="762000" cy="259045"/>
    <xdr:sp macro="" textlink="">
      <xdr:nvSpPr>
        <xdr:cNvPr id="447" name="将来負担の状況平均値テキスト"/>
        <xdr:cNvSpPr txBox="1"/>
      </xdr:nvSpPr>
      <xdr:spPr>
        <a:xfrm>
          <a:off x="17106900" y="2512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139954</xdr:rowOff>
    </xdr:from>
    <xdr:to>
      <xdr:col>81</xdr:col>
      <xdr:colOff>95250</xdr:colOff>
      <xdr:row>15</xdr:row>
      <xdr:rowOff>70104</xdr:rowOff>
    </xdr:to>
    <xdr:sp macro="" textlink="">
      <xdr:nvSpPr>
        <xdr:cNvPr id="448" name="フローチャート: 判断 447"/>
        <xdr:cNvSpPr/>
      </xdr:nvSpPr>
      <xdr:spPr>
        <a:xfrm>
          <a:off x="16967200" y="254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143815</xdr:rowOff>
    </xdr:from>
    <xdr:to>
      <xdr:col>77</xdr:col>
      <xdr:colOff>95250</xdr:colOff>
      <xdr:row>15</xdr:row>
      <xdr:rowOff>73965</xdr:rowOff>
    </xdr:to>
    <xdr:sp macro="" textlink="">
      <xdr:nvSpPr>
        <xdr:cNvPr id="449" name="フローチャート: 判断 448"/>
        <xdr:cNvSpPr/>
      </xdr:nvSpPr>
      <xdr:spPr>
        <a:xfrm>
          <a:off x="16129000" y="254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84142</xdr:rowOff>
    </xdr:from>
    <xdr:ext cx="736600" cy="259045"/>
    <xdr:sp macro="" textlink="">
      <xdr:nvSpPr>
        <xdr:cNvPr id="450" name="テキスト ボックス 449"/>
        <xdr:cNvSpPr txBox="1"/>
      </xdr:nvSpPr>
      <xdr:spPr>
        <a:xfrm>
          <a:off x="15798800" y="231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148641</xdr:rowOff>
    </xdr:from>
    <xdr:to>
      <xdr:col>73</xdr:col>
      <xdr:colOff>44450</xdr:colOff>
      <xdr:row>15</xdr:row>
      <xdr:rowOff>78791</xdr:rowOff>
    </xdr:to>
    <xdr:sp macro="" textlink="">
      <xdr:nvSpPr>
        <xdr:cNvPr id="451" name="フローチャート: 判断 450"/>
        <xdr:cNvSpPr/>
      </xdr:nvSpPr>
      <xdr:spPr>
        <a:xfrm>
          <a:off x="15240000" y="254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88968</xdr:rowOff>
    </xdr:from>
    <xdr:ext cx="762000" cy="259045"/>
    <xdr:sp macro="" textlink="">
      <xdr:nvSpPr>
        <xdr:cNvPr id="452" name="テキスト ボックス 451"/>
        <xdr:cNvSpPr txBox="1"/>
      </xdr:nvSpPr>
      <xdr:spPr>
        <a:xfrm>
          <a:off x="14909800" y="2317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11938</xdr:rowOff>
    </xdr:from>
    <xdr:to>
      <xdr:col>68</xdr:col>
      <xdr:colOff>203200</xdr:colOff>
      <xdr:row>15</xdr:row>
      <xdr:rowOff>113538</xdr:rowOff>
    </xdr:to>
    <xdr:sp macro="" textlink="">
      <xdr:nvSpPr>
        <xdr:cNvPr id="453" name="フローチャート: 判断 452"/>
        <xdr:cNvSpPr/>
      </xdr:nvSpPr>
      <xdr:spPr>
        <a:xfrm>
          <a:off x="143510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123715</xdr:rowOff>
    </xdr:from>
    <xdr:ext cx="762000" cy="259045"/>
    <xdr:sp macro="" textlink="">
      <xdr:nvSpPr>
        <xdr:cNvPr id="454" name="テキスト ボックス 453"/>
        <xdr:cNvSpPr txBox="1"/>
      </xdr:nvSpPr>
      <xdr:spPr>
        <a:xfrm>
          <a:off x="14020800" y="235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23520</xdr:rowOff>
    </xdr:from>
    <xdr:to>
      <xdr:col>64</xdr:col>
      <xdr:colOff>152400</xdr:colOff>
      <xdr:row>15</xdr:row>
      <xdr:rowOff>125120</xdr:rowOff>
    </xdr:to>
    <xdr:sp macro="" textlink="">
      <xdr:nvSpPr>
        <xdr:cNvPr id="455" name="フローチャート: 判断 454"/>
        <xdr:cNvSpPr/>
      </xdr:nvSpPr>
      <xdr:spPr>
        <a:xfrm>
          <a:off x="13462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135297</xdr:rowOff>
    </xdr:from>
    <xdr:ext cx="762000" cy="259045"/>
    <xdr:sp macro="" textlink="">
      <xdr:nvSpPr>
        <xdr:cNvPr id="456" name="テキスト ボックス 455"/>
        <xdr:cNvSpPr txBox="1"/>
      </xdr:nvSpPr>
      <xdr:spPr>
        <a:xfrm>
          <a:off x="13131800" y="2364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大分県豊後高田市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22,433
21,811
206.24
18,607,033
18,183,266
356,152
8,479,791
15,802,025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会計年度任用職員の報酬等について物件費から人件費に移項したため、前年度から</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ポイント増加した。　</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消防業務やごみ処理業務を直営で実施しているため類似団体と比較して高いものとなっているが、これまでの行財政改革の取組みを引き継ぎ、今後も人件費の抑制に努める。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42</xdr:row>
      <xdr:rowOff>50800</xdr:rowOff>
    </xdr:to>
    <xdr:cxnSp macro="">
      <xdr:nvCxnSpPr>
        <xdr:cNvPr id="63" name="直線コネクタ 62"/>
        <xdr:cNvCxnSpPr/>
      </xdr:nvCxnSpPr>
      <xdr:spPr>
        <a:xfrm flipV="1">
          <a:off x="4826000" y="58039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22877</xdr:rowOff>
    </xdr:from>
    <xdr:ext cx="762000" cy="259045"/>
    <xdr:sp macro="" textlink="">
      <xdr:nvSpPr>
        <xdr:cNvPr id="64" name="人件費最小値テキスト"/>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50800</xdr:rowOff>
    </xdr:from>
    <xdr:to>
      <xdr:col>24</xdr:col>
      <xdr:colOff>114300</xdr:colOff>
      <xdr:row>42</xdr:row>
      <xdr:rowOff>50800</xdr:rowOff>
    </xdr:to>
    <xdr:cxnSp macro="">
      <xdr:nvCxnSpPr>
        <xdr:cNvPr id="65" name="直線コネクタ 64"/>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6"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7" name="直線コネクタ 66"/>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64407</xdr:rowOff>
    </xdr:from>
    <xdr:to>
      <xdr:col>24</xdr:col>
      <xdr:colOff>25400</xdr:colOff>
      <xdr:row>40</xdr:row>
      <xdr:rowOff>23585</xdr:rowOff>
    </xdr:to>
    <xdr:cxnSp macro="">
      <xdr:nvCxnSpPr>
        <xdr:cNvPr id="68" name="直線コネクタ 67"/>
        <xdr:cNvCxnSpPr/>
      </xdr:nvCxnSpPr>
      <xdr:spPr>
        <a:xfrm>
          <a:off x="3987800" y="6750957"/>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119941</xdr:rowOff>
    </xdr:from>
    <xdr:ext cx="762000" cy="259045"/>
    <xdr:sp macro="" textlink="">
      <xdr:nvSpPr>
        <xdr:cNvPr id="69" name="人件費平均値テキスト"/>
        <xdr:cNvSpPr txBox="1"/>
      </xdr:nvSpPr>
      <xdr:spPr>
        <a:xfrm>
          <a:off x="4914900" y="6120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103414</xdr:rowOff>
    </xdr:from>
    <xdr:to>
      <xdr:col>24</xdr:col>
      <xdr:colOff>76200</xdr:colOff>
      <xdr:row>37</xdr:row>
      <xdr:rowOff>33564</xdr:rowOff>
    </xdr:to>
    <xdr:sp macro="" textlink="">
      <xdr:nvSpPr>
        <xdr:cNvPr id="70" name="フローチャート: 判断 69"/>
        <xdr:cNvSpPr/>
      </xdr:nvSpPr>
      <xdr:spPr>
        <a:xfrm>
          <a:off x="47752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116115</xdr:rowOff>
    </xdr:from>
    <xdr:to>
      <xdr:col>19</xdr:col>
      <xdr:colOff>187325</xdr:colOff>
      <xdr:row>39</xdr:row>
      <xdr:rowOff>64407</xdr:rowOff>
    </xdr:to>
    <xdr:cxnSp macro="">
      <xdr:nvCxnSpPr>
        <xdr:cNvPr id="71" name="直線コネクタ 70"/>
        <xdr:cNvCxnSpPr/>
      </xdr:nvCxnSpPr>
      <xdr:spPr>
        <a:xfrm>
          <a:off x="3098800" y="6631215"/>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5443</xdr:rowOff>
    </xdr:from>
    <xdr:to>
      <xdr:col>20</xdr:col>
      <xdr:colOff>38100</xdr:colOff>
      <xdr:row>36</xdr:row>
      <xdr:rowOff>107043</xdr:rowOff>
    </xdr:to>
    <xdr:sp macro="" textlink="">
      <xdr:nvSpPr>
        <xdr:cNvPr id="72" name="フローチャート: 判断 71"/>
        <xdr:cNvSpPr/>
      </xdr:nvSpPr>
      <xdr:spPr>
        <a:xfrm>
          <a:off x="3937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117220</xdr:rowOff>
    </xdr:from>
    <xdr:ext cx="736600" cy="259045"/>
    <xdr:sp macro="" textlink="">
      <xdr:nvSpPr>
        <xdr:cNvPr id="73" name="テキスト ボックス 72"/>
        <xdr:cNvSpPr txBox="1"/>
      </xdr:nvSpPr>
      <xdr:spPr>
        <a:xfrm>
          <a:off x="3606800" y="5946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61685</xdr:rowOff>
    </xdr:from>
    <xdr:to>
      <xdr:col>15</xdr:col>
      <xdr:colOff>98425</xdr:colOff>
      <xdr:row>38</xdr:row>
      <xdr:rowOff>116115</xdr:rowOff>
    </xdr:to>
    <xdr:cxnSp macro="">
      <xdr:nvCxnSpPr>
        <xdr:cNvPr id="74" name="直線コネクタ 73"/>
        <xdr:cNvCxnSpPr/>
      </xdr:nvCxnSpPr>
      <xdr:spPr>
        <a:xfrm>
          <a:off x="2209800" y="65767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111578</xdr:rowOff>
    </xdr:from>
    <xdr:to>
      <xdr:col>15</xdr:col>
      <xdr:colOff>149225</xdr:colOff>
      <xdr:row>36</xdr:row>
      <xdr:rowOff>41728</xdr:rowOff>
    </xdr:to>
    <xdr:sp macro="" textlink="">
      <xdr:nvSpPr>
        <xdr:cNvPr id="75" name="フローチャート: 判断 74"/>
        <xdr:cNvSpPr/>
      </xdr:nvSpPr>
      <xdr:spPr>
        <a:xfrm>
          <a:off x="3048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51905</xdr:rowOff>
    </xdr:from>
    <xdr:ext cx="762000" cy="259045"/>
    <xdr:sp macro="" textlink="">
      <xdr:nvSpPr>
        <xdr:cNvPr id="76" name="テキスト ボックス 75"/>
        <xdr:cNvSpPr txBox="1"/>
      </xdr:nvSpPr>
      <xdr:spPr>
        <a:xfrm>
          <a:off x="2717800" y="588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61685</xdr:rowOff>
    </xdr:from>
    <xdr:to>
      <xdr:col>11</xdr:col>
      <xdr:colOff>9525</xdr:colOff>
      <xdr:row>38</xdr:row>
      <xdr:rowOff>94343</xdr:rowOff>
    </xdr:to>
    <xdr:cxnSp macro="">
      <xdr:nvCxnSpPr>
        <xdr:cNvPr id="77" name="直線コネクタ 76"/>
        <xdr:cNvCxnSpPr/>
      </xdr:nvCxnSpPr>
      <xdr:spPr>
        <a:xfrm flipV="1">
          <a:off x="1320800" y="65767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89807</xdr:rowOff>
    </xdr:from>
    <xdr:to>
      <xdr:col>11</xdr:col>
      <xdr:colOff>60325</xdr:colOff>
      <xdr:row>36</xdr:row>
      <xdr:rowOff>19957</xdr:rowOff>
    </xdr:to>
    <xdr:sp macro="" textlink="">
      <xdr:nvSpPr>
        <xdr:cNvPr id="78" name="フローチャート: 判断 77"/>
        <xdr:cNvSpPr/>
      </xdr:nvSpPr>
      <xdr:spPr>
        <a:xfrm>
          <a:off x="2159000" y="609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30134</xdr:rowOff>
    </xdr:from>
    <xdr:ext cx="762000" cy="259045"/>
    <xdr:sp macro="" textlink="">
      <xdr:nvSpPr>
        <xdr:cNvPr id="79" name="テキスト ボックス 78"/>
        <xdr:cNvSpPr txBox="1"/>
      </xdr:nvSpPr>
      <xdr:spPr>
        <a:xfrm>
          <a:off x="1828800" y="585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111578</xdr:rowOff>
    </xdr:from>
    <xdr:to>
      <xdr:col>6</xdr:col>
      <xdr:colOff>171450</xdr:colOff>
      <xdr:row>36</xdr:row>
      <xdr:rowOff>41728</xdr:rowOff>
    </xdr:to>
    <xdr:sp macro="" textlink="">
      <xdr:nvSpPr>
        <xdr:cNvPr id="80" name="フローチャート: 判断 79"/>
        <xdr:cNvSpPr/>
      </xdr:nvSpPr>
      <xdr:spPr>
        <a:xfrm>
          <a:off x="1270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51905</xdr:rowOff>
    </xdr:from>
    <xdr:ext cx="762000" cy="259045"/>
    <xdr:sp macro="" textlink="">
      <xdr:nvSpPr>
        <xdr:cNvPr id="81" name="テキスト ボックス 80"/>
        <xdr:cNvSpPr txBox="1"/>
      </xdr:nvSpPr>
      <xdr:spPr>
        <a:xfrm>
          <a:off x="939800" y="588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144235</xdr:rowOff>
    </xdr:from>
    <xdr:to>
      <xdr:col>24</xdr:col>
      <xdr:colOff>76200</xdr:colOff>
      <xdr:row>40</xdr:row>
      <xdr:rowOff>74385</xdr:rowOff>
    </xdr:to>
    <xdr:sp macro="" textlink="">
      <xdr:nvSpPr>
        <xdr:cNvPr id="87" name="楕円 86"/>
        <xdr:cNvSpPr/>
      </xdr:nvSpPr>
      <xdr:spPr>
        <a:xfrm>
          <a:off x="47752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116312</xdr:rowOff>
    </xdr:from>
    <xdr:ext cx="762000" cy="259045"/>
    <xdr:sp macro="" textlink="">
      <xdr:nvSpPr>
        <xdr:cNvPr id="88" name="人件費該当値テキスト"/>
        <xdr:cNvSpPr txBox="1"/>
      </xdr:nvSpPr>
      <xdr:spPr>
        <a:xfrm>
          <a:off x="4914900" y="68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13607</xdr:rowOff>
    </xdr:from>
    <xdr:to>
      <xdr:col>20</xdr:col>
      <xdr:colOff>38100</xdr:colOff>
      <xdr:row>39</xdr:row>
      <xdr:rowOff>115207</xdr:rowOff>
    </xdr:to>
    <xdr:sp macro="" textlink="">
      <xdr:nvSpPr>
        <xdr:cNvPr id="89" name="楕円 88"/>
        <xdr:cNvSpPr/>
      </xdr:nvSpPr>
      <xdr:spPr>
        <a:xfrm>
          <a:off x="3937000" y="670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99984</xdr:rowOff>
    </xdr:from>
    <xdr:ext cx="736600" cy="259045"/>
    <xdr:sp macro="" textlink="">
      <xdr:nvSpPr>
        <xdr:cNvPr id="90" name="テキスト ボックス 89"/>
        <xdr:cNvSpPr txBox="1"/>
      </xdr:nvSpPr>
      <xdr:spPr>
        <a:xfrm>
          <a:off x="3606800" y="6786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65315</xdr:rowOff>
    </xdr:from>
    <xdr:to>
      <xdr:col>15</xdr:col>
      <xdr:colOff>149225</xdr:colOff>
      <xdr:row>38</xdr:row>
      <xdr:rowOff>166915</xdr:rowOff>
    </xdr:to>
    <xdr:sp macro="" textlink="">
      <xdr:nvSpPr>
        <xdr:cNvPr id="91" name="楕円 90"/>
        <xdr:cNvSpPr/>
      </xdr:nvSpPr>
      <xdr:spPr>
        <a:xfrm>
          <a:off x="3048000" y="658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151692</xdr:rowOff>
    </xdr:from>
    <xdr:ext cx="762000" cy="259045"/>
    <xdr:sp macro="" textlink="">
      <xdr:nvSpPr>
        <xdr:cNvPr id="92" name="テキスト ボックス 91"/>
        <xdr:cNvSpPr txBox="1"/>
      </xdr:nvSpPr>
      <xdr:spPr>
        <a:xfrm>
          <a:off x="2717800" y="666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10885</xdr:rowOff>
    </xdr:from>
    <xdr:to>
      <xdr:col>11</xdr:col>
      <xdr:colOff>60325</xdr:colOff>
      <xdr:row>38</xdr:row>
      <xdr:rowOff>112485</xdr:rowOff>
    </xdr:to>
    <xdr:sp macro="" textlink="">
      <xdr:nvSpPr>
        <xdr:cNvPr id="93" name="楕円 92"/>
        <xdr:cNvSpPr/>
      </xdr:nvSpPr>
      <xdr:spPr>
        <a:xfrm>
          <a:off x="2159000" y="65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97262</xdr:rowOff>
    </xdr:from>
    <xdr:ext cx="762000" cy="259045"/>
    <xdr:sp macro="" textlink="">
      <xdr:nvSpPr>
        <xdr:cNvPr id="94" name="テキスト ボックス 93"/>
        <xdr:cNvSpPr txBox="1"/>
      </xdr:nvSpPr>
      <xdr:spPr>
        <a:xfrm>
          <a:off x="1828800" y="661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43543</xdr:rowOff>
    </xdr:from>
    <xdr:to>
      <xdr:col>6</xdr:col>
      <xdr:colOff>171450</xdr:colOff>
      <xdr:row>38</xdr:row>
      <xdr:rowOff>145143</xdr:rowOff>
    </xdr:to>
    <xdr:sp macro="" textlink="">
      <xdr:nvSpPr>
        <xdr:cNvPr id="95" name="楕円 94"/>
        <xdr:cNvSpPr/>
      </xdr:nvSpPr>
      <xdr:spPr>
        <a:xfrm>
          <a:off x="1270000" y="65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129920</xdr:rowOff>
    </xdr:from>
    <xdr:ext cx="762000" cy="259045"/>
    <xdr:sp macro="" textlink="">
      <xdr:nvSpPr>
        <xdr:cNvPr id="96" name="テキスト ボックス 95"/>
        <xdr:cNvSpPr txBox="1"/>
      </xdr:nvSpPr>
      <xdr:spPr>
        <a:xfrm>
          <a:off x="939800" y="664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委託料（新総合行政システム調達業務委託料、機器更改業務委託料等）等が増加したが、会計年度任用職員の報酬等について物件費から人件費に移項したことなどにより経常経費充当一般財源が前年より減少（</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124,905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千円減）したため、前年度から</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ポイント低下し類似団体平均を</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ポイント下回った。</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今後もランニングコストの削減や継続事業の見直しを図り物件費の抑制に努める。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139700</xdr:rowOff>
    </xdr:from>
    <xdr:to>
      <xdr:col>82</xdr:col>
      <xdr:colOff>107950</xdr:colOff>
      <xdr:row>21</xdr:row>
      <xdr:rowOff>133350</xdr:rowOff>
    </xdr:to>
    <xdr:cxnSp macro="">
      <xdr:nvCxnSpPr>
        <xdr:cNvPr id="124" name="直線コネクタ 123"/>
        <xdr:cNvCxnSpPr/>
      </xdr:nvCxnSpPr>
      <xdr:spPr>
        <a:xfrm flipV="1">
          <a:off x="16510000" y="21971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105427</xdr:rowOff>
    </xdr:from>
    <xdr:ext cx="762000" cy="259045"/>
    <xdr:sp macro="" textlink="">
      <xdr:nvSpPr>
        <xdr:cNvPr id="125" name="物件費最小値テキスト"/>
        <xdr:cNvSpPr txBox="1"/>
      </xdr:nvSpPr>
      <xdr:spPr>
        <a:xfrm>
          <a:off x="16598900" y="370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133350</xdr:rowOff>
    </xdr:from>
    <xdr:to>
      <xdr:col>82</xdr:col>
      <xdr:colOff>196850</xdr:colOff>
      <xdr:row>21</xdr:row>
      <xdr:rowOff>133350</xdr:rowOff>
    </xdr:to>
    <xdr:cxnSp macro="">
      <xdr:nvCxnSpPr>
        <xdr:cNvPr id="126" name="直線コネクタ 125"/>
        <xdr:cNvCxnSpPr/>
      </xdr:nvCxnSpPr>
      <xdr:spPr>
        <a:xfrm>
          <a:off x="16421100" y="373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54627</xdr:rowOff>
    </xdr:from>
    <xdr:ext cx="762000" cy="259045"/>
    <xdr:sp macro="" textlink="">
      <xdr:nvSpPr>
        <xdr:cNvPr id="127" name="物件費最大値テキスト"/>
        <xdr:cNvSpPr txBox="1"/>
      </xdr:nvSpPr>
      <xdr:spPr>
        <a:xfrm>
          <a:off x="16598900" y="19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139700</xdr:rowOff>
    </xdr:from>
    <xdr:to>
      <xdr:col>82</xdr:col>
      <xdr:colOff>196850</xdr:colOff>
      <xdr:row>12</xdr:row>
      <xdr:rowOff>139700</xdr:rowOff>
    </xdr:to>
    <xdr:cxnSp macro="">
      <xdr:nvCxnSpPr>
        <xdr:cNvPr id="128" name="直線コネクタ 127"/>
        <xdr:cNvCxnSpPr/>
      </xdr:nvCxnSpPr>
      <xdr:spPr>
        <a:xfrm>
          <a:off x="16421100" y="21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57150</xdr:rowOff>
    </xdr:from>
    <xdr:to>
      <xdr:col>82</xdr:col>
      <xdr:colOff>107950</xdr:colOff>
      <xdr:row>16</xdr:row>
      <xdr:rowOff>114300</xdr:rowOff>
    </xdr:to>
    <xdr:cxnSp macro="">
      <xdr:nvCxnSpPr>
        <xdr:cNvPr id="129" name="直線コネクタ 128"/>
        <xdr:cNvCxnSpPr/>
      </xdr:nvCxnSpPr>
      <xdr:spPr>
        <a:xfrm flipV="1">
          <a:off x="15671800" y="26289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118127</xdr:rowOff>
    </xdr:from>
    <xdr:ext cx="762000" cy="259045"/>
    <xdr:sp macro="" textlink="">
      <xdr:nvSpPr>
        <xdr:cNvPr id="130" name="物件費平均値テキスト"/>
        <xdr:cNvSpPr txBox="1"/>
      </xdr:nvSpPr>
      <xdr:spPr>
        <a:xfrm>
          <a:off x="16598900" y="2689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146050</xdr:rowOff>
    </xdr:from>
    <xdr:to>
      <xdr:col>82</xdr:col>
      <xdr:colOff>158750</xdr:colOff>
      <xdr:row>16</xdr:row>
      <xdr:rowOff>76200</xdr:rowOff>
    </xdr:to>
    <xdr:sp macro="" textlink="">
      <xdr:nvSpPr>
        <xdr:cNvPr id="131" name="フローチャート: 判断 130"/>
        <xdr:cNvSpPr/>
      </xdr:nvSpPr>
      <xdr:spPr>
        <a:xfrm>
          <a:off x="16459200" y="271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114300</xdr:rowOff>
    </xdr:from>
    <xdr:to>
      <xdr:col>78</xdr:col>
      <xdr:colOff>69850</xdr:colOff>
      <xdr:row>17</xdr:row>
      <xdr:rowOff>57150</xdr:rowOff>
    </xdr:to>
    <xdr:cxnSp macro="">
      <xdr:nvCxnSpPr>
        <xdr:cNvPr id="132" name="直線コネクタ 131"/>
        <xdr:cNvCxnSpPr/>
      </xdr:nvCxnSpPr>
      <xdr:spPr>
        <a:xfrm flipV="1">
          <a:off x="14782800" y="2857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88900</xdr:rowOff>
    </xdr:from>
    <xdr:to>
      <xdr:col>78</xdr:col>
      <xdr:colOff>120650</xdr:colOff>
      <xdr:row>17</xdr:row>
      <xdr:rowOff>19050</xdr:rowOff>
    </xdr:to>
    <xdr:sp macro="" textlink="">
      <xdr:nvSpPr>
        <xdr:cNvPr id="133" name="フローチャート: 判断 132"/>
        <xdr:cNvSpPr/>
      </xdr:nvSpPr>
      <xdr:spPr>
        <a:xfrm>
          <a:off x="15621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3827</xdr:rowOff>
    </xdr:from>
    <xdr:ext cx="736600" cy="259045"/>
    <xdr:sp macro="" textlink="">
      <xdr:nvSpPr>
        <xdr:cNvPr id="134" name="テキスト ボックス 133"/>
        <xdr:cNvSpPr txBox="1"/>
      </xdr:nvSpPr>
      <xdr:spPr>
        <a:xfrm>
          <a:off x="15290800" y="291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31750</xdr:rowOff>
    </xdr:from>
    <xdr:to>
      <xdr:col>73</xdr:col>
      <xdr:colOff>180975</xdr:colOff>
      <xdr:row>17</xdr:row>
      <xdr:rowOff>57150</xdr:rowOff>
    </xdr:to>
    <xdr:cxnSp macro="">
      <xdr:nvCxnSpPr>
        <xdr:cNvPr id="135" name="直線コネクタ 134"/>
        <xdr:cNvCxnSpPr/>
      </xdr:nvCxnSpPr>
      <xdr:spPr>
        <a:xfrm>
          <a:off x="13893800" y="2946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63500</xdr:rowOff>
    </xdr:from>
    <xdr:to>
      <xdr:col>74</xdr:col>
      <xdr:colOff>31750</xdr:colOff>
      <xdr:row>16</xdr:row>
      <xdr:rowOff>165100</xdr:rowOff>
    </xdr:to>
    <xdr:sp macro="" textlink="">
      <xdr:nvSpPr>
        <xdr:cNvPr id="136" name="フローチャート: 判断 135"/>
        <xdr:cNvSpPr/>
      </xdr:nvSpPr>
      <xdr:spPr>
        <a:xfrm>
          <a:off x="14732000" y="280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3827</xdr:rowOff>
    </xdr:from>
    <xdr:ext cx="762000" cy="259045"/>
    <xdr:sp macro="" textlink="">
      <xdr:nvSpPr>
        <xdr:cNvPr id="137" name="テキスト ボックス 136"/>
        <xdr:cNvSpPr txBox="1"/>
      </xdr:nvSpPr>
      <xdr:spPr>
        <a:xfrm>
          <a:off x="14401800" y="257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139700</xdr:rowOff>
    </xdr:from>
    <xdr:to>
      <xdr:col>69</xdr:col>
      <xdr:colOff>92075</xdr:colOff>
      <xdr:row>17</xdr:row>
      <xdr:rowOff>31750</xdr:rowOff>
    </xdr:to>
    <xdr:cxnSp macro="">
      <xdr:nvCxnSpPr>
        <xdr:cNvPr id="138" name="直線コネクタ 137"/>
        <xdr:cNvCxnSpPr/>
      </xdr:nvCxnSpPr>
      <xdr:spPr>
        <a:xfrm>
          <a:off x="13004800" y="28829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12700</xdr:rowOff>
    </xdr:from>
    <xdr:to>
      <xdr:col>69</xdr:col>
      <xdr:colOff>142875</xdr:colOff>
      <xdr:row>16</xdr:row>
      <xdr:rowOff>114300</xdr:rowOff>
    </xdr:to>
    <xdr:sp macro="" textlink="">
      <xdr:nvSpPr>
        <xdr:cNvPr id="139" name="フローチャート: 判断 138"/>
        <xdr:cNvSpPr/>
      </xdr:nvSpPr>
      <xdr:spPr>
        <a:xfrm>
          <a:off x="13843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124477</xdr:rowOff>
    </xdr:from>
    <xdr:ext cx="762000" cy="259045"/>
    <xdr:sp macro="" textlink="">
      <xdr:nvSpPr>
        <xdr:cNvPr id="140" name="テキスト ボックス 139"/>
        <xdr:cNvSpPr txBox="1"/>
      </xdr:nvSpPr>
      <xdr:spPr>
        <a:xfrm>
          <a:off x="13512800" y="25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107950</xdr:rowOff>
    </xdr:from>
    <xdr:to>
      <xdr:col>65</xdr:col>
      <xdr:colOff>53975</xdr:colOff>
      <xdr:row>16</xdr:row>
      <xdr:rowOff>38100</xdr:rowOff>
    </xdr:to>
    <xdr:sp macro="" textlink="">
      <xdr:nvSpPr>
        <xdr:cNvPr id="141" name="フローチャート: 判断 140"/>
        <xdr:cNvSpPr/>
      </xdr:nvSpPr>
      <xdr:spPr>
        <a:xfrm>
          <a:off x="12954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48277</xdr:rowOff>
    </xdr:from>
    <xdr:ext cx="762000" cy="259045"/>
    <xdr:sp macro="" textlink="">
      <xdr:nvSpPr>
        <xdr:cNvPr id="142" name="テキスト ボックス 141"/>
        <xdr:cNvSpPr txBox="1"/>
      </xdr:nvSpPr>
      <xdr:spPr>
        <a:xfrm>
          <a:off x="12623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6350</xdr:rowOff>
    </xdr:from>
    <xdr:to>
      <xdr:col>82</xdr:col>
      <xdr:colOff>158750</xdr:colOff>
      <xdr:row>15</xdr:row>
      <xdr:rowOff>107950</xdr:rowOff>
    </xdr:to>
    <xdr:sp macro="" textlink="">
      <xdr:nvSpPr>
        <xdr:cNvPr id="148" name="楕円 147"/>
        <xdr:cNvSpPr/>
      </xdr:nvSpPr>
      <xdr:spPr>
        <a:xfrm>
          <a:off x="16459200" y="25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22877</xdr:rowOff>
    </xdr:from>
    <xdr:ext cx="762000" cy="259045"/>
    <xdr:sp macro="" textlink="">
      <xdr:nvSpPr>
        <xdr:cNvPr id="149" name="物件費該当値テキスト"/>
        <xdr:cNvSpPr txBox="1"/>
      </xdr:nvSpPr>
      <xdr:spPr>
        <a:xfrm>
          <a:off x="165989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63500</xdr:rowOff>
    </xdr:from>
    <xdr:to>
      <xdr:col>78</xdr:col>
      <xdr:colOff>120650</xdr:colOff>
      <xdr:row>16</xdr:row>
      <xdr:rowOff>165100</xdr:rowOff>
    </xdr:to>
    <xdr:sp macro="" textlink="">
      <xdr:nvSpPr>
        <xdr:cNvPr id="150" name="楕円 149"/>
        <xdr:cNvSpPr/>
      </xdr:nvSpPr>
      <xdr:spPr>
        <a:xfrm>
          <a:off x="15621000" y="280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3827</xdr:rowOff>
    </xdr:from>
    <xdr:ext cx="736600" cy="259045"/>
    <xdr:sp macro="" textlink="">
      <xdr:nvSpPr>
        <xdr:cNvPr id="151" name="テキスト ボックス 150"/>
        <xdr:cNvSpPr txBox="1"/>
      </xdr:nvSpPr>
      <xdr:spPr>
        <a:xfrm>
          <a:off x="15290800" y="2575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6350</xdr:rowOff>
    </xdr:from>
    <xdr:to>
      <xdr:col>74</xdr:col>
      <xdr:colOff>31750</xdr:colOff>
      <xdr:row>17</xdr:row>
      <xdr:rowOff>107950</xdr:rowOff>
    </xdr:to>
    <xdr:sp macro="" textlink="">
      <xdr:nvSpPr>
        <xdr:cNvPr id="152" name="楕円 151"/>
        <xdr:cNvSpPr/>
      </xdr:nvSpPr>
      <xdr:spPr>
        <a:xfrm>
          <a:off x="14732000" y="292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92727</xdr:rowOff>
    </xdr:from>
    <xdr:ext cx="762000" cy="259045"/>
    <xdr:sp macro="" textlink="">
      <xdr:nvSpPr>
        <xdr:cNvPr id="153" name="テキスト ボックス 152"/>
        <xdr:cNvSpPr txBox="1"/>
      </xdr:nvSpPr>
      <xdr:spPr>
        <a:xfrm>
          <a:off x="14401800" y="300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152400</xdr:rowOff>
    </xdr:from>
    <xdr:to>
      <xdr:col>69</xdr:col>
      <xdr:colOff>142875</xdr:colOff>
      <xdr:row>17</xdr:row>
      <xdr:rowOff>82550</xdr:rowOff>
    </xdr:to>
    <xdr:sp macro="" textlink="">
      <xdr:nvSpPr>
        <xdr:cNvPr id="154" name="楕円 153"/>
        <xdr:cNvSpPr/>
      </xdr:nvSpPr>
      <xdr:spPr>
        <a:xfrm>
          <a:off x="13843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67327</xdr:rowOff>
    </xdr:from>
    <xdr:ext cx="762000" cy="259045"/>
    <xdr:sp macro="" textlink="">
      <xdr:nvSpPr>
        <xdr:cNvPr id="155" name="テキスト ボックス 154"/>
        <xdr:cNvSpPr txBox="1"/>
      </xdr:nvSpPr>
      <xdr:spPr>
        <a:xfrm>
          <a:off x="13512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88900</xdr:rowOff>
    </xdr:from>
    <xdr:to>
      <xdr:col>65</xdr:col>
      <xdr:colOff>53975</xdr:colOff>
      <xdr:row>17</xdr:row>
      <xdr:rowOff>19050</xdr:rowOff>
    </xdr:to>
    <xdr:sp macro="" textlink="">
      <xdr:nvSpPr>
        <xdr:cNvPr id="156" name="楕円 155"/>
        <xdr:cNvSpPr/>
      </xdr:nvSpPr>
      <xdr:spPr>
        <a:xfrm>
          <a:off x="12954000" y="283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3827</xdr:rowOff>
    </xdr:from>
    <xdr:ext cx="762000" cy="259045"/>
    <xdr:sp macro="" textlink="">
      <xdr:nvSpPr>
        <xdr:cNvPr id="157" name="テキスト ボックス 156"/>
        <xdr:cNvSpPr txBox="1"/>
      </xdr:nvSpPr>
      <xdr:spPr>
        <a:xfrm>
          <a:off x="12623800" y="291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ポイント低下したが、類似団体平均と比較して割合が高くなっている。低下の要因としては、児童福祉費（市独自で行っていた保育料無償化が国費対応になったこと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や児童扶養手当（支給月変更後の平年化による）の減などが挙げられる。</a:t>
          </a:r>
        </a:p>
        <a:p>
          <a:r>
            <a:rPr kumimoji="1" lang="ja-JP" altLang="en-US" sz="1300">
              <a:latin typeface="ＭＳ Ｐゴシック" panose="020B0600070205080204" pitchFamily="50" charset="-128"/>
              <a:ea typeface="ＭＳ Ｐゴシック" panose="020B0600070205080204" pitchFamily="50" charset="-128"/>
            </a:rPr>
            <a:t>　引き続き適正実施や自立支援に努めなければならない。</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62</xdr:row>
      <xdr:rowOff>50800</xdr:rowOff>
    </xdr:to>
    <xdr:cxnSp macro="">
      <xdr:nvCxnSpPr>
        <xdr:cNvPr id="185" name="直線コネクタ 184"/>
        <xdr:cNvCxnSpPr/>
      </xdr:nvCxnSpPr>
      <xdr:spPr>
        <a:xfrm flipV="1">
          <a:off x="4826000" y="913765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6"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7" name="直線コネクタ 186"/>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8"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9" name="直線コネクタ 188"/>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127000</xdr:rowOff>
    </xdr:from>
    <xdr:to>
      <xdr:col>24</xdr:col>
      <xdr:colOff>25400</xdr:colOff>
      <xdr:row>59</xdr:row>
      <xdr:rowOff>31750</xdr:rowOff>
    </xdr:to>
    <xdr:cxnSp macro="">
      <xdr:nvCxnSpPr>
        <xdr:cNvPr id="190" name="直線コネクタ 189"/>
        <xdr:cNvCxnSpPr/>
      </xdr:nvCxnSpPr>
      <xdr:spPr>
        <a:xfrm flipV="1">
          <a:off x="3987800" y="100711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54627</xdr:rowOff>
    </xdr:from>
    <xdr:ext cx="762000" cy="259045"/>
    <xdr:sp macro="" textlink="">
      <xdr:nvSpPr>
        <xdr:cNvPr id="191" name="扶助費平均値テキスト"/>
        <xdr:cNvSpPr txBox="1"/>
      </xdr:nvSpPr>
      <xdr:spPr>
        <a:xfrm>
          <a:off x="4914900" y="9655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2" name="フローチャート: 判断 191"/>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50800</xdr:rowOff>
    </xdr:from>
    <xdr:to>
      <xdr:col>19</xdr:col>
      <xdr:colOff>187325</xdr:colOff>
      <xdr:row>59</xdr:row>
      <xdr:rowOff>31750</xdr:rowOff>
    </xdr:to>
    <xdr:cxnSp macro="">
      <xdr:nvCxnSpPr>
        <xdr:cNvPr id="193" name="直線コネクタ 192"/>
        <xdr:cNvCxnSpPr/>
      </xdr:nvCxnSpPr>
      <xdr:spPr>
        <a:xfrm>
          <a:off x="3098800" y="99949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19050</xdr:rowOff>
    </xdr:from>
    <xdr:to>
      <xdr:col>20</xdr:col>
      <xdr:colOff>38100</xdr:colOff>
      <xdr:row>58</xdr:row>
      <xdr:rowOff>120650</xdr:rowOff>
    </xdr:to>
    <xdr:sp macro="" textlink="">
      <xdr:nvSpPr>
        <xdr:cNvPr id="194" name="フローチャート: 判断 193"/>
        <xdr:cNvSpPr/>
      </xdr:nvSpPr>
      <xdr:spPr>
        <a:xfrm>
          <a:off x="3937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130827</xdr:rowOff>
    </xdr:from>
    <xdr:ext cx="736600" cy="259045"/>
    <xdr:sp macro="" textlink="">
      <xdr:nvSpPr>
        <xdr:cNvPr id="195" name="テキスト ボックス 194"/>
        <xdr:cNvSpPr txBox="1"/>
      </xdr:nvSpPr>
      <xdr:spPr>
        <a:xfrm>
          <a:off x="3606800" y="9732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50800</xdr:rowOff>
    </xdr:from>
    <xdr:to>
      <xdr:col>15</xdr:col>
      <xdr:colOff>98425</xdr:colOff>
      <xdr:row>59</xdr:row>
      <xdr:rowOff>31750</xdr:rowOff>
    </xdr:to>
    <xdr:cxnSp macro="">
      <xdr:nvCxnSpPr>
        <xdr:cNvPr id="196" name="直線コネクタ 195"/>
        <xdr:cNvCxnSpPr/>
      </xdr:nvCxnSpPr>
      <xdr:spPr>
        <a:xfrm flipV="1">
          <a:off x="2209800" y="99949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114300</xdr:rowOff>
    </xdr:from>
    <xdr:to>
      <xdr:col>15</xdr:col>
      <xdr:colOff>149225</xdr:colOff>
      <xdr:row>58</xdr:row>
      <xdr:rowOff>44450</xdr:rowOff>
    </xdr:to>
    <xdr:sp macro="" textlink="">
      <xdr:nvSpPr>
        <xdr:cNvPr id="197" name="フローチャート: 判断 196"/>
        <xdr:cNvSpPr/>
      </xdr:nvSpPr>
      <xdr:spPr>
        <a:xfrm>
          <a:off x="3048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54627</xdr:rowOff>
    </xdr:from>
    <xdr:ext cx="762000" cy="259045"/>
    <xdr:sp macro="" textlink="">
      <xdr:nvSpPr>
        <xdr:cNvPr id="198" name="テキスト ボックス 197"/>
        <xdr:cNvSpPr txBox="1"/>
      </xdr:nvSpPr>
      <xdr:spPr>
        <a:xfrm>
          <a:off x="2717800" y="96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50800</xdr:rowOff>
    </xdr:from>
    <xdr:to>
      <xdr:col>11</xdr:col>
      <xdr:colOff>9525</xdr:colOff>
      <xdr:row>59</xdr:row>
      <xdr:rowOff>31750</xdr:rowOff>
    </xdr:to>
    <xdr:cxnSp macro="">
      <xdr:nvCxnSpPr>
        <xdr:cNvPr id="199" name="直線コネクタ 198"/>
        <xdr:cNvCxnSpPr/>
      </xdr:nvCxnSpPr>
      <xdr:spPr>
        <a:xfrm>
          <a:off x="1320800" y="99949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38100</xdr:rowOff>
    </xdr:from>
    <xdr:to>
      <xdr:col>11</xdr:col>
      <xdr:colOff>60325</xdr:colOff>
      <xdr:row>57</xdr:row>
      <xdr:rowOff>139700</xdr:rowOff>
    </xdr:to>
    <xdr:sp macro="" textlink="">
      <xdr:nvSpPr>
        <xdr:cNvPr id="200" name="フローチャート: 判断 199"/>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149877</xdr:rowOff>
    </xdr:from>
    <xdr:ext cx="762000" cy="259045"/>
    <xdr:sp macro="" textlink="">
      <xdr:nvSpPr>
        <xdr:cNvPr id="201" name="テキスト ボックス 200"/>
        <xdr:cNvSpPr txBox="1"/>
      </xdr:nvSpPr>
      <xdr:spPr>
        <a:xfrm>
          <a:off x="1828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2" name="フローチャート: 判断 201"/>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130827</xdr:rowOff>
    </xdr:from>
    <xdr:ext cx="762000" cy="259045"/>
    <xdr:sp macro="" textlink="">
      <xdr:nvSpPr>
        <xdr:cNvPr id="203" name="テキスト ボックス 202"/>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209" name="楕円 208"/>
        <xdr:cNvSpPr/>
      </xdr:nvSpPr>
      <xdr:spPr>
        <a:xfrm>
          <a:off x="4775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48277</xdr:rowOff>
    </xdr:from>
    <xdr:ext cx="762000" cy="259045"/>
    <xdr:sp macro="" textlink="">
      <xdr:nvSpPr>
        <xdr:cNvPr id="210" name="扶助費該当値テキスト"/>
        <xdr:cNvSpPr txBox="1"/>
      </xdr:nvSpPr>
      <xdr:spPr>
        <a:xfrm>
          <a:off x="4914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152400</xdr:rowOff>
    </xdr:from>
    <xdr:to>
      <xdr:col>20</xdr:col>
      <xdr:colOff>38100</xdr:colOff>
      <xdr:row>59</xdr:row>
      <xdr:rowOff>82550</xdr:rowOff>
    </xdr:to>
    <xdr:sp macro="" textlink="">
      <xdr:nvSpPr>
        <xdr:cNvPr id="211" name="楕円 210"/>
        <xdr:cNvSpPr/>
      </xdr:nvSpPr>
      <xdr:spPr>
        <a:xfrm>
          <a:off x="3937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67327</xdr:rowOff>
    </xdr:from>
    <xdr:ext cx="736600" cy="259045"/>
    <xdr:sp macro="" textlink="">
      <xdr:nvSpPr>
        <xdr:cNvPr id="212" name="テキスト ボックス 211"/>
        <xdr:cNvSpPr txBox="1"/>
      </xdr:nvSpPr>
      <xdr:spPr>
        <a:xfrm>
          <a:off x="3606800" y="1018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0</xdr:rowOff>
    </xdr:from>
    <xdr:to>
      <xdr:col>15</xdr:col>
      <xdr:colOff>149225</xdr:colOff>
      <xdr:row>58</xdr:row>
      <xdr:rowOff>101600</xdr:rowOff>
    </xdr:to>
    <xdr:sp macro="" textlink="">
      <xdr:nvSpPr>
        <xdr:cNvPr id="213" name="楕円 212"/>
        <xdr:cNvSpPr/>
      </xdr:nvSpPr>
      <xdr:spPr>
        <a:xfrm>
          <a:off x="3048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86377</xdr:rowOff>
    </xdr:from>
    <xdr:ext cx="762000" cy="259045"/>
    <xdr:sp macro="" textlink="">
      <xdr:nvSpPr>
        <xdr:cNvPr id="214" name="テキスト ボックス 213"/>
        <xdr:cNvSpPr txBox="1"/>
      </xdr:nvSpPr>
      <xdr:spPr>
        <a:xfrm>
          <a:off x="2717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152400</xdr:rowOff>
    </xdr:from>
    <xdr:to>
      <xdr:col>11</xdr:col>
      <xdr:colOff>60325</xdr:colOff>
      <xdr:row>59</xdr:row>
      <xdr:rowOff>82550</xdr:rowOff>
    </xdr:to>
    <xdr:sp macro="" textlink="">
      <xdr:nvSpPr>
        <xdr:cNvPr id="215" name="楕円 214"/>
        <xdr:cNvSpPr/>
      </xdr:nvSpPr>
      <xdr:spPr>
        <a:xfrm>
          <a:off x="2159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67327</xdr:rowOff>
    </xdr:from>
    <xdr:ext cx="762000" cy="259045"/>
    <xdr:sp macro="" textlink="">
      <xdr:nvSpPr>
        <xdr:cNvPr id="216" name="テキスト ボックス 215"/>
        <xdr:cNvSpPr txBox="1"/>
      </xdr:nvSpPr>
      <xdr:spPr>
        <a:xfrm>
          <a:off x="1828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0</xdr:rowOff>
    </xdr:from>
    <xdr:to>
      <xdr:col>6</xdr:col>
      <xdr:colOff>171450</xdr:colOff>
      <xdr:row>58</xdr:row>
      <xdr:rowOff>101600</xdr:rowOff>
    </xdr:to>
    <xdr:sp macro="" textlink="">
      <xdr:nvSpPr>
        <xdr:cNvPr id="217" name="楕円 216"/>
        <xdr:cNvSpPr/>
      </xdr:nvSpPr>
      <xdr:spPr>
        <a:xfrm>
          <a:off x="1270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86377</xdr:rowOff>
    </xdr:from>
    <xdr:ext cx="762000" cy="259045"/>
    <xdr:sp macro="" textlink="">
      <xdr:nvSpPr>
        <xdr:cNvPr id="218" name="テキスト ボックス 217"/>
        <xdr:cNvSpPr txBox="1"/>
      </xdr:nvSpPr>
      <xdr:spPr>
        <a:xfrm>
          <a:off x="939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前年度から</a:t>
          </a:r>
          <a:r>
            <a:rPr kumimoji="1" lang="en-US" altLang="ja-JP" sz="1200">
              <a:latin typeface="ＭＳ Ｐゴシック" panose="020B0600070205080204" pitchFamily="50" charset="-128"/>
              <a:ea typeface="ＭＳ Ｐゴシック" panose="020B0600070205080204" pitchFamily="50" charset="-128"/>
            </a:rPr>
            <a:t>5.1</a:t>
          </a:r>
          <a:r>
            <a:rPr kumimoji="1" lang="ja-JP" altLang="en-US" sz="1200">
              <a:latin typeface="ＭＳ Ｐゴシック" panose="020B0600070205080204" pitchFamily="50" charset="-128"/>
              <a:ea typeface="ＭＳ Ｐゴシック" panose="020B0600070205080204" pitchFamily="50" charset="-128"/>
            </a:rPr>
            <a:t>ポイント低下しており、類似団体平均と比較して割合が低くなっている。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低下の要因としては、下水道関係の企業会計適用により繰出金から補助費等などへ移項したことなどが挙げられる。</a:t>
          </a:r>
        </a:p>
        <a:p>
          <a:r>
            <a:rPr kumimoji="1" lang="ja-JP" altLang="en-US" sz="1200">
              <a:latin typeface="ＭＳ Ｐゴシック" panose="020B0600070205080204" pitchFamily="50" charset="-128"/>
              <a:ea typeface="ＭＳ Ｐゴシック" panose="020B0600070205080204" pitchFamily="50" charset="-128"/>
            </a:rPr>
            <a:t>　今後は国保・介護給付費対策に加え、老朽化が進む公共施設の計画的な維持補修が課題となる。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91622</xdr:rowOff>
    </xdr:from>
    <xdr:to>
      <xdr:col>82</xdr:col>
      <xdr:colOff>107950</xdr:colOff>
      <xdr:row>61</xdr:row>
      <xdr:rowOff>102507</xdr:rowOff>
    </xdr:to>
    <xdr:cxnSp macro="">
      <xdr:nvCxnSpPr>
        <xdr:cNvPr id="248" name="直線コネクタ 247"/>
        <xdr:cNvCxnSpPr/>
      </xdr:nvCxnSpPr>
      <xdr:spPr>
        <a:xfrm flipV="1">
          <a:off x="16510000" y="9178472"/>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9" name="その他最小値テキスト"/>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50" name="直線コネクタ 249"/>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6549</xdr:rowOff>
    </xdr:from>
    <xdr:ext cx="762000" cy="259045"/>
    <xdr:sp macro="" textlink="">
      <xdr:nvSpPr>
        <xdr:cNvPr id="251" name="その他最大値テキスト"/>
        <xdr:cNvSpPr txBox="1"/>
      </xdr:nvSpPr>
      <xdr:spPr>
        <a:xfrm>
          <a:off x="16598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91622</xdr:rowOff>
    </xdr:from>
    <xdr:to>
      <xdr:col>82</xdr:col>
      <xdr:colOff>196850</xdr:colOff>
      <xdr:row>53</xdr:row>
      <xdr:rowOff>91622</xdr:rowOff>
    </xdr:to>
    <xdr:cxnSp macro="">
      <xdr:nvCxnSpPr>
        <xdr:cNvPr id="252" name="直線コネクタ 251"/>
        <xdr:cNvCxnSpPr/>
      </xdr:nvCxnSpPr>
      <xdr:spPr>
        <a:xfrm>
          <a:off x="16421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67128</xdr:rowOff>
    </xdr:from>
    <xdr:to>
      <xdr:col>82</xdr:col>
      <xdr:colOff>107950</xdr:colOff>
      <xdr:row>59</xdr:row>
      <xdr:rowOff>107950</xdr:rowOff>
    </xdr:to>
    <xdr:cxnSp macro="">
      <xdr:nvCxnSpPr>
        <xdr:cNvPr id="253" name="直線コネクタ 252"/>
        <xdr:cNvCxnSpPr/>
      </xdr:nvCxnSpPr>
      <xdr:spPr>
        <a:xfrm flipV="1">
          <a:off x="15671800" y="9668328"/>
          <a:ext cx="838200" cy="55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64605</xdr:rowOff>
    </xdr:from>
    <xdr:ext cx="762000" cy="259045"/>
    <xdr:sp macro="" textlink="">
      <xdr:nvSpPr>
        <xdr:cNvPr id="254" name="その他平均値テキスト"/>
        <xdr:cNvSpPr txBox="1"/>
      </xdr:nvSpPr>
      <xdr:spPr>
        <a:xfrm>
          <a:off x="16598900" y="9665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92528</xdr:rowOff>
    </xdr:from>
    <xdr:to>
      <xdr:col>82</xdr:col>
      <xdr:colOff>158750</xdr:colOff>
      <xdr:row>57</xdr:row>
      <xdr:rowOff>22678</xdr:rowOff>
    </xdr:to>
    <xdr:sp macro="" textlink="">
      <xdr:nvSpPr>
        <xdr:cNvPr id="255" name="フローチャート: 判断 254"/>
        <xdr:cNvSpPr/>
      </xdr:nvSpPr>
      <xdr:spPr>
        <a:xfrm>
          <a:off x="164592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97065</xdr:rowOff>
    </xdr:from>
    <xdr:to>
      <xdr:col>78</xdr:col>
      <xdr:colOff>69850</xdr:colOff>
      <xdr:row>59</xdr:row>
      <xdr:rowOff>107950</xdr:rowOff>
    </xdr:to>
    <xdr:cxnSp macro="">
      <xdr:nvCxnSpPr>
        <xdr:cNvPr id="256" name="直線コネクタ 255"/>
        <xdr:cNvCxnSpPr/>
      </xdr:nvCxnSpPr>
      <xdr:spPr>
        <a:xfrm>
          <a:off x="14782800" y="102126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73478</xdr:rowOff>
    </xdr:from>
    <xdr:to>
      <xdr:col>78</xdr:col>
      <xdr:colOff>120650</xdr:colOff>
      <xdr:row>58</xdr:row>
      <xdr:rowOff>3628</xdr:rowOff>
    </xdr:to>
    <xdr:sp macro="" textlink="">
      <xdr:nvSpPr>
        <xdr:cNvPr id="257" name="フローチャート: 判断 256"/>
        <xdr:cNvSpPr/>
      </xdr:nvSpPr>
      <xdr:spPr>
        <a:xfrm>
          <a:off x="15621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13805</xdr:rowOff>
    </xdr:from>
    <xdr:ext cx="736600" cy="259045"/>
    <xdr:sp macro="" textlink="">
      <xdr:nvSpPr>
        <xdr:cNvPr id="258" name="テキスト ボックス 257"/>
        <xdr:cNvSpPr txBox="1"/>
      </xdr:nvSpPr>
      <xdr:spPr>
        <a:xfrm>
          <a:off x="15290800" y="961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97065</xdr:rowOff>
    </xdr:from>
    <xdr:to>
      <xdr:col>73</xdr:col>
      <xdr:colOff>180975</xdr:colOff>
      <xdr:row>59</xdr:row>
      <xdr:rowOff>129722</xdr:rowOff>
    </xdr:to>
    <xdr:cxnSp macro="">
      <xdr:nvCxnSpPr>
        <xdr:cNvPr id="259" name="直線コネクタ 258"/>
        <xdr:cNvCxnSpPr/>
      </xdr:nvCxnSpPr>
      <xdr:spPr>
        <a:xfrm flipV="1">
          <a:off x="13893800" y="102126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127907</xdr:rowOff>
    </xdr:from>
    <xdr:to>
      <xdr:col>74</xdr:col>
      <xdr:colOff>31750</xdr:colOff>
      <xdr:row>58</xdr:row>
      <xdr:rowOff>58057</xdr:rowOff>
    </xdr:to>
    <xdr:sp macro="" textlink="">
      <xdr:nvSpPr>
        <xdr:cNvPr id="260" name="フローチャート: 判断 259"/>
        <xdr:cNvSpPr/>
      </xdr:nvSpPr>
      <xdr:spPr>
        <a:xfrm>
          <a:off x="14732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68234</xdr:rowOff>
    </xdr:from>
    <xdr:ext cx="762000" cy="259045"/>
    <xdr:sp macro="" textlink="">
      <xdr:nvSpPr>
        <xdr:cNvPr id="261" name="テキスト ボックス 260"/>
        <xdr:cNvSpPr txBox="1"/>
      </xdr:nvSpPr>
      <xdr:spPr>
        <a:xfrm>
          <a:off x="14401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129722</xdr:rowOff>
    </xdr:from>
    <xdr:to>
      <xdr:col>69</xdr:col>
      <xdr:colOff>92075</xdr:colOff>
      <xdr:row>59</xdr:row>
      <xdr:rowOff>140607</xdr:rowOff>
    </xdr:to>
    <xdr:cxnSp macro="">
      <xdr:nvCxnSpPr>
        <xdr:cNvPr id="262" name="直線コネクタ 261"/>
        <xdr:cNvCxnSpPr/>
      </xdr:nvCxnSpPr>
      <xdr:spPr>
        <a:xfrm flipV="1">
          <a:off x="13004800" y="102452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149678</xdr:rowOff>
    </xdr:from>
    <xdr:to>
      <xdr:col>69</xdr:col>
      <xdr:colOff>142875</xdr:colOff>
      <xdr:row>58</xdr:row>
      <xdr:rowOff>79828</xdr:rowOff>
    </xdr:to>
    <xdr:sp macro="" textlink="">
      <xdr:nvSpPr>
        <xdr:cNvPr id="263" name="フローチャート: 判断 262"/>
        <xdr:cNvSpPr/>
      </xdr:nvSpPr>
      <xdr:spPr>
        <a:xfrm>
          <a:off x="13843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90005</xdr:rowOff>
    </xdr:from>
    <xdr:ext cx="762000" cy="259045"/>
    <xdr:sp macro="" textlink="">
      <xdr:nvSpPr>
        <xdr:cNvPr id="264" name="テキスト ボックス 263"/>
        <xdr:cNvSpPr txBox="1"/>
      </xdr:nvSpPr>
      <xdr:spPr>
        <a:xfrm>
          <a:off x="13512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5" name="フローチャート: 判断 264"/>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46462</xdr:rowOff>
    </xdr:from>
    <xdr:ext cx="762000" cy="259045"/>
    <xdr:sp macro="" textlink="">
      <xdr:nvSpPr>
        <xdr:cNvPr id="266" name="テキスト ボックス 265"/>
        <xdr:cNvSpPr txBox="1"/>
      </xdr:nvSpPr>
      <xdr:spPr>
        <a:xfrm>
          <a:off x="12623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16328</xdr:rowOff>
    </xdr:from>
    <xdr:to>
      <xdr:col>82</xdr:col>
      <xdr:colOff>158750</xdr:colOff>
      <xdr:row>56</xdr:row>
      <xdr:rowOff>117928</xdr:rowOff>
    </xdr:to>
    <xdr:sp macro="" textlink="">
      <xdr:nvSpPr>
        <xdr:cNvPr id="272" name="楕円 271"/>
        <xdr:cNvSpPr/>
      </xdr:nvSpPr>
      <xdr:spPr>
        <a:xfrm>
          <a:off x="164592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32855</xdr:rowOff>
    </xdr:from>
    <xdr:ext cx="762000" cy="259045"/>
    <xdr:sp macro="" textlink="">
      <xdr:nvSpPr>
        <xdr:cNvPr id="273" name="その他該当値テキスト"/>
        <xdr:cNvSpPr txBox="1"/>
      </xdr:nvSpPr>
      <xdr:spPr>
        <a:xfrm>
          <a:off x="165989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57150</xdr:rowOff>
    </xdr:from>
    <xdr:to>
      <xdr:col>78</xdr:col>
      <xdr:colOff>120650</xdr:colOff>
      <xdr:row>59</xdr:row>
      <xdr:rowOff>158750</xdr:rowOff>
    </xdr:to>
    <xdr:sp macro="" textlink="">
      <xdr:nvSpPr>
        <xdr:cNvPr id="274" name="楕円 273"/>
        <xdr:cNvSpPr/>
      </xdr:nvSpPr>
      <xdr:spPr>
        <a:xfrm>
          <a:off x="15621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143527</xdr:rowOff>
    </xdr:from>
    <xdr:ext cx="736600" cy="259045"/>
    <xdr:sp macro="" textlink="">
      <xdr:nvSpPr>
        <xdr:cNvPr id="275" name="テキスト ボックス 274"/>
        <xdr:cNvSpPr txBox="1"/>
      </xdr:nvSpPr>
      <xdr:spPr>
        <a:xfrm>
          <a:off x="15290800" y="1025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46265</xdr:rowOff>
    </xdr:from>
    <xdr:to>
      <xdr:col>74</xdr:col>
      <xdr:colOff>31750</xdr:colOff>
      <xdr:row>59</xdr:row>
      <xdr:rowOff>147865</xdr:rowOff>
    </xdr:to>
    <xdr:sp macro="" textlink="">
      <xdr:nvSpPr>
        <xdr:cNvPr id="276" name="楕円 275"/>
        <xdr:cNvSpPr/>
      </xdr:nvSpPr>
      <xdr:spPr>
        <a:xfrm>
          <a:off x="14732000" y="1016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132642</xdr:rowOff>
    </xdr:from>
    <xdr:ext cx="762000" cy="259045"/>
    <xdr:sp macro="" textlink="">
      <xdr:nvSpPr>
        <xdr:cNvPr id="277" name="テキスト ボックス 276"/>
        <xdr:cNvSpPr txBox="1"/>
      </xdr:nvSpPr>
      <xdr:spPr>
        <a:xfrm>
          <a:off x="14401800" y="1024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78922</xdr:rowOff>
    </xdr:from>
    <xdr:to>
      <xdr:col>69</xdr:col>
      <xdr:colOff>142875</xdr:colOff>
      <xdr:row>60</xdr:row>
      <xdr:rowOff>9072</xdr:rowOff>
    </xdr:to>
    <xdr:sp macro="" textlink="">
      <xdr:nvSpPr>
        <xdr:cNvPr id="278" name="楕円 277"/>
        <xdr:cNvSpPr/>
      </xdr:nvSpPr>
      <xdr:spPr>
        <a:xfrm>
          <a:off x="13843000" y="1019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165299</xdr:rowOff>
    </xdr:from>
    <xdr:ext cx="762000" cy="259045"/>
    <xdr:sp macro="" textlink="">
      <xdr:nvSpPr>
        <xdr:cNvPr id="279" name="テキスト ボックス 278"/>
        <xdr:cNvSpPr txBox="1"/>
      </xdr:nvSpPr>
      <xdr:spPr>
        <a:xfrm>
          <a:off x="13512800" y="1028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89807</xdr:rowOff>
    </xdr:from>
    <xdr:to>
      <xdr:col>65</xdr:col>
      <xdr:colOff>53975</xdr:colOff>
      <xdr:row>60</xdr:row>
      <xdr:rowOff>19957</xdr:rowOff>
    </xdr:to>
    <xdr:sp macro="" textlink="">
      <xdr:nvSpPr>
        <xdr:cNvPr id="280" name="楕円 279"/>
        <xdr:cNvSpPr/>
      </xdr:nvSpPr>
      <xdr:spPr>
        <a:xfrm>
          <a:off x="12954000" y="1020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4734</xdr:rowOff>
    </xdr:from>
    <xdr:ext cx="762000" cy="259045"/>
    <xdr:sp macro="" textlink="">
      <xdr:nvSpPr>
        <xdr:cNvPr id="281" name="テキスト ボックス 280"/>
        <xdr:cNvSpPr txBox="1"/>
      </xdr:nvSpPr>
      <xdr:spPr>
        <a:xfrm>
          <a:off x="12623800" y="1029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下水道関係の企業会計適用により、繰出金から移項した経緯があるため、前年度から</a:t>
          </a:r>
          <a:r>
            <a:rPr kumimoji="1" lang="en-US" altLang="ja-JP" sz="1200">
              <a:latin typeface="ＭＳ Ｐゴシック" panose="020B0600070205080204" pitchFamily="50" charset="-128"/>
              <a:ea typeface="ＭＳ Ｐゴシック" panose="020B0600070205080204" pitchFamily="50" charset="-128"/>
            </a:rPr>
            <a:t>3.8</a:t>
          </a:r>
          <a:r>
            <a:rPr kumimoji="1" lang="ja-JP" altLang="en-US" sz="1200">
              <a:latin typeface="ＭＳ Ｐゴシック" panose="020B0600070205080204" pitchFamily="50" charset="-128"/>
              <a:ea typeface="ＭＳ Ｐゴシック" panose="020B0600070205080204" pitchFamily="50" charset="-128"/>
            </a:rPr>
            <a:t>ポイント増加したが、消防業務やごみ処理業務を直営で実施しているため類似団体平均と比較してかなり低いものとなっている。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これまでの行財政改革による経費の見直しと削減の効果も出ているため、今後も引き続き歳出の見直しを進め、経費の抑制に努める。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74749</xdr:rowOff>
    </xdr:from>
    <xdr:to>
      <xdr:col>82</xdr:col>
      <xdr:colOff>107950</xdr:colOff>
      <xdr:row>41</xdr:row>
      <xdr:rowOff>63319</xdr:rowOff>
    </xdr:to>
    <xdr:cxnSp macro="">
      <xdr:nvCxnSpPr>
        <xdr:cNvPr id="310" name="直線コネクタ 309"/>
        <xdr:cNvCxnSpPr/>
      </xdr:nvCxnSpPr>
      <xdr:spPr>
        <a:xfrm flipV="1">
          <a:off x="16510000" y="5904049"/>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35396</xdr:rowOff>
    </xdr:from>
    <xdr:ext cx="762000" cy="259045"/>
    <xdr:sp macro="" textlink="">
      <xdr:nvSpPr>
        <xdr:cNvPr id="311" name="補助費等最小値テキスト"/>
        <xdr:cNvSpPr txBox="1"/>
      </xdr:nvSpPr>
      <xdr:spPr>
        <a:xfrm>
          <a:off x="16598900" y="7064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63319</xdr:rowOff>
    </xdr:from>
    <xdr:to>
      <xdr:col>82</xdr:col>
      <xdr:colOff>196850</xdr:colOff>
      <xdr:row>41</xdr:row>
      <xdr:rowOff>63319</xdr:rowOff>
    </xdr:to>
    <xdr:cxnSp macro="">
      <xdr:nvCxnSpPr>
        <xdr:cNvPr id="312" name="直線コネクタ 311"/>
        <xdr:cNvCxnSpPr/>
      </xdr:nvCxnSpPr>
      <xdr:spPr>
        <a:xfrm>
          <a:off x="16421100" y="7092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161126</xdr:rowOff>
    </xdr:from>
    <xdr:ext cx="762000" cy="259045"/>
    <xdr:sp macro="" textlink="">
      <xdr:nvSpPr>
        <xdr:cNvPr id="313" name="補助費等最大値テキスト"/>
        <xdr:cNvSpPr txBox="1"/>
      </xdr:nvSpPr>
      <xdr:spPr>
        <a:xfrm>
          <a:off x="16598900" y="5647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74749</xdr:rowOff>
    </xdr:from>
    <xdr:to>
      <xdr:col>82</xdr:col>
      <xdr:colOff>196850</xdr:colOff>
      <xdr:row>34</xdr:row>
      <xdr:rowOff>74749</xdr:rowOff>
    </xdr:to>
    <xdr:cxnSp macro="">
      <xdr:nvCxnSpPr>
        <xdr:cNvPr id="314" name="直線コネクタ 313"/>
        <xdr:cNvCxnSpPr/>
      </xdr:nvCxnSpPr>
      <xdr:spPr>
        <a:xfrm>
          <a:off x="16421100" y="5904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167822</xdr:rowOff>
    </xdr:from>
    <xdr:to>
      <xdr:col>82</xdr:col>
      <xdr:colOff>107950</xdr:colOff>
      <xdr:row>35</xdr:row>
      <xdr:rowOff>73116</xdr:rowOff>
    </xdr:to>
    <xdr:cxnSp macro="">
      <xdr:nvCxnSpPr>
        <xdr:cNvPr id="315" name="直線コネクタ 314"/>
        <xdr:cNvCxnSpPr/>
      </xdr:nvCxnSpPr>
      <xdr:spPr>
        <a:xfrm>
          <a:off x="15671800" y="5825672"/>
          <a:ext cx="838200" cy="24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89099</xdr:rowOff>
    </xdr:from>
    <xdr:ext cx="762000" cy="259045"/>
    <xdr:sp macro="" textlink="">
      <xdr:nvSpPr>
        <xdr:cNvPr id="316" name="補助費等平均値テキスト"/>
        <xdr:cNvSpPr txBox="1"/>
      </xdr:nvSpPr>
      <xdr:spPr>
        <a:xfrm>
          <a:off x="16598900" y="6432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117022</xdr:rowOff>
    </xdr:from>
    <xdr:to>
      <xdr:col>82</xdr:col>
      <xdr:colOff>158750</xdr:colOff>
      <xdr:row>38</xdr:row>
      <xdr:rowOff>47172</xdr:rowOff>
    </xdr:to>
    <xdr:sp macro="" textlink="">
      <xdr:nvSpPr>
        <xdr:cNvPr id="317" name="フローチャート: 判断 316"/>
        <xdr:cNvSpPr/>
      </xdr:nvSpPr>
      <xdr:spPr>
        <a:xfrm>
          <a:off x="16459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161290</xdr:rowOff>
    </xdr:from>
    <xdr:to>
      <xdr:col>78</xdr:col>
      <xdr:colOff>69850</xdr:colOff>
      <xdr:row>33</xdr:row>
      <xdr:rowOff>167822</xdr:rowOff>
    </xdr:to>
    <xdr:cxnSp macro="">
      <xdr:nvCxnSpPr>
        <xdr:cNvPr id="318" name="直線コネクタ 317"/>
        <xdr:cNvCxnSpPr/>
      </xdr:nvCxnSpPr>
      <xdr:spPr>
        <a:xfrm>
          <a:off x="14782800" y="581914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32113</xdr:rowOff>
    </xdr:from>
    <xdr:to>
      <xdr:col>78</xdr:col>
      <xdr:colOff>120650</xdr:colOff>
      <xdr:row>37</xdr:row>
      <xdr:rowOff>133713</xdr:rowOff>
    </xdr:to>
    <xdr:sp macro="" textlink="">
      <xdr:nvSpPr>
        <xdr:cNvPr id="319" name="フローチャート: 判断 318"/>
        <xdr:cNvSpPr/>
      </xdr:nvSpPr>
      <xdr:spPr>
        <a:xfrm>
          <a:off x="15621000" y="6375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118490</xdr:rowOff>
    </xdr:from>
    <xdr:ext cx="736600" cy="259045"/>
    <xdr:sp macro="" textlink="">
      <xdr:nvSpPr>
        <xdr:cNvPr id="320" name="テキスト ボックス 319"/>
        <xdr:cNvSpPr txBox="1"/>
      </xdr:nvSpPr>
      <xdr:spPr>
        <a:xfrm>
          <a:off x="15290800" y="6462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148227</xdr:rowOff>
    </xdr:from>
    <xdr:to>
      <xdr:col>73</xdr:col>
      <xdr:colOff>180975</xdr:colOff>
      <xdr:row>33</xdr:row>
      <xdr:rowOff>161290</xdr:rowOff>
    </xdr:to>
    <xdr:cxnSp macro="">
      <xdr:nvCxnSpPr>
        <xdr:cNvPr id="321" name="直線コネクタ 320"/>
        <xdr:cNvCxnSpPr/>
      </xdr:nvCxnSpPr>
      <xdr:spPr>
        <a:xfrm>
          <a:off x="13893800" y="580607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38644</xdr:rowOff>
    </xdr:from>
    <xdr:to>
      <xdr:col>74</xdr:col>
      <xdr:colOff>31750</xdr:colOff>
      <xdr:row>37</xdr:row>
      <xdr:rowOff>140244</xdr:rowOff>
    </xdr:to>
    <xdr:sp macro="" textlink="">
      <xdr:nvSpPr>
        <xdr:cNvPr id="322" name="フローチャート: 判断 321"/>
        <xdr:cNvSpPr/>
      </xdr:nvSpPr>
      <xdr:spPr>
        <a:xfrm>
          <a:off x="147320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125021</xdr:rowOff>
    </xdr:from>
    <xdr:ext cx="762000" cy="259045"/>
    <xdr:sp macro="" textlink="">
      <xdr:nvSpPr>
        <xdr:cNvPr id="323" name="テキスト ボックス 322"/>
        <xdr:cNvSpPr txBox="1"/>
      </xdr:nvSpPr>
      <xdr:spPr>
        <a:xfrm>
          <a:off x="14401800" y="646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148227</xdr:rowOff>
    </xdr:from>
    <xdr:to>
      <xdr:col>69</xdr:col>
      <xdr:colOff>92075</xdr:colOff>
      <xdr:row>33</xdr:row>
      <xdr:rowOff>154758</xdr:rowOff>
    </xdr:to>
    <xdr:cxnSp macro="">
      <xdr:nvCxnSpPr>
        <xdr:cNvPr id="324" name="直線コネクタ 323"/>
        <xdr:cNvCxnSpPr/>
      </xdr:nvCxnSpPr>
      <xdr:spPr>
        <a:xfrm flipV="1">
          <a:off x="13004800" y="580607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170906</xdr:rowOff>
    </xdr:from>
    <xdr:to>
      <xdr:col>69</xdr:col>
      <xdr:colOff>142875</xdr:colOff>
      <xdr:row>37</xdr:row>
      <xdr:rowOff>101056</xdr:rowOff>
    </xdr:to>
    <xdr:sp macro="" textlink="">
      <xdr:nvSpPr>
        <xdr:cNvPr id="325" name="フローチャート: 判断 324"/>
        <xdr:cNvSpPr/>
      </xdr:nvSpPr>
      <xdr:spPr>
        <a:xfrm>
          <a:off x="13843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85833</xdr:rowOff>
    </xdr:from>
    <xdr:ext cx="762000" cy="259045"/>
    <xdr:sp macro="" textlink="">
      <xdr:nvSpPr>
        <xdr:cNvPr id="326" name="テキスト ボックス 325"/>
        <xdr:cNvSpPr txBox="1"/>
      </xdr:nvSpPr>
      <xdr:spPr>
        <a:xfrm>
          <a:off x="13512800" y="6429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151311</xdr:rowOff>
    </xdr:from>
    <xdr:to>
      <xdr:col>65</xdr:col>
      <xdr:colOff>53975</xdr:colOff>
      <xdr:row>37</xdr:row>
      <xdr:rowOff>81461</xdr:rowOff>
    </xdr:to>
    <xdr:sp macro="" textlink="">
      <xdr:nvSpPr>
        <xdr:cNvPr id="327" name="フローチャート: 判断 326"/>
        <xdr:cNvSpPr/>
      </xdr:nvSpPr>
      <xdr:spPr>
        <a:xfrm>
          <a:off x="12954000" y="632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66238</xdr:rowOff>
    </xdr:from>
    <xdr:ext cx="762000" cy="259045"/>
    <xdr:sp macro="" textlink="">
      <xdr:nvSpPr>
        <xdr:cNvPr id="328" name="テキスト ボックス 327"/>
        <xdr:cNvSpPr txBox="1"/>
      </xdr:nvSpPr>
      <xdr:spPr>
        <a:xfrm>
          <a:off x="12623800" y="640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9" name="テキスト ボックス 32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0" name="テキスト ボックス 32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1" name="テキスト ボックス 33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2" name="テキスト ボックス 33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3" name="テキスト ボックス 33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22316</xdr:rowOff>
    </xdr:from>
    <xdr:to>
      <xdr:col>82</xdr:col>
      <xdr:colOff>158750</xdr:colOff>
      <xdr:row>35</xdr:row>
      <xdr:rowOff>123916</xdr:rowOff>
    </xdr:to>
    <xdr:sp macro="" textlink="">
      <xdr:nvSpPr>
        <xdr:cNvPr id="334" name="楕円 333"/>
        <xdr:cNvSpPr/>
      </xdr:nvSpPr>
      <xdr:spPr>
        <a:xfrm>
          <a:off x="16459200" y="602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38843</xdr:rowOff>
    </xdr:from>
    <xdr:ext cx="762000" cy="259045"/>
    <xdr:sp macro="" textlink="">
      <xdr:nvSpPr>
        <xdr:cNvPr id="335" name="補助費等該当値テキスト"/>
        <xdr:cNvSpPr txBox="1"/>
      </xdr:nvSpPr>
      <xdr:spPr>
        <a:xfrm>
          <a:off x="16598900" y="5868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117022</xdr:rowOff>
    </xdr:from>
    <xdr:to>
      <xdr:col>78</xdr:col>
      <xdr:colOff>120650</xdr:colOff>
      <xdr:row>34</xdr:row>
      <xdr:rowOff>47172</xdr:rowOff>
    </xdr:to>
    <xdr:sp macro="" textlink="">
      <xdr:nvSpPr>
        <xdr:cNvPr id="336" name="楕円 335"/>
        <xdr:cNvSpPr/>
      </xdr:nvSpPr>
      <xdr:spPr>
        <a:xfrm>
          <a:off x="15621000" y="577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57349</xdr:rowOff>
    </xdr:from>
    <xdr:ext cx="736600" cy="259045"/>
    <xdr:sp macro="" textlink="">
      <xdr:nvSpPr>
        <xdr:cNvPr id="337" name="テキスト ボックス 336"/>
        <xdr:cNvSpPr txBox="1"/>
      </xdr:nvSpPr>
      <xdr:spPr>
        <a:xfrm>
          <a:off x="15290800" y="5543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110490</xdr:rowOff>
    </xdr:from>
    <xdr:to>
      <xdr:col>74</xdr:col>
      <xdr:colOff>31750</xdr:colOff>
      <xdr:row>34</xdr:row>
      <xdr:rowOff>40640</xdr:rowOff>
    </xdr:to>
    <xdr:sp macro="" textlink="">
      <xdr:nvSpPr>
        <xdr:cNvPr id="338" name="楕円 337"/>
        <xdr:cNvSpPr/>
      </xdr:nvSpPr>
      <xdr:spPr>
        <a:xfrm>
          <a:off x="14732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50817</xdr:rowOff>
    </xdr:from>
    <xdr:ext cx="762000" cy="259045"/>
    <xdr:sp macro="" textlink="">
      <xdr:nvSpPr>
        <xdr:cNvPr id="339" name="テキスト ボックス 338"/>
        <xdr:cNvSpPr txBox="1"/>
      </xdr:nvSpPr>
      <xdr:spPr>
        <a:xfrm>
          <a:off x="14401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97427</xdr:rowOff>
    </xdr:from>
    <xdr:to>
      <xdr:col>69</xdr:col>
      <xdr:colOff>142875</xdr:colOff>
      <xdr:row>34</xdr:row>
      <xdr:rowOff>27577</xdr:rowOff>
    </xdr:to>
    <xdr:sp macro="" textlink="">
      <xdr:nvSpPr>
        <xdr:cNvPr id="340" name="楕円 339"/>
        <xdr:cNvSpPr/>
      </xdr:nvSpPr>
      <xdr:spPr>
        <a:xfrm>
          <a:off x="13843000" y="575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37754</xdr:rowOff>
    </xdr:from>
    <xdr:ext cx="762000" cy="259045"/>
    <xdr:sp macro="" textlink="">
      <xdr:nvSpPr>
        <xdr:cNvPr id="341" name="テキスト ボックス 340"/>
        <xdr:cNvSpPr txBox="1"/>
      </xdr:nvSpPr>
      <xdr:spPr>
        <a:xfrm>
          <a:off x="13512800" y="552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103958</xdr:rowOff>
    </xdr:from>
    <xdr:to>
      <xdr:col>65</xdr:col>
      <xdr:colOff>53975</xdr:colOff>
      <xdr:row>34</xdr:row>
      <xdr:rowOff>34108</xdr:rowOff>
    </xdr:to>
    <xdr:sp macro="" textlink="">
      <xdr:nvSpPr>
        <xdr:cNvPr id="342" name="楕円 341"/>
        <xdr:cNvSpPr/>
      </xdr:nvSpPr>
      <xdr:spPr>
        <a:xfrm>
          <a:off x="12954000" y="576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44285</xdr:rowOff>
    </xdr:from>
    <xdr:ext cx="762000" cy="259045"/>
    <xdr:sp macro="" textlink="">
      <xdr:nvSpPr>
        <xdr:cNvPr id="343" name="テキスト ボックス 342"/>
        <xdr:cNvSpPr txBox="1"/>
      </xdr:nvSpPr>
      <xdr:spPr>
        <a:xfrm>
          <a:off x="12623800" y="553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4" name="正方形/長方形 34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5" name="正方形/長方形 34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6" name="正方形/長方形 34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7" name="正方形/長方形 34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8" name="正方形/長方形 34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9" name="正方形/長方形 34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0" name="正方形/長方形 34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1" name="正方形/長方形 35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2" name="正方形/長方形 35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3" name="正方形/長方形 35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4" name="テキスト ボックス 35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類似団体平均との比較では割合が高くなっているが、前年度から</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ポイント低下した。</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年度にも繰上償還を行ったことが低下の要因である。</a:t>
          </a:r>
        </a:p>
      </xdr:txBody>
    </xdr:sp>
    <xdr:clientData/>
  </xdr:twoCellAnchor>
  <xdr:oneCellAnchor>
    <xdr:from>
      <xdr:col>3</xdr:col>
      <xdr:colOff>123825</xdr:colOff>
      <xdr:row>69</xdr:row>
      <xdr:rowOff>107950</xdr:rowOff>
    </xdr:from>
    <xdr:ext cx="298543" cy="225703"/>
    <xdr:sp macro="" textlink="">
      <xdr:nvSpPr>
        <xdr:cNvPr id="355" name="テキスト ボックス 35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6" name="直線コネクタ 35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7" name="テキスト ボックス 35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8" name="直線コネクタ 35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9" name="テキスト ボックス 35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0" name="直線コネクタ 35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1" name="テキスト ボックス 36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2" name="直線コネクタ 36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3" name="テキスト ボックス 36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4" name="直線コネクタ 36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5" name="テキスト ボックス 36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26416</xdr:rowOff>
    </xdr:from>
    <xdr:to>
      <xdr:col>24</xdr:col>
      <xdr:colOff>25400</xdr:colOff>
      <xdr:row>80</xdr:row>
      <xdr:rowOff>40132</xdr:rowOff>
    </xdr:to>
    <xdr:cxnSp macro="">
      <xdr:nvCxnSpPr>
        <xdr:cNvPr id="368" name="直線コネクタ 367"/>
        <xdr:cNvCxnSpPr/>
      </xdr:nvCxnSpPr>
      <xdr:spPr>
        <a:xfrm flipV="1">
          <a:off x="4826000" y="12713716"/>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12209</xdr:rowOff>
    </xdr:from>
    <xdr:ext cx="762000" cy="259045"/>
    <xdr:sp macro="" textlink="">
      <xdr:nvSpPr>
        <xdr:cNvPr id="369" name="公債費最小値テキスト"/>
        <xdr:cNvSpPr txBox="1"/>
      </xdr:nvSpPr>
      <xdr:spPr>
        <a:xfrm>
          <a:off x="4914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40132</xdr:rowOff>
    </xdr:from>
    <xdr:to>
      <xdr:col>24</xdr:col>
      <xdr:colOff>114300</xdr:colOff>
      <xdr:row>80</xdr:row>
      <xdr:rowOff>40132</xdr:rowOff>
    </xdr:to>
    <xdr:cxnSp macro="">
      <xdr:nvCxnSpPr>
        <xdr:cNvPr id="370" name="直線コネクタ 369"/>
        <xdr:cNvCxnSpPr/>
      </xdr:nvCxnSpPr>
      <xdr:spPr>
        <a:xfrm>
          <a:off x="4737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112793</xdr:rowOff>
    </xdr:from>
    <xdr:ext cx="762000" cy="259045"/>
    <xdr:sp macro="" textlink="">
      <xdr:nvSpPr>
        <xdr:cNvPr id="371" name="公債費最大値テキスト"/>
        <xdr:cNvSpPr txBox="1"/>
      </xdr:nvSpPr>
      <xdr:spPr>
        <a:xfrm>
          <a:off x="4914900" y="1245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26416</xdr:rowOff>
    </xdr:from>
    <xdr:to>
      <xdr:col>24</xdr:col>
      <xdr:colOff>114300</xdr:colOff>
      <xdr:row>74</xdr:row>
      <xdr:rowOff>26416</xdr:rowOff>
    </xdr:to>
    <xdr:cxnSp macro="">
      <xdr:nvCxnSpPr>
        <xdr:cNvPr id="372" name="直線コネクタ 371"/>
        <xdr:cNvCxnSpPr/>
      </xdr:nvCxnSpPr>
      <xdr:spPr>
        <a:xfrm>
          <a:off x="4737100" y="1271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136144</xdr:rowOff>
    </xdr:from>
    <xdr:to>
      <xdr:col>24</xdr:col>
      <xdr:colOff>25400</xdr:colOff>
      <xdr:row>79</xdr:row>
      <xdr:rowOff>97282</xdr:rowOff>
    </xdr:to>
    <xdr:cxnSp macro="">
      <xdr:nvCxnSpPr>
        <xdr:cNvPr id="373" name="直線コネクタ 372"/>
        <xdr:cNvCxnSpPr/>
      </xdr:nvCxnSpPr>
      <xdr:spPr>
        <a:xfrm flipV="1">
          <a:off x="3987800" y="13509244"/>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28719</xdr:rowOff>
    </xdr:from>
    <xdr:ext cx="762000" cy="259045"/>
    <xdr:sp macro="" textlink="">
      <xdr:nvSpPr>
        <xdr:cNvPr id="374" name="公債費平均値テキスト"/>
        <xdr:cNvSpPr txBox="1"/>
      </xdr:nvSpPr>
      <xdr:spPr>
        <a:xfrm>
          <a:off x="4914900" y="132303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12192</xdr:rowOff>
    </xdr:from>
    <xdr:to>
      <xdr:col>24</xdr:col>
      <xdr:colOff>76200</xdr:colOff>
      <xdr:row>78</xdr:row>
      <xdr:rowOff>113792</xdr:rowOff>
    </xdr:to>
    <xdr:sp macro="" textlink="">
      <xdr:nvSpPr>
        <xdr:cNvPr id="375" name="フローチャート: 判断 374"/>
        <xdr:cNvSpPr/>
      </xdr:nvSpPr>
      <xdr:spPr>
        <a:xfrm>
          <a:off x="47752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97282</xdr:rowOff>
    </xdr:from>
    <xdr:to>
      <xdr:col>19</xdr:col>
      <xdr:colOff>187325</xdr:colOff>
      <xdr:row>79</xdr:row>
      <xdr:rowOff>106426</xdr:rowOff>
    </xdr:to>
    <xdr:cxnSp macro="">
      <xdr:nvCxnSpPr>
        <xdr:cNvPr id="376" name="直線コネクタ 375"/>
        <xdr:cNvCxnSpPr/>
      </xdr:nvCxnSpPr>
      <xdr:spPr>
        <a:xfrm flipV="1">
          <a:off x="3098800" y="136418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21337</xdr:rowOff>
    </xdr:from>
    <xdr:to>
      <xdr:col>20</xdr:col>
      <xdr:colOff>38100</xdr:colOff>
      <xdr:row>78</xdr:row>
      <xdr:rowOff>122937</xdr:rowOff>
    </xdr:to>
    <xdr:sp macro="" textlink="">
      <xdr:nvSpPr>
        <xdr:cNvPr id="377" name="フローチャート: 判断 376"/>
        <xdr:cNvSpPr/>
      </xdr:nvSpPr>
      <xdr:spPr>
        <a:xfrm>
          <a:off x="3937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133114</xdr:rowOff>
    </xdr:from>
    <xdr:ext cx="736600" cy="259045"/>
    <xdr:sp macro="" textlink="">
      <xdr:nvSpPr>
        <xdr:cNvPr id="378" name="テキスト ボックス 377"/>
        <xdr:cNvSpPr txBox="1"/>
      </xdr:nvSpPr>
      <xdr:spPr>
        <a:xfrm>
          <a:off x="3606800" y="13163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106426</xdr:rowOff>
    </xdr:from>
    <xdr:to>
      <xdr:col>15</xdr:col>
      <xdr:colOff>98425</xdr:colOff>
      <xdr:row>79</xdr:row>
      <xdr:rowOff>106426</xdr:rowOff>
    </xdr:to>
    <xdr:cxnSp macro="">
      <xdr:nvCxnSpPr>
        <xdr:cNvPr id="379" name="直線コネクタ 378"/>
        <xdr:cNvCxnSpPr/>
      </xdr:nvCxnSpPr>
      <xdr:spPr>
        <a:xfrm>
          <a:off x="2209800" y="136509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16763</xdr:rowOff>
    </xdr:from>
    <xdr:to>
      <xdr:col>15</xdr:col>
      <xdr:colOff>149225</xdr:colOff>
      <xdr:row>78</xdr:row>
      <xdr:rowOff>118363</xdr:rowOff>
    </xdr:to>
    <xdr:sp macro="" textlink="">
      <xdr:nvSpPr>
        <xdr:cNvPr id="380" name="フローチャート: 判断 379"/>
        <xdr:cNvSpPr/>
      </xdr:nvSpPr>
      <xdr:spPr>
        <a:xfrm>
          <a:off x="3048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128540</xdr:rowOff>
    </xdr:from>
    <xdr:ext cx="762000" cy="259045"/>
    <xdr:sp macro="" textlink="">
      <xdr:nvSpPr>
        <xdr:cNvPr id="381" name="テキスト ボックス 380"/>
        <xdr:cNvSpPr txBox="1"/>
      </xdr:nvSpPr>
      <xdr:spPr>
        <a:xfrm>
          <a:off x="2717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33274</xdr:rowOff>
    </xdr:from>
    <xdr:to>
      <xdr:col>11</xdr:col>
      <xdr:colOff>9525</xdr:colOff>
      <xdr:row>79</xdr:row>
      <xdr:rowOff>106426</xdr:rowOff>
    </xdr:to>
    <xdr:cxnSp macro="">
      <xdr:nvCxnSpPr>
        <xdr:cNvPr id="382" name="直線コネクタ 381"/>
        <xdr:cNvCxnSpPr/>
      </xdr:nvCxnSpPr>
      <xdr:spPr>
        <a:xfrm>
          <a:off x="1320800" y="1357782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16763</xdr:rowOff>
    </xdr:from>
    <xdr:to>
      <xdr:col>11</xdr:col>
      <xdr:colOff>60325</xdr:colOff>
      <xdr:row>78</xdr:row>
      <xdr:rowOff>118363</xdr:rowOff>
    </xdr:to>
    <xdr:sp macro="" textlink="">
      <xdr:nvSpPr>
        <xdr:cNvPr id="383" name="フローチャート: 判断 382"/>
        <xdr:cNvSpPr/>
      </xdr:nvSpPr>
      <xdr:spPr>
        <a:xfrm>
          <a:off x="2159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128540</xdr:rowOff>
    </xdr:from>
    <xdr:ext cx="762000" cy="259045"/>
    <xdr:sp macro="" textlink="">
      <xdr:nvSpPr>
        <xdr:cNvPr id="384" name="テキスト ボックス 383"/>
        <xdr:cNvSpPr txBox="1"/>
      </xdr:nvSpPr>
      <xdr:spPr>
        <a:xfrm>
          <a:off x="1828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7620</xdr:rowOff>
    </xdr:from>
    <xdr:to>
      <xdr:col>6</xdr:col>
      <xdr:colOff>171450</xdr:colOff>
      <xdr:row>78</xdr:row>
      <xdr:rowOff>109220</xdr:rowOff>
    </xdr:to>
    <xdr:sp macro="" textlink="">
      <xdr:nvSpPr>
        <xdr:cNvPr id="385" name="フローチャート: 判断 384"/>
        <xdr:cNvSpPr/>
      </xdr:nvSpPr>
      <xdr:spPr>
        <a:xfrm>
          <a:off x="1270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119397</xdr:rowOff>
    </xdr:from>
    <xdr:ext cx="762000" cy="259045"/>
    <xdr:sp macro="" textlink="">
      <xdr:nvSpPr>
        <xdr:cNvPr id="386" name="テキスト ボックス 385"/>
        <xdr:cNvSpPr txBox="1"/>
      </xdr:nvSpPr>
      <xdr:spPr>
        <a:xfrm>
          <a:off x="939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85344</xdr:rowOff>
    </xdr:from>
    <xdr:to>
      <xdr:col>24</xdr:col>
      <xdr:colOff>76200</xdr:colOff>
      <xdr:row>79</xdr:row>
      <xdr:rowOff>15494</xdr:rowOff>
    </xdr:to>
    <xdr:sp macro="" textlink="">
      <xdr:nvSpPr>
        <xdr:cNvPr id="392" name="楕円 391"/>
        <xdr:cNvSpPr/>
      </xdr:nvSpPr>
      <xdr:spPr>
        <a:xfrm>
          <a:off x="47752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57421</xdr:rowOff>
    </xdr:from>
    <xdr:ext cx="762000" cy="259045"/>
    <xdr:sp macro="" textlink="">
      <xdr:nvSpPr>
        <xdr:cNvPr id="393" name="公債費該当値テキスト"/>
        <xdr:cNvSpPr txBox="1"/>
      </xdr:nvSpPr>
      <xdr:spPr>
        <a:xfrm>
          <a:off x="49149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46482</xdr:rowOff>
    </xdr:from>
    <xdr:to>
      <xdr:col>20</xdr:col>
      <xdr:colOff>38100</xdr:colOff>
      <xdr:row>79</xdr:row>
      <xdr:rowOff>148082</xdr:rowOff>
    </xdr:to>
    <xdr:sp macro="" textlink="">
      <xdr:nvSpPr>
        <xdr:cNvPr id="394" name="楕円 393"/>
        <xdr:cNvSpPr/>
      </xdr:nvSpPr>
      <xdr:spPr>
        <a:xfrm>
          <a:off x="3937000" y="1359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132859</xdr:rowOff>
    </xdr:from>
    <xdr:ext cx="736600" cy="259045"/>
    <xdr:sp macro="" textlink="">
      <xdr:nvSpPr>
        <xdr:cNvPr id="395" name="テキスト ボックス 394"/>
        <xdr:cNvSpPr txBox="1"/>
      </xdr:nvSpPr>
      <xdr:spPr>
        <a:xfrm>
          <a:off x="3606800" y="13677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55626</xdr:rowOff>
    </xdr:from>
    <xdr:to>
      <xdr:col>15</xdr:col>
      <xdr:colOff>149225</xdr:colOff>
      <xdr:row>79</xdr:row>
      <xdr:rowOff>157226</xdr:rowOff>
    </xdr:to>
    <xdr:sp macro="" textlink="">
      <xdr:nvSpPr>
        <xdr:cNvPr id="396" name="楕円 395"/>
        <xdr:cNvSpPr/>
      </xdr:nvSpPr>
      <xdr:spPr>
        <a:xfrm>
          <a:off x="30480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142003</xdr:rowOff>
    </xdr:from>
    <xdr:ext cx="762000" cy="259045"/>
    <xdr:sp macro="" textlink="">
      <xdr:nvSpPr>
        <xdr:cNvPr id="397" name="テキスト ボックス 396"/>
        <xdr:cNvSpPr txBox="1"/>
      </xdr:nvSpPr>
      <xdr:spPr>
        <a:xfrm>
          <a:off x="2717800" y="13686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55626</xdr:rowOff>
    </xdr:from>
    <xdr:to>
      <xdr:col>11</xdr:col>
      <xdr:colOff>60325</xdr:colOff>
      <xdr:row>79</xdr:row>
      <xdr:rowOff>157226</xdr:rowOff>
    </xdr:to>
    <xdr:sp macro="" textlink="">
      <xdr:nvSpPr>
        <xdr:cNvPr id="398" name="楕円 397"/>
        <xdr:cNvSpPr/>
      </xdr:nvSpPr>
      <xdr:spPr>
        <a:xfrm>
          <a:off x="21590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142003</xdr:rowOff>
    </xdr:from>
    <xdr:ext cx="762000" cy="259045"/>
    <xdr:sp macro="" textlink="">
      <xdr:nvSpPr>
        <xdr:cNvPr id="399" name="テキスト ボックス 398"/>
        <xdr:cNvSpPr txBox="1"/>
      </xdr:nvSpPr>
      <xdr:spPr>
        <a:xfrm>
          <a:off x="1828800" y="13686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153924</xdr:rowOff>
    </xdr:from>
    <xdr:to>
      <xdr:col>6</xdr:col>
      <xdr:colOff>171450</xdr:colOff>
      <xdr:row>79</xdr:row>
      <xdr:rowOff>84074</xdr:rowOff>
    </xdr:to>
    <xdr:sp macro="" textlink="">
      <xdr:nvSpPr>
        <xdr:cNvPr id="400" name="楕円 399"/>
        <xdr:cNvSpPr/>
      </xdr:nvSpPr>
      <xdr:spPr>
        <a:xfrm>
          <a:off x="12700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68851</xdr:rowOff>
    </xdr:from>
    <xdr:ext cx="762000" cy="259045"/>
    <xdr:sp macro="" textlink="">
      <xdr:nvSpPr>
        <xdr:cNvPr id="401" name="テキスト ボックス 400"/>
        <xdr:cNvSpPr txBox="1"/>
      </xdr:nvSpPr>
      <xdr:spPr>
        <a:xfrm>
          <a:off x="939800" y="1361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ポイント低下しており、類似団体平均と比較して割合が低くなっている。これまでの行財政改革の取組みを引き継ぎ、今後も定員管理や事業実施の適正化を図り、経常経費の削減に努める。</a:t>
          </a: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6" name="直線コネクタ 41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7" name="テキスト ボックス 41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8" name="直線コネクタ 41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9" name="テキスト ボックス 41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0" name="直線コネクタ 41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1" name="テキスト ボックス 42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2" name="直線コネクタ 42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3" name="テキスト ボックス 42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4" name="直線コネクタ 42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5" name="テキスト ボックス 42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130810</xdr:rowOff>
    </xdr:from>
    <xdr:to>
      <xdr:col>82</xdr:col>
      <xdr:colOff>107950</xdr:colOff>
      <xdr:row>81</xdr:row>
      <xdr:rowOff>107950</xdr:rowOff>
    </xdr:to>
    <xdr:cxnSp macro="">
      <xdr:nvCxnSpPr>
        <xdr:cNvPr id="429" name="直線コネクタ 428"/>
        <xdr:cNvCxnSpPr/>
      </xdr:nvCxnSpPr>
      <xdr:spPr>
        <a:xfrm flipV="1">
          <a:off x="16510000" y="126466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80027</xdr:rowOff>
    </xdr:from>
    <xdr:ext cx="762000" cy="259045"/>
    <xdr:sp macro="" textlink="">
      <xdr:nvSpPr>
        <xdr:cNvPr id="430" name="公債費以外最小値テキスト"/>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107950</xdr:rowOff>
    </xdr:from>
    <xdr:to>
      <xdr:col>82</xdr:col>
      <xdr:colOff>196850</xdr:colOff>
      <xdr:row>81</xdr:row>
      <xdr:rowOff>107950</xdr:rowOff>
    </xdr:to>
    <xdr:cxnSp macro="">
      <xdr:nvCxnSpPr>
        <xdr:cNvPr id="431" name="直線コネクタ 430"/>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45737</xdr:rowOff>
    </xdr:from>
    <xdr:ext cx="762000" cy="259045"/>
    <xdr:sp macro="" textlink="">
      <xdr:nvSpPr>
        <xdr:cNvPr id="432" name="公債費以外最大値テキスト"/>
        <xdr:cNvSpPr txBox="1"/>
      </xdr:nvSpPr>
      <xdr:spPr>
        <a:xfrm>
          <a:off x="16598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130810</xdr:rowOff>
    </xdr:from>
    <xdr:to>
      <xdr:col>82</xdr:col>
      <xdr:colOff>196850</xdr:colOff>
      <xdr:row>73</xdr:row>
      <xdr:rowOff>130810</xdr:rowOff>
    </xdr:to>
    <xdr:cxnSp macro="">
      <xdr:nvCxnSpPr>
        <xdr:cNvPr id="433" name="直線コネクタ 432"/>
        <xdr:cNvCxnSpPr/>
      </xdr:nvCxnSpPr>
      <xdr:spPr>
        <a:xfrm>
          <a:off x="16421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62230</xdr:rowOff>
    </xdr:from>
    <xdr:to>
      <xdr:col>82</xdr:col>
      <xdr:colOff>107950</xdr:colOff>
      <xdr:row>76</xdr:row>
      <xdr:rowOff>66039</xdr:rowOff>
    </xdr:to>
    <xdr:cxnSp macro="">
      <xdr:nvCxnSpPr>
        <xdr:cNvPr id="434" name="直線コネクタ 433"/>
        <xdr:cNvCxnSpPr/>
      </xdr:nvCxnSpPr>
      <xdr:spPr>
        <a:xfrm flipV="1">
          <a:off x="15671800" y="12920980"/>
          <a:ext cx="838200" cy="17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158766</xdr:rowOff>
    </xdr:from>
    <xdr:ext cx="762000" cy="259045"/>
    <xdr:sp macro="" textlink="">
      <xdr:nvSpPr>
        <xdr:cNvPr id="435" name="公債費以外平均値テキスト"/>
        <xdr:cNvSpPr txBox="1"/>
      </xdr:nvSpPr>
      <xdr:spPr>
        <a:xfrm>
          <a:off x="16598900" y="13017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15239</xdr:rowOff>
    </xdr:from>
    <xdr:to>
      <xdr:col>82</xdr:col>
      <xdr:colOff>158750</xdr:colOff>
      <xdr:row>76</xdr:row>
      <xdr:rowOff>116839</xdr:rowOff>
    </xdr:to>
    <xdr:sp macro="" textlink="">
      <xdr:nvSpPr>
        <xdr:cNvPr id="436" name="フローチャート: 判断 435"/>
        <xdr:cNvSpPr/>
      </xdr:nvSpPr>
      <xdr:spPr>
        <a:xfrm>
          <a:off x="164592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146050</xdr:rowOff>
    </xdr:from>
    <xdr:to>
      <xdr:col>78</xdr:col>
      <xdr:colOff>69850</xdr:colOff>
      <xdr:row>76</xdr:row>
      <xdr:rowOff>66039</xdr:rowOff>
    </xdr:to>
    <xdr:cxnSp macro="">
      <xdr:nvCxnSpPr>
        <xdr:cNvPr id="437" name="直線コネクタ 436"/>
        <xdr:cNvCxnSpPr/>
      </xdr:nvCxnSpPr>
      <xdr:spPr>
        <a:xfrm>
          <a:off x="14782800" y="1300480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83820</xdr:rowOff>
    </xdr:from>
    <xdr:to>
      <xdr:col>78</xdr:col>
      <xdr:colOff>120650</xdr:colOff>
      <xdr:row>77</xdr:row>
      <xdr:rowOff>13970</xdr:rowOff>
    </xdr:to>
    <xdr:sp macro="" textlink="">
      <xdr:nvSpPr>
        <xdr:cNvPr id="438" name="フローチャート: 判断 437"/>
        <xdr:cNvSpPr/>
      </xdr:nvSpPr>
      <xdr:spPr>
        <a:xfrm>
          <a:off x="15621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170197</xdr:rowOff>
    </xdr:from>
    <xdr:ext cx="736600" cy="259045"/>
    <xdr:sp macro="" textlink="">
      <xdr:nvSpPr>
        <xdr:cNvPr id="439" name="テキスト ボックス 438"/>
        <xdr:cNvSpPr txBox="1"/>
      </xdr:nvSpPr>
      <xdr:spPr>
        <a:xfrm>
          <a:off x="15290800" y="13200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146050</xdr:rowOff>
    </xdr:from>
    <xdr:to>
      <xdr:col>73</xdr:col>
      <xdr:colOff>180975</xdr:colOff>
      <xdr:row>75</xdr:row>
      <xdr:rowOff>161289</xdr:rowOff>
    </xdr:to>
    <xdr:cxnSp macro="">
      <xdr:nvCxnSpPr>
        <xdr:cNvPr id="440" name="直線コネクタ 439"/>
        <xdr:cNvCxnSpPr/>
      </xdr:nvCxnSpPr>
      <xdr:spPr>
        <a:xfrm flipV="1">
          <a:off x="13893800" y="130048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38100</xdr:rowOff>
    </xdr:from>
    <xdr:to>
      <xdr:col>74</xdr:col>
      <xdr:colOff>31750</xdr:colOff>
      <xdr:row>76</xdr:row>
      <xdr:rowOff>139700</xdr:rowOff>
    </xdr:to>
    <xdr:sp macro="" textlink="">
      <xdr:nvSpPr>
        <xdr:cNvPr id="441" name="フローチャート: 判断 440"/>
        <xdr:cNvSpPr/>
      </xdr:nvSpPr>
      <xdr:spPr>
        <a:xfrm>
          <a:off x="14732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124477</xdr:rowOff>
    </xdr:from>
    <xdr:ext cx="762000" cy="259045"/>
    <xdr:sp macro="" textlink="">
      <xdr:nvSpPr>
        <xdr:cNvPr id="442" name="テキスト ボックス 441"/>
        <xdr:cNvSpPr txBox="1"/>
      </xdr:nvSpPr>
      <xdr:spPr>
        <a:xfrm>
          <a:off x="144018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100330</xdr:rowOff>
    </xdr:from>
    <xdr:to>
      <xdr:col>69</xdr:col>
      <xdr:colOff>92075</xdr:colOff>
      <xdr:row>75</xdr:row>
      <xdr:rowOff>161289</xdr:rowOff>
    </xdr:to>
    <xdr:cxnSp macro="">
      <xdr:nvCxnSpPr>
        <xdr:cNvPr id="443" name="直線コネクタ 442"/>
        <xdr:cNvCxnSpPr/>
      </xdr:nvCxnSpPr>
      <xdr:spPr>
        <a:xfrm>
          <a:off x="13004800" y="1295908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102870</xdr:rowOff>
    </xdr:from>
    <xdr:to>
      <xdr:col>69</xdr:col>
      <xdr:colOff>142875</xdr:colOff>
      <xdr:row>76</xdr:row>
      <xdr:rowOff>33020</xdr:rowOff>
    </xdr:to>
    <xdr:sp macro="" textlink="">
      <xdr:nvSpPr>
        <xdr:cNvPr id="444" name="フローチャート: 判断 443"/>
        <xdr:cNvSpPr/>
      </xdr:nvSpPr>
      <xdr:spPr>
        <a:xfrm>
          <a:off x="13843000" y="1296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43197</xdr:rowOff>
    </xdr:from>
    <xdr:ext cx="762000" cy="259045"/>
    <xdr:sp macro="" textlink="">
      <xdr:nvSpPr>
        <xdr:cNvPr id="445" name="テキスト ボックス 444"/>
        <xdr:cNvSpPr txBox="1"/>
      </xdr:nvSpPr>
      <xdr:spPr>
        <a:xfrm>
          <a:off x="13512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11430</xdr:rowOff>
    </xdr:from>
    <xdr:to>
      <xdr:col>65</xdr:col>
      <xdr:colOff>53975</xdr:colOff>
      <xdr:row>75</xdr:row>
      <xdr:rowOff>113030</xdr:rowOff>
    </xdr:to>
    <xdr:sp macro="" textlink="">
      <xdr:nvSpPr>
        <xdr:cNvPr id="446" name="フローチャート: 判断 445"/>
        <xdr:cNvSpPr/>
      </xdr:nvSpPr>
      <xdr:spPr>
        <a:xfrm>
          <a:off x="12954000" y="1287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123207</xdr:rowOff>
    </xdr:from>
    <xdr:ext cx="762000" cy="259045"/>
    <xdr:sp macro="" textlink="">
      <xdr:nvSpPr>
        <xdr:cNvPr id="447" name="テキスト ボックス 446"/>
        <xdr:cNvSpPr txBox="1"/>
      </xdr:nvSpPr>
      <xdr:spPr>
        <a:xfrm>
          <a:off x="12623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11430</xdr:rowOff>
    </xdr:from>
    <xdr:to>
      <xdr:col>82</xdr:col>
      <xdr:colOff>158750</xdr:colOff>
      <xdr:row>75</xdr:row>
      <xdr:rowOff>113030</xdr:rowOff>
    </xdr:to>
    <xdr:sp macro="" textlink="">
      <xdr:nvSpPr>
        <xdr:cNvPr id="453" name="楕円 452"/>
        <xdr:cNvSpPr/>
      </xdr:nvSpPr>
      <xdr:spPr>
        <a:xfrm>
          <a:off x="164592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27957</xdr:rowOff>
    </xdr:from>
    <xdr:ext cx="762000" cy="259045"/>
    <xdr:sp macro="" textlink="">
      <xdr:nvSpPr>
        <xdr:cNvPr id="454" name="公債費以外該当値テキスト"/>
        <xdr:cNvSpPr txBox="1"/>
      </xdr:nvSpPr>
      <xdr:spPr>
        <a:xfrm>
          <a:off x="165989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15239</xdr:rowOff>
    </xdr:from>
    <xdr:to>
      <xdr:col>78</xdr:col>
      <xdr:colOff>120650</xdr:colOff>
      <xdr:row>76</xdr:row>
      <xdr:rowOff>116839</xdr:rowOff>
    </xdr:to>
    <xdr:sp macro="" textlink="">
      <xdr:nvSpPr>
        <xdr:cNvPr id="455" name="楕円 454"/>
        <xdr:cNvSpPr/>
      </xdr:nvSpPr>
      <xdr:spPr>
        <a:xfrm>
          <a:off x="15621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127017</xdr:rowOff>
    </xdr:from>
    <xdr:ext cx="736600" cy="259045"/>
    <xdr:sp macro="" textlink="">
      <xdr:nvSpPr>
        <xdr:cNvPr id="456" name="テキスト ボックス 455"/>
        <xdr:cNvSpPr txBox="1"/>
      </xdr:nvSpPr>
      <xdr:spPr>
        <a:xfrm>
          <a:off x="15290800" y="1281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95250</xdr:rowOff>
    </xdr:from>
    <xdr:to>
      <xdr:col>74</xdr:col>
      <xdr:colOff>31750</xdr:colOff>
      <xdr:row>76</xdr:row>
      <xdr:rowOff>25400</xdr:rowOff>
    </xdr:to>
    <xdr:sp macro="" textlink="">
      <xdr:nvSpPr>
        <xdr:cNvPr id="457" name="楕円 456"/>
        <xdr:cNvSpPr/>
      </xdr:nvSpPr>
      <xdr:spPr>
        <a:xfrm>
          <a:off x="14732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35577</xdr:rowOff>
    </xdr:from>
    <xdr:ext cx="762000" cy="259045"/>
    <xdr:sp macro="" textlink="">
      <xdr:nvSpPr>
        <xdr:cNvPr id="458" name="テキスト ボックス 457"/>
        <xdr:cNvSpPr txBox="1"/>
      </xdr:nvSpPr>
      <xdr:spPr>
        <a:xfrm>
          <a:off x="14401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110490</xdr:rowOff>
    </xdr:from>
    <xdr:to>
      <xdr:col>69</xdr:col>
      <xdr:colOff>142875</xdr:colOff>
      <xdr:row>76</xdr:row>
      <xdr:rowOff>40639</xdr:rowOff>
    </xdr:to>
    <xdr:sp macro="" textlink="">
      <xdr:nvSpPr>
        <xdr:cNvPr id="459" name="楕円 458"/>
        <xdr:cNvSpPr/>
      </xdr:nvSpPr>
      <xdr:spPr>
        <a:xfrm>
          <a:off x="13843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25416</xdr:rowOff>
    </xdr:from>
    <xdr:ext cx="762000" cy="259045"/>
    <xdr:sp macro="" textlink="">
      <xdr:nvSpPr>
        <xdr:cNvPr id="460" name="テキスト ボックス 459"/>
        <xdr:cNvSpPr txBox="1"/>
      </xdr:nvSpPr>
      <xdr:spPr>
        <a:xfrm>
          <a:off x="135128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49530</xdr:rowOff>
    </xdr:from>
    <xdr:to>
      <xdr:col>65</xdr:col>
      <xdr:colOff>53975</xdr:colOff>
      <xdr:row>75</xdr:row>
      <xdr:rowOff>151130</xdr:rowOff>
    </xdr:to>
    <xdr:sp macro="" textlink="">
      <xdr:nvSpPr>
        <xdr:cNvPr id="461" name="楕円 460"/>
        <xdr:cNvSpPr/>
      </xdr:nvSpPr>
      <xdr:spPr>
        <a:xfrm>
          <a:off x="12954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135907</xdr:rowOff>
    </xdr:from>
    <xdr:ext cx="762000" cy="259045"/>
    <xdr:sp macro="" textlink="">
      <xdr:nvSpPr>
        <xdr:cNvPr id="462" name="テキスト ボックス 461"/>
        <xdr:cNvSpPr txBox="1"/>
      </xdr:nvSpPr>
      <xdr:spPr>
        <a:xfrm>
          <a:off x="12623800" y="1299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大分県豊後高田市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121737</xdr:rowOff>
    </xdr:from>
    <xdr:to>
      <xdr:col>29</xdr:col>
      <xdr:colOff>127000</xdr:colOff>
      <xdr:row>20</xdr:row>
      <xdr:rowOff>120496</xdr:rowOff>
    </xdr:to>
    <xdr:cxnSp macro="">
      <xdr:nvCxnSpPr>
        <xdr:cNvPr id="47" name="直線コネクタ 46"/>
        <xdr:cNvCxnSpPr/>
      </xdr:nvCxnSpPr>
      <xdr:spPr bwMode="auto">
        <a:xfrm flipV="1">
          <a:off x="5651500" y="2055312"/>
          <a:ext cx="0" cy="154180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92573</xdr:rowOff>
    </xdr:from>
    <xdr:ext cx="762000" cy="259045"/>
    <xdr:sp macro="" textlink="">
      <xdr:nvSpPr>
        <xdr:cNvPr id="48" name="人口1人当たり決算額の推移最小値テキスト130"/>
        <xdr:cNvSpPr txBox="1"/>
      </xdr:nvSpPr>
      <xdr:spPr>
        <a:xfrm>
          <a:off x="5740400" y="3569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120496</xdr:rowOff>
    </xdr:from>
    <xdr:to>
      <xdr:col>30</xdr:col>
      <xdr:colOff>25400</xdr:colOff>
      <xdr:row>20</xdr:row>
      <xdr:rowOff>120496</xdr:rowOff>
    </xdr:to>
    <xdr:cxnSp macro="">
      <xdr:nvCxnSpPr>
        <xdr:cNvPr id="49" name="直線コネクタ 48"/>
        <xdr:cNvCxnSpPr/>
      </xdr:nvCxnSpPr>
      <xdr:spPr bwMode="auto">
        <a:xfrm>
          <a:off x="5562600" y="35971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36664</xdr:rowOff>
    </xdr:from>
    <xdr:ext cx="762000" cy="259045"/>
    <xdr:sp macro="" textlink="">
      <xdr:nvSpPr>
        <xdr:cNvPr id="50" name="人口1人当たり決算額の推移最大値テキスト130"/>
        <xdr:cNvSpPr txBox="1"/>
      </xdr:nvSpPr>
      <xdr:spPr>
        <a:xfrm>
          <a:off x="5740400" y="179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121737</xdr:rowOff>
    </xdr:from>
    <xdr:to>
      <xdr:col>30</xdr:col>
      <xdr:colOff>25400</xdr:colOff>
      <xdr:row>11</xdr:row>
      <xdr:rowOff>121737</xdr:rowOff>
    </xdr:to>
    <xdr:cxnSp macro="">
      <xdr:nvCxnSpPr>
        <xdr:cNvPr id="51" name="直線コネクタ 50"/>
        <xdr:cNvCxnSpPr/>
      </xdr:nvCxnSpPr>
      <xdr:spPr bwMode="auto">
        <a:xfrm>
          <a:off x="5562600" y="20553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153610</xdr:rowOff>
    </xdr:from>
    <xdr:to>
      <xdr:col>29</xdr:col>
      <xdr:colOff>127000</xdr:colOff>
      <xdr:row>15</xdr:row>
      <xdr:rowOff>26998</xdr:rowOff>
    </xdr:to>
    <xdr:cxnSp macro="">
      <xdr:nvCxnSpPr>
        <xdr:cNvPr id="52" name="直線コネクタ 51"/>
        <xdr:cNvCxnSpPr/>
      </xdr:nvCxnSpPr>
      <xdr:spPr bwMode="auto">
        <a:xfrm flipV="1">
          <a:off x="5003800" y="2601535"/>
          <a:ext cx="647700" cy="448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38572</xdr:rowOff>
    </xdr:from>
    <xdr:ext cx="762000" cy="259045"/>
    <xdr:sp macro="" textlink="">
      <xdr:nvSpPr>
        <xdr:cNvPr id="53" name="人口1人当たり決算額の推移平均値テキスト130"/>
        <xdr:cNvSpPr txBox="1"/>
      </xdr:nvSpPr>
      <xdr:spPr>
        <a:xfrm>
          <a:off x="5740400" y="2829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66495</xdr:rowOff>
    </xdr:from>
    <xdr:to>
      <xdr:col>29</xdr:col>
      <xdr:colOff>177800</xdr:colOff>
      <xdr:row>16</xdr:row>
      <xdr:rowOff>168095</xdr:rowOff>
    </xdr:to>
    <xdr:sp macro="" textlink="">
      <xdr:nvSpPr>
        <xdr:cNvPr id="54" name="フローチャート: 判断 53"/>
        <xdr:cNvSpPr/>
      </xdr:nvSpPr>
      <xdr:spPr bwMode="auto">
        <a:xfrm>
          <a:off x="5600700" y="28573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26998</xdr:rowOff>
    </xdr:from>
    <xdr:to>
      <xdr:col>26</xdr:col>
      <xdr:colOff>50800</xdr:colOff>
      <xdr:row>15</xdr:row>
      <xdr:rowOff>49450</xdr:rowOff>
    </xdr:to>
    <xdr:cxnSp macro="">
      <xdr:nvCxnSpPr>
        <xdr:cNvPr id="55" name="直線コネクタ 54"/>
        <xdr:cNvCxnSpPr/>
      </xdr:nvCxnSpPr>
      <xdr:spPr bwMode="auto">
        <a:xfrm flipV="1">
          <a:off x="4305300" y="2646373"/>
          <a:ext cx="698500" cy="224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93013</xdr:rowOff>
    </xdr:from>
    <xdr:to>
      <xdr:col>26</xdr:col>
      <xdr:colOff>101600</xdr:colOff>
      <xdr:row>17</xdr:row>
      <xdr:rowOff>23163</xdr:rowOff>
    </xdr:to>
    <xdr:sp macro="" textlink="">
      <xdr:nvSpPr>
        <xdr:cNvPr id="56" name="フローチャート: 判断 55"/>
        <xdr:cNvSpPr/>
      </xdr:nvSpPr>
      <xdr:spPr bwMode="auto">
        <a:xfrm>
          <a:off x="4953000" y="2883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7940</xdr:rowOff>
    </xdr:from>
    <xdr:ext cx="736600" cy="259045"/>
    <xdr:sp macro="" textlink="">
      <xdr:nvSpPr>
        <xdr:cNvPr id="57" name="テキスト ボックス 56"/>
        <xdr:cNvSpPr txBox="1"/>
      </xdr:nvSpPr>
      <xdr:spPr>
        <a:xfrm>
          <a:off x="4622800" y="2970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49450</xdr:rowOff>
    </xdr:from>
    <xdr:to>
      <xdr:col>22</xdr:col>
      <xdr:colOff>114300</xdr:colOff>
      <xdr:row>15</xdr:row>
      <xdr:rowOff>110846</xdr:rowOff>
    </xdr:to>
    <xdr:cxnSp macro="">
      <xdr:nvCxnSpPr>
        <xdr:cNvPr id="58" name="直線コネクタ 57"/>
        <xdr:cNvCxnSpPr/>
      </xdr:nvCxnSpPr>
      <xdr:spPr bwMode="auto">
        <a:xfrm flipV="1">
          <a:off x="3606800" y="2668825"/>
          <a:ext cx="698500" cy="613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155160</xdr:rowOff>
    </xdr:from>
    <xdr:to>
      <xdr:col>22</xdr:col>
      <xdr:colOff>165100</xdr:colOff>
      <xdr:row>17</xdr:row>
      <xdr:rowOff>85310</xdr:rowOff>
    </xdr:to>
    <xdr:sp macro="" textlink="">
      <xdr:nvSpPr>
        <xdr:cNvPr id="59" name="フローチャート: 判断 58"/>
        <xdr:cNvSpPr/>
      </xdr:nvSpPr>
      <xdr:spPr bwMode="auto">
        <a:xfrm>
          <a:off x="4254500" y="2945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70087</xdr:rowOff>
    </xdr:from>
    <xdr:ext cx="762000" cy="259045"/>
    <xdr:sp macro="" textlink="">
      <xdr:nvSpPr>
        <xdr:cNvPr id="60" name="テキスト ボックス 59"/>
        <xdr:cNvSpPr txBox="1"/>
      </xdr:nvSpPr>
      <xdr:spPr>
        <a:xfrm>
          <a:off x="3924300" y="303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110846</xdr:rowOff>
    </xdr:from>
    <xdr:to>
      <xdr:col>18</xdr:col>
      <xdr:colOff>177800</xdr:colOff>
      <xdr:row>15</xdr:row>
      <xdr:rowOff>157513</xdr:rowOff>
    </xdr:to>
    <xdr:cxnSp macro="">
      <xdr:nvCxnSpPr>
        <xdr:cNvPr id="61" name="直線コネクタ 60"/>
        <xdr:cNvCxnSpPr/>
      </xdr:nvCxnSpPr>
      <xdr:spPr bwMode="auto">
        <a:xfrm flipV="1">
          <a:off x="2908300" y="2730221"/>
          <a:ext cx="698500" cy="466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6896</xdr:rowOff>
    </xdr:from>
    <xdr:to>
      <xdr:col>19</xdr:col>
      <xdr:colOff>38100</xdr:colOff>
      <xdr:row>17</xdr:row>
      <xdr:rowOff>108496</xdr:rowOff>
    </xdr:to>
    <xdr:sp macro="" textlink="">
      <xdr:nvSpPr>
        <xdr:cNvPr id="62" name="フローチャート: 判断 61"/>
        <xdr:cNvSpPr/>
      </xdr:nvSpPr>
      <xdr:spPr bwMode="auto">
        <a:xfrm>
          <a:off x="3556000" y="29691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93273</xdr:rowOff>
    </xdr:from>
    <xdr:ext cx="762000" cy="259045"/>
    <xdr:sp macro="" textlink="">
      <xdr:nvSpPr>
        <xdr:cNvPr id="63" name="テキスト ボックス 62"/>
        <xdr:cNvSpPr txBox="1"/>
      </xdr:nvSpPr>
      <xdr:spPr>
        <a:xfrm>
          <a:off x="3225800" y="305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1769</xdr:rowOff>
    </xdr:from>
    <xdr:to>
      <xdr:col>15</xdr:col>
      <xdr:colOff>101600</xdr:colOff>
      <xdr:row>17</xdr:row>
      <xdr:rowOff>103369</xdr:rowOff>
    </xdr:to>
    <xdr:sp macro="" textlink="">
      <xdr:nvSpPr>
        <xdr:cNvPr id="64" name="フローチャート: 判断 63"/>
        <xdr:cNvSpPr/>
      </xdr:nvSpPr>
      <xdr:spPr bwMode="auto">
        <a:xfrm>
          <a:off x="2857500" y="296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88146</xdr:rowOff>
    </xdr:from>
    <xdr:ext cx="762000" cy="259045"/>
    <xdr:sp macro="" textlink="">
      <xdr:nvSpPr>
        <xdr:cNvPr id="65" name="テキスト ボックス 64"/>
        <xdr:cNvSpPr txBox="1"/>
      </xdr:nvSpPr>
      <xdr:spPr>
        <a:xfrm>
          <a:off x="2527300" y="3050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102810</xdr:rowOff>
    </xdr:from>
    <xdr:to>
      <xdr:col>29</xdr:col>
      <xdr:colOff>177800</xdr:colOff>
      <xdr:row>15</xdr:row>
      <xdr:rowOff>32960</xdr:rowOff>
    </xdr:to>
    <xdr:sp macro="" textlink="">
      <xdr:nvSpPr>
        <xdr:cNvPr id="71" name="楕円 70"/>
        <xdr:cNvSpPr/>
      </xdr:nvSpPr>
      <xdr:spPr bwMode="auto">
        <a:xfrm>
          <a:off x="5600700" y="2550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119337</xdr:rowOff>
    </xdr:from>
    <xdr:ext cx="762000" cy="259045"/>
    <xdr:sp macro="" textlink="">
      <xdr:nvSpPr>
        <xdr:cNvPr id="72" name="人口1人当たり決算額の推移該当値テキスト130"/>
        <xdr:cNvSpPr txBox="1"/>
      </xdr:nvSpPr>
      <xdr:spPr>
        <a:xfrm>
          <a:off x="5740400" y="2395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147648</xdr:rowOff>
    </xdr:from>
    <xdr:to>
      <xdr:col>26</xdr:col>
      <xdr:colOff>101600</xdr:colOff>
      <xdr:row>15</xdr:row>
      <xdr:rowOff>77798</xdr:rowOff>
    </xdr:to>
    <xdr:sp macro="" textlink="">
      <xdr:nvSpPr>
        <xdr:cNvPr id="73" name="楕円 72"/>
        <xdr:cNvSpPr/>
      </xdr:nvSpPr>
      <xdr:spPr bwMode="auto">
        <a:xfrm>
          <a:off x="4953000" y="25955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87975</xdr:rowOff>
    </xdr:from>
    <xdr:ext cx="736600" cy="259045"/>
    <xdr:sp macro="" textlink="">
      <xdr:nvSpPr>
        <xdr:cNvPr id="74" name="テキスト ボックス 73"/>
        <xdr:cNvSpPr txBox="1"/>
      </xdr:nvSpPr>
      <xdr:spPr>
        <a:xfrm>
          <a:off x="4622800" y="23644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170100</xdr:rowOff>
    </xdr:from>
    <xdr:to>
      <xdr:col>22</xdr:col>
      <xdr:colOff>165100</xdr:colOff>
      <xdr:row>15</xdr:row>
      <xdr:rowOff>100250</xdr:rowOff>
    </xdr:to>
    <xdr:sp macro="" textlink="">
      <xdr:nvSpPr>
        <xdr:cNvPr id="75" name="楕円 74"/>
        <xdr:cNvSpPr/>
      </xdr:nvSpPr>
      <xdr:spPr bwMode="auto">
        <a:xfrm>
          <a:off x="4254500" y="2618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110427</xdr:rowOff>
    </xdr:from>
    <xdr:ext cx="762000" cy="259045"/>
    <xdr:sp macro="" textlink="">
      <xdr:nvSpPr>
        <xdr:cNvPr id="76" name="テキスト ボックス 75"/>
        <xdr:cNvSpPr txBox="1"/>
      </xdr:nvSpPr>
      <xdr:spPr>
        <a:xfrm>
          <a:off x="3924300" y="2386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60046</xdr:rowOff>
    </xdr:from>
    <xdr:to>
      <xdr:col>19</xdr:col>
      <xdr:colOff>38100</xdr:colOff>
      <xdr:row>15</xdr:row>
      <xdr:rowOff>161646</xdr:rowOff>
    </xdr:to>
    <xdr:sp macro="" textlink="">
      <xdr:nvSpPr>
        <xdr:cNvPr id="77" name="楕円 76"/>
        <xdr:cNvSpPr/>
      </xdr:nvSpPr>
      <xdr:spPr bwMode="auto">
        <a:xfrm>
          <a:off x="3556000" y="2679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373</xdr:rowOff>
    </xdr:from>
    <xdr:ext cx="762000" cy="259045"/>
    <xdr:sp macro="" textlink="">
      <xdr:nvSpPr>
        <xdr:cNvPr id="78" name="テキスト ボックス 77"/>
        <xdr:cNvSpPr txBox="1"/>
      </xdr:nvSpPr>
      <xdr:spPr>
        <a:xfrm>
          <a:off x="3225800" y="2448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106713</xdr:rowOff>
    </xdr:from>
    <xdr:to>
      <xdr:col>15</xdr:col>
      <xdr:colOff>101600</xdr:colOff>
      <xdr:row>16</xdr:row>
      <xdr:rowOff>36863</xdr:rowOff>
    </xdr:to>
    <xdr:sp macro="" textlink="">
      <xdr:nvSpPr>
        <xdr:cNvPr id="79" name="楕円 78"/>
        <xdr:cNvSpPr/>
      </xdr:nvSpPr>
      <xdr:spPr bwMode="auto">
        <a:xfrm>
          <a:off x="2857500" y="27260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47040</xdr:rowOff>
    </xdr:from>
    <xdr:ext cx="762000" cy="259045"/>
    <xdr:sp macro="" textlink="">
      <xdr:nvSpPr>
        <xdr:cNvPr id="80" name="テキスト ボックス 79"/>
        <xdr:cNvSpPr txBox="1"/>
      </xdr:nvSpPr>
      <xdr:spPr>
        <a:xfrm>
          <a:off x="2527300" y="249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64230</xdr:rowOff>
    </xdr:from>
    <xdr:to>
      <xdr:col>29</xdr:col>
      <xdr:colOff>127000</xdr:colOff>
      <xdr:row>37</xdr:row>
      <xdr:rowOff>245072</xdr:rowOff>
    </xdr:to>
    <xdr:cxnSp macro="">
      <xdr:nvCxnSpPr>
        <xdr:cNvPr id="108" name="直線コネクタ 107"/>
        <xdr:cNvCxnSpPr/>
      </xdr:nvCxnSpPr>
      <xdr:spPr bwMode="auto">
        <a:xfrm flipV="1">
          <a:off x="5651500" y="5988780"/>
          <a:ext cx="0" cy="13809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217149</xdr:rowOff>
    </xdr:from>
    <xdr:ext cx="762000" cy="259045"/>
    <xdr:sp macro="" textlink="">
      <xdr:nvSpPr>
        <xdr:cNvPr id="109" name="人口1人当たり決算額の推移最小値テキスト445"/>
        <xdr:cNvSpPr txBox="1"/>
      </xdr:nvSpPr>
      <xdr:spPr>
        <a:xfrm>
          <a:off x="5740400" y="734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245072</xdr:rowOff>
    </xdr:from>
    <xdr:to>
      <xdr:col>30</xdr:col>
      <xdr:colOff>25400</xdr:colOff>
      <xdr:row>37</xdr:row>
      <xdr:rowOff>245072</xdr:rowOff>
    </xdr:to>
    <xdr:cxnSp macro="">
      <xdr:nvCxnSpPr>
        <xdr:cNvPr id="110" name="直線コネクタ 109"/>
        <xdr:cNvCxnSpPr/>
      </xdr:nvCxnSpPr>
      <xdr:spPr bwMode="auto">
        <a:xfrm>
          <a:off x="5562600" y="73697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322057</xdr:rowOff>
    </xdr:from>
    <xdr:ext cx="762000" cy="259045"/>
    <xdr:sp macro="" textlink="">
      <xdr:nvSpPr>
        <xdr:cNvPr id="111" name="人口1人当たり決算額の推移最大値テキスト445"/>
        <xdr:cNvSpPr txBox="1"/>
      </xdr:nvSpPr>
      <xdr:spPr>
        <a:xfrm>
          <a:off x="5740400" y="573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64230</xdr:rowOff>
    </xdr:from>
    <xdr:to>
      <xdr:col>30</xdr:col>
      <xdr:colOff>25400</xdr:colOff>
      <xdr:row>33</xdr:row>
      <xdr:rowOff>64230</xdr:rowOff>
    </xdr:to>
    <xdr:cxnSp macro="">
      <xdr:nvCxnSpPr>
        <xdr:cNvPr id="112" name="直線コネクタ 111"/>
        <xdr:cNvCxnSpPr/>
      </xdr:nvCxnSpPr>
      <xdr:spPr bwMode="auto">
        <a:xfrm>
          <a:off x="5562600" y="5988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181826</xdr:rowOff>
    </xdr:from>
    <xdr:to>
      <xdr:col>29</xdr:col>
      <xdr:colOff>127000</xdr:colOff>
      <xdr:row>36</xdr:row>
      <xdr:rowOff>48285</xdr:rowOff>
    </xdr:to>
    <xdr:cxnSp macro="">
      <xdr:nvCxnSpPr>
        <xdr:cNvPr id="113" name="直線コネクタ 112"/>
        <xdr:cNvCxnSpPr/>
      </xdr:nvCxnSpPr>
      <xdr:spPr bwMode="auto">
        <a:xfrm>
          <a:off x="5003800" y="6792176"/>
          <a:ext cx="647700" cy="2093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263453</xdr:rowOff>
    </xdr:from>
    <xdr:ext cx="762000" cy="259045"/>
    <xdr:sp macro="" textlink="">
      <xdr:nvSpPr>
        <xdr:cNvPr id="114" name="人口1人当たり決算額の推移平均値テキスト445"/>
        <xdr:cNvSpPr txBox="1"/>
      </xdr:nvSpPr>
      <xdr:spPr>
        <a:xfrm>
          <a:off x="5740400" y="6530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75476</xdr:rowOff>
    </xdr:from>
    <xdr:to>
      <xdr:col>29</xdr:col>
      <xdr:colOff>177800</xdr:colOff>
      <xdr:row>35</xdr:row>
      <xdr:rowOff>177076</xdr:rowOff>
    </xdr:to>
    <xdr:sp macro="" textlink="">
      <xdr:nvSpPr>
        <xdr:cNvPr id="115" name="フローチャート: 判断 114"/>
        <xdr:cNvSpPr/>
      </xdr:nvSpPr>
      <xdr:spPr bwMode="auto">
        <a:xfrm>
          <a:off x="5600700" y="668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121951</xdr:rowOff>
    </xdr:from>
    <xdr:to>
      <xdr:col>26</xdr:col>
      <xdr:colOff>50800</xdr:colOff>
      <xdr:row>35</xdr:row>
      <xdr:rowOff>181826</xdr:rowOff>
    </xdr:to>
    <xdr:cxnSp macro="">
      <xdr:nvCxnSpPr>
        <xdr:cNvPr id="116" name="直線コネクタ 115"/>
        <xdr:cNvCxnSpPr/>
      </xdr:nvCxnSpPr>
      <xdr:spPr bwMode="auto">
        <a:xfrm>
          <a:off x="4305300" y="6732301"/>
          <a:ext cx="698500" cy="598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87820</xdr:rowOff>
    </xdr:from>
    <xdr:to>
      <xdr:col>26</xdr:col>
      <xdr:colOff>101600</xdr:colOff>
      <xdr:row>35</xdr:row>
      <xdr:rowOff>189420</xdr:rowOff>
    </xdr:to>
    <xdr:sp macro="" textlink="">
      <xdr:nvSpPr>
        <xdr:cNvPr id="117" name="フローチャート: 判断 116"/>
        <xdr:cNvSpPr/>
      </xdr:nvSpPr>
      <xdr:spPr bwMode="auto">
        <a:xfrm>
          <a:off x="4953000" y="6698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199597</xdr:rowOff>
    </xdr:from>
    <xdr:ext cx="736600" cy="259045"/>
    <xdr:sp macro="" textlink="">
      <xdr:nvSpPr>
        <xdr:cNvPr id="118" name="テキスト ボックス 117"/>
        <xdr:cNvSpPr txBox="1"/>
      </xdr:nvSpPr>
      <xdr:spPr>
        <a:xfrm>
          <a:off x="4622800" y="6467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22320</xdr:rowOff>
    </xdr:from>
    <xdr:to>
      <xdr:col>22</xdr:col>
      <xdr:colOff>114300</xdr:colOff>
      <xdr:row>35</xdr:row>
      <xdr:rowOff>121951</xdr:rowOff>
    </xdr:to>
    <xdr:cxnSp macro="">
      <xdr:nvCxnSpPr>
        <xdr:cNvPr id="119" name="直線コネクタ 118"/>
        <xdr:cNvCxnSpPr/>
      </xdr:nvCxnSpPr>
      <xdr:spPr bwMode="auto">
        <a:xfrm>
          <a:off x="3606800" y="6632670"/>
          <a:ext cx="698500" cy="996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85154</xdr:rowOff>
    </xdr:from>
    <xdr:to>
      <xdr:col>22</xdr:col>
      <xdr:colOff>165100</xdr:colOff>
      <xdr:row>35</xdr:row>
      <xdr:rowOff>186754</xdr:rowOff>
    </xdr:to>
    <xdr:sp macro="" textlink="">
      <xdr:nvSpPr>
        <xdr:cNvPr id="120" name="フローチャート: 判断 119"/>
        <xdr:cNvSpPr/>
      </xdr:nvSpPr>
      <xdr:spPr bwMode="auto">
        <a:xfrm>
          <a:off x="4254500" y="66955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171531</xdr:rowOff>
    </xdr:from>
    <xdr:ext cx="762000" cy="259045"/>
    <xdr:sp macro="" textlink="">
      <xdr:nvSpPr>
        <xdr:cNvPr id="121" name="テキスト ボックス 120"/>
        <xdr:cNvSpPr txBox="1"/>
      </xdr:nvSpPr>
      <xdr:spPr>
        <a:xfrm>
          <a:off x="3924300" y="6781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22320</xdr:rowOff>
    </xdr:from>
    <xdr:to>
      <xdr:col>18</xdr:col>
      <xdr:colOff>177800</xdr:colOff>
      <xdr:row>35</xdr:row>
      <xdr:rowOff>168319</xdr:rowOff>
    </xdr:to>
    <xdr:cxnSp macro="">
      <xdr:nvCxnSpPr>
        <xdr:cNvPr id="122" name="直線コネクタ 121"/>
        <xdr:cNvCxnSpPr/>
      </xdr:nvCxnSpPr>
      <xdr:spPr bwMode="auto">
        <a:xfrm flipV="1">
          <a:off x="2908300" y="6632670"/>
          <a:ext cx="698500" cy="1459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84982</xdr:rowOff>
    </xdr:from>
    <xdr:to>
      <xdr:col>19</xdr:col>
      <xdr:colOff>38100</xdr:colOff>
      <xdr:row>35</xdr:row>
      <xdr:rowOff>186582</xdr:rowOff>
    </xdr:to>
    <xdr:sp macro="" textlink="">
      <xdr:nvSpPr>
        <xdr:cNvPr id="123" name="フローチャート: 判断 122"/>
        <xdr:cNvSpPr/>
      </xdr:nvSpPr>
      <xdr:spPr bwMode="auto">
        <a:xfrm>
          <a:off x="3556000" y="6695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171359</xdr:rowOff>
    </xdr:from>
    <xdr:ext cx="762000" cy="259045"/>
    <xdr:sp macro="" textlink="">
      <xdr:nvSpPr>
        <xdr:cNvPr id="124" name="テキスト ボックス 123"/>
        <xdr:cNvSpPr txBox="1"/>
      </xdr:nvSpPr>
      <xdr:spPr>
        <a:xfrm>
          <a:off x="3225800" y="6781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81362</xdr:rowOff>
    </xdr:from>
    <xdr:to>
      <xdr:col>15</xdr:col>
      <xdr:colOff>101600</xdr:colOff>
      <xdr:row>35</xdr:row>
      <xdr:rowOff>182962</xdr:rowOff>
    </xdr:to>
    <xdr:sp macro="" textlink="">
      <xdr:nvSpPr>
        <xdr:cNvPr id="125" name="フローチャート: 判断 124"/>
        <xdr:cNvSpPr/>
      </xdr:nvSpPr>
      <xdr:spPr bwMode="auto">
        <a:xfrm>
          <a:off x="2857500" y="66917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193139</xdr:rowOff>
    </xdr:from>
    <xdr:ext cx="762000" cy="259045"/>
    <xdr:sp macro="" textlink="">
      <xdr:nvSpPr>
        <xdr:cNvPr id="126" name="テキスト ボックス 125"/>
        <xdr:cNvSpPr txBox="1"/>
      </xdr:nvSpPr>
      <xdr:spPr>
        <a:xfrm>
          <a:off x="2527300" y="6460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340385</xdr:rowOff>
    </xdr:from>
    <xdr:to>
      <xdr:col>29</xdr:col>
      <xdr:colOff>177800</xdr:colOff>
      <xdr:row>36</xdr:row>
      <xdr:rowOff>99085</xdr:rowOff>
    </xdr:to>
    <xdr:sp macro="" textlink="">
      <xdr:nvSpPr>
        <xdr:cNvPr id="132" name="楕円 131"/>
        <xdr:cNvSpPr/>
      </xdr:nvSpPr>
      <xdr:spPr bwMode="auto">
        <a:xfrm>
          <a:off x="5600700" y="6950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312462</xdr:rowOff>
    </xdr:from>
    <xdr:ext cx="762000" cy="259045"/>
    <xdr:sp macro="" textlink="">
      <xdr:nvSpPr>
        <xdr:cNvPr id="133" name="人口1人当たり決算額の推移該当値テキスト445"/>
        <xdr:cNvSpPr txBox="1"/>
      </xdr:nvSpPr>
      <xdr:spPr>
        <a:xfrm>
          <a:off x="5740400" y="6922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131026</xdr:rowOff>
    </xdr:from>
    <xdr:to>
      <xdr:col>26</xdr:col>
      <xdr:colOff>101600</xdr:colOff>
      <xdr:row>35</xdr:row>
      <xdr:rowOff>232626</xdr:rowOff>
    </xdr:to>
    <xdr:sp macro="" textlink="">
      <xdr:nvSpPr>
        <xdr:cNvPr id="134" name="楕円 133"/>
        <xdr:cNvSpPr/>
      </xdr:nvSpPr>
      <xdr:spPr bwMode="auto">
        <a:xfrm>
          <a:off x="4953000" y="67413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217403</xdr:rowOff>
    </xdr:from>
    <xdr:ext cx="736600" cy="259045"/>
    <xdr:sp macro="" textlink="">
      <xdr:nvSpPr>
        <xdr:cNvPr id="135" name="テキスト ボックス 134"/>
        <xdr:cNvSpPr txBox="1"/>
      </xdr:nvSpPr>
      <xdr:spPr>
        <a:xfrm>
          <a:off x="4622800" y="6827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71151</xdr:rowOff>
    </xdr:from>
    <xdr:to>
      <xdr:col>22</xdr:col>
      <xdr:colOff>165100</xdr:colOff>
      <xdr:row>35</xdr:row>
      <xdr:rowOff>172751</xdr:rowOff>
    </xdr:to>
    <xdr:sp macro="" textlink="">
      <xdr:nvSpPr>
        <xdr:cNvPr id="136" name="楕円 135"/>
        <xdr:cNvSpPr/>
      </xdr:nvSpPr>
      <xdr:spPr bwMode="auto">
        <a:xfrm>
          <a:off x="4254500" y="66815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182928</xdr:rowOff>
    </xdr:from>
    <xdr:ext cx="762000" cy="259045"/>
    <xdr:sp macro="" textlink="">
      <xdr:nvSpPr>
        <xdr:cNvPr id="137" name="テキスト ボックス 136"/>
        <xdr:cNvSpPr txBox="1"/>
      </xdr:nvSpPr>
      <xdr:spPr>
        <a:xfrm>
          <a:off x="3924300" y="6450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314420</xdr:rowOff>
    </xdr:from>
    <xdr:to>
      <xdr:col>19</xdr:col>
      <xdr:colOff>38100</xdr:colOff>
      <xdr:row>35</xdr:row>
      <xdr:rowOff>73120</xdr:rowOff>
    </xdr:to>
    <xdr:sp macro="" textlink="">
      <xdr:nvSpPr>
        <xdr:cNvPr id="138" name="楕円 137"/>
        <xdr:cNvSpPr/>
      </xdr:nvSpPr>
      <xdr:spPr bwMode="auto">
        <a:xfrm>
          <a:off x="3556000" y="6581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83297</xdr:rowOff>
    </xdr:from>
    <xdr:ext cx="762000" cy="259045"/>
    <xdr:sp macro="" textlink="">
      <xdr:nvSpPr>
        <xdr:cNvPr id="139" name="テキスト ボックス 138"/>
        <xdr:cNvSpPr txBox="1"/>
      </xdr:nvSpPr>
      <xdr:spPr>
        <a:xfrm>
          <a:off x="3225800" y="6350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117519</xdr:rowOff>
    </xdr:from>
    <xdr:to>
      <xdr:col>15</xdr:col>
      <xdr:colOff>101600</xdr:colOff>
      <xdr:row>35</xdr:row>
      <xdr:rowOff>219119</xdr:rowOff>
    </xdr:to>
    <xdr:sp macro="" textlink="">
      <xdr:nvSpPr>
        <xdr:cNvPr id="140" name="楕円 139"/>
        <xdr:cNvSpPr/>
      </xdr:nvSpPr>
      <xdr:spPr bwMode="auto">
        <a:xfrm>
          <a:off x="2857500" y="67278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203896</xdr:rowOff>
    </xdr:from>
    <xdr:ext cx="762000" cy="259045"/>
    <xdr:sp macro="" textlink="">
      <xdr:nvSpPr>
        <xdr:cNvPr id="141" name="テキスト ボックス 140"/>
        <xdr:cNvSpPr txBox="1"/>
      </xdr:nvSpPr>
      <xdr:spPr>
        <a:xfrm>
          <a:off x="2527300" y="6814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大分県豊後高田市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22,433
21,811
206.24
18,607,033
18,183,266
356,152
8,479,791
15,802,025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107990</xdr:rowOff>
    </xdr:from>
    <xdr:to>
      <xdr:col>24</xdr:col>
      <xdr:colOff>62865</xdr:colOff>
      <xdr:row>39</xdr:row>
      <xdr:rowOff>67528</xdr:rowOff>
    </xdr:to>
    <xdr:cxnSp macro="">
      <xdr:nvCxnSpPr>
        <xdr:cNvPr id="58" name="直線コネクタ 57"/>
        <xdr:cNvCxnSpPr/>
      </xdr:nvCxnSpPr>
      <xdr:spPr>
        <a:xfrm flipV="1">
          <a:off x="4633595" y="5251490"/>
          <a:ext cx="1270" cy="1502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71355</xdr:rowOff>
    </xdr:from>
    <xdr:ext cx="534377" cy="259045"/>
    <xdr:sp macro="" textlink="">
      <xdr:nvSpPr>
        <xdr:cNvPr id="59" name="人件費最小値テキスト"/>
        <xdr:cNvSpPr txBox="1"/>
      </xdr:nvSpPr>
      <xdr:spPr>
        <a:xfrm>
          <a:off x="4686300" y="675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67528</xdr:rowOff>
    </xdr:from>
    <xdr:to>
      <xdr:col>24</xdr:col>
      <xdr:colOff>152400</xdr:colOff>
      <xdr:row>39</xdr:row>
      <xdr:rowOff>67528</xdr:rowOff>
    </xdr:to>
    <xdr:cxnSp macro="">
      <xdr:nvCxnSpPr>
        <xdr:cNvPr id="60" name="直線コネクタ 59"/>
        <xdr:cNvCxnSpPr/>
      </xdr:nvCxnSpPr>
      <xdr:spPr>
        <a:xfrm>
          <a:off x="4546600" y="6754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54667</xdr:rowOff>
    </xdr:from>
    <xdr:ext cx="599010" cy="259045"/>
    <xdr:sp macro="" textlink="">
      <xdr:nvSpPr>
        <xdr:cNvPr id="61" name="人件費最大値テキスト"/>
        <xdr:cNvSpPr txBox="1"/>
      </xdr:nvSpPr>
      <xdr:spPr>
        <a:xfrm>
          <a:off x="4686300" y="5026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107990</xdr:rowOff>
    </xdr:from>
    <xdr:to>
      <xdr:col>24</xdr:col>
      <xdr:colOff>152400</xdr:colOff>
      <xdr:row>30</xdr:row>
      <xdr:rowOff>107990</xdr:rowOff>
    </xdr:to>
    <xdr:cxnSp macro="">
      <xdr:nvCxnSpPr>
        <xdr:cNvPr id="62" name="直線コネクタ 61"/>
        <xdr:cNvCxnSpPr/>
      </xdr:nvCxnSpPr>
      <xdr:spPr>
        <a:xfrm>
          <a:off x="4546600" y="5251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139145</xdr:rowOff>
    </xdr:from>
    <xdr:to>
      <xdr:col>24</xdr:col>
      <xdr:colOff>63500</xdr:colOff>
      <xdr:row>34</xdr:row>
      <xdr:rowOff>134573</xdr:rowOff>
    </xdr:to>
    <xdr:cxnSp macro="">
      <xdr:nvCxnSpPr>
        <xdr:cNvPr id="63" name="直線コネクタ 62"/>
        <xdr:cNvCxnSpPr/>
      </xdr:nvCxnSpPr>
      <xdr:spPr>
        <a:xfrm flipV="1">
          <a:off x="3797300" y="5796995"/>
          <a:ext cx="838200" cy="16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151092</xdr:rowOff>
    </xdr:from>
    <xdr:ext cx="534377" cy="259045"/>
    <xdr:sp macro="" textlink="">
      <xdr:nvSpPr>
        <xdr:cNvPr id="64" name="人件費平均値テキスト"/>
        <xdr:cNvSpPr txBox="1"/>
      </xdr:nvSpPr>
      <xdr:spPr>
        <a:xfrm>
          <a:off x="4686300" y="6151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1215</xdr:rowOff>
    </xdr:from>
    <xdr:to>
      <xdr:col>24</xdr:col>
      <xdr:colOff>114300</xdr:colOff>
      <xdr:row>36</xdr:row>
      <xdr:rowOff>102815</xdr:rowOff>
    </xdr:to>
    <xdr:sp macro="" textlink="">
      <xdr:nvSpPr>
        <xdr:cNvPr id="65" name="フローチャート: 判断 64"/>
        <xdr:cNvSpPr/>
      </xdr:nvSpPr>
      <xdr:spPr>
        <a:xfrm>
          <a:off x="4584700" y="617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134573</xdr:rowOff>
    </xdr:from>
    <xdr:to>
      <xdr:col>19</xdr:col>
      <xdr:colOff>177800</xdr:colOff>
      <xdr:row>35</xdr:row>
      <xdr:rowOff>629</xdr:rowOff>
    </xdr:to>
    <xdr:cxnSp macro="">
      <xdr:nvCxnSpPr>
        <xdr:cNvPr id="66" name="直線コネクタ 65"/>
        <xdr:cNvCxnSpPr/>
      </xdr:nvCxnSpPr>
      <xdr:spPr>
        <a:xfrm flipV="1">
          <a:off x="2908300" y="5963873"/>
          <a:ext cx="889000" cy="37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122978</xdr:rowOff>
    </xdr:from>
    <xdr:to>
      <xdr:col>20</xdr:col>
      <xdr:colOff>38100</xdr:colOff>
      <xdr:row>37</xdr:row>
      <xdr:rowOff>53128</xdr:rowOff>
    </xdr:to>
    <xdr:sp macro="" textlink="">
      <xdr:nvSpPr>
        <xdr:cNvPr id="67" name="フローチャート: 判断 66"/>
        <xdr:cNvSpPr/>
      </xdr:nvSpPr>
      <xdr:spPr>
        <a:xfrm>
          <a:off x="3746500" y="6295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44255</xdr:rowOff>
    </xdr:from>
    <xdr:ext cx="534377" cy="259045"/>
    <xdr:sp macro="" textlink="">
      <xdr:nvSpPr>
        <xdr:cNvPr id="68" name="テキスト ボックス 67"/>
        <xdr:cNvSpPr txBox="1"/>
      </xdr:nvSpPr>
      <xdr:spPr>
        <a:xfrm>
          <a:off x="3530111" y="638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629</xdr:rowOff>
    </xdr:from>
    <xdr:to>
      <xdr:col>15</xdr:col>
      <xdr:colOff>50800</xdr:colOff>
      <xdr:row>35</xdr:row>
      <xdr:rowOff>60490</xdr:rowOff>
    </xdr:to>
    <xdr:cxnSp macro="">
      <xdr:nvCxnSpPr>
        <xdr:cNvPr id="69" name="直線コネクタ 68"/>
        <xdr:cNvCxnSpPr/>
      </xdr:nvCxnSpPr>
      <xdr:spPr>
        <a:xfrm flipV="1">
          <a:off x="2019300" y="6001379"/>
          <a:ext cx="889000" cy="59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8988</xdr:rowOff>
    </xdr:from>
    <xdr:to>
      <xdr:col>15</xdr:col>
      <xdr:colOff>101600</xdr:colOff>
      <xdr:row>37</xdr:row>
      <xdr:rowOff>110588</xdr:rowOff>
    </xdr:to>
    <xdr:sp macro="" textlink="">
      <xdr:nvSpPr>
        <xdr:cNvPr id="70" name="フローチャート: 判断 69"/>
        <xdr:cNvSpPr/>
      </xdr:nvSpPr>
      <xdr:spPr>
        <a:xfrm>
          <a:off x="2857500" y="635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101715</xdr:rowOff>
    </xdr:from>
    <xdr:ext cx="534377" cy="259045"/>
    <xdr:sp macro="" textlink="">
      <xdr:nvSpPr>
        <xdr:cNvPr id="71" name="テキスト ボックス 70"/>
        <xdr:cNvSpPr txBox="1"/>
      </xdr:nvSpPr>
      <xdr:spPr>
        <a:xfrm>
          <a:off x="2641111" y="644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11488</xdr:rowOff>
    </xdr:from>
    <xdr:to>
      <xdr:col>10</xdr:col>
      <xdr:colOff>114300</xdr:colOff>
      <xdr:row>35</xdr:row>
      <xdr:rowOff>60490</xdr:rowOff>
    </xdr:to>
    <xdr:cxnSp macro="">
      <xdr:nvCxnSpPr>
        <xdr:cNvPr id="72" name="直線コネクタ 71"/>
        <xdr:cNvCxnSpPr/>
      </xdr:nvCxnSpPr>
      <xdr:spPr>
        <a:xfrm>
          <a:off x="1130300" y="6012238"/>
          <a:ext cx="889000" cy="49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25692</xdr:rowOff>
    </xdr:from>
    <xdr:to>
      <xdr:col>10</xdr:col>
      <xdr:colOff>165100</xdr:colOff>
      <xdr:row>37</xdr:row>
      <xdr:rowOff>127292</xdr:rowOff>
    </xdr:to>
    <xdr:sp macro="" textlink="">
      <xdr:nvSpPr>
        <xdr:cNvPr id="73" name="フローチャート: 判断 72"/>
        <xdr:cNvSpPr/>
      </xdr:nvSpPr>
      <xdr:spPr>
        <a:xfrm>
          <a:off x="1968500" y="636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118419</xdr:rowOff>
    </xdr:from>
    <xdr:ext cx="534377" cy="259045"/>
    <xdr:sp macro="" textlink="">
      <xdr:nvSpPr>
        <xdr:cNvPr id="74" name="テキスト ボックス 73"/>
        <xdr:cNvSpPr txBox="1"/>
      </xdr:nvSpPr>
      <xdr:spPr>
        <a:xfrm>
          <a:off x="1752111" y="646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7633</xdr:rowOff>
    </xdr:from>
    <xdr:to>
      <xdr:col>6</xdr:col>
      <xdr:colOff>38100</xdr:colOff>
      <xdr:row>37</xdr:row>
      <xdr:rowOff>109233</xdr:rowOff>
    </xdr:to>
    <xdr:sp macro="" textlink="">
      <xdr:nvSpPr>
        <xdr:cNvPr id="75" name="フローチャート: 判断 74"/>
        <xdr:cNvSpPr/>
      </xdr:nvSpPr>
      <xdr:spPr>
        <a:xfrm>
          <a:off x="1079500" y="635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100360</xdr:rowOff>
    </xdr:from>
    <xdr:ext cx="534377" cy="259045"/>
    <xdr:sp macro="" textlink="">
      <xdr:nvSpPr>
        <xdr:cNvPr id="76" name="テキスト ボックス 75"/>
        <xdr:cNvSpPr txBox="1"/>
      </xdr:nvSpPr>
      <xdr:spPr>
        <a:xfrm>
          <a:off x="863111" y="644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88345</xdr:rowOff>
    </xdr:from>
    <xdr:to>
      <xdr:col>24</xdr:col>
      <xdr:colOff>114300</xdr:colOff>
      <xdr:row>34</xdr:row>
      <xdr:rowOff>18495</xdr:rowOff>
    </xdr:to>
    <xdr:sp macro="" textlink="">
      <xdr:nvSpPr>
        <xdr:cNvPr id="82" name="楕円 81"/>
        <xdr:cNvSpPr/>
      </xdr:nvSpPr>
      <xdr:spPr>
        <a:xfrm>
          <a:off x="4584700" y="574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111222</xdr:rowOff>
    </xdr:from>
    <xdr:ext cx="599010" cy="259045"/>
    <xdr:sp macro="" textlink="">
      <xdr:nvSpPr>
        <xdr:cNvPr id="83" name="人件費該当値テキスト"/>
        <xdr:cNvSpPr txBox="1"/>
      </xdr:nvSpPr>
      <xdr:spPr>
        <a:xfrm>
          <a:off x="4686300" y="5597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83773</xdr:rowOff>
    </xdr:from>
    <xdr:to>
      <xdr:col>20</xdr:col>
      <xdr:colOff>38100</xdr:colOff>
      <xdr:row>35</xdr:row>
      <xdr:rowOff>13923</xdr:rowOff>
    </xdr:to>
    <xdr:sp macro="" textlink="">
      <xdr:nvSpPr>
        <xdr:cNvPr id="84" name="楕円 83"/>
        <xdr:cNvSpPr/>
      </xdr:nvSpPr>
      <xdr:spPr>
        <a:xfrm>
          <a:off x="3746500" y="591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30450</xdr:rowOff>
    </xdr:from>
    <xdr:ext cx="599010" cy="259045"/>
    <xdr:sp macro="" textlink="">
      <xdr:nvSpPr>
        <xdr:cNvPr id="85" name="テキスト ボックス 84"/>
        <xdr:cNvSpPr txBox="1"/>
      </xdr:nvSpPr>
      <xdr:spPr>
        <a:xfrm>
          <a:off x="3497795" y="5688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121279</xdr:rowOff>
    </xdr:from>
    <xdr:to>
      <xdr:col>15</xdr:col>
      <xdr:colOff>101600</xdr:colOff>
      <xdr:row>35</xdr:row>
      <xdr:rowOff>51429</xdr:rowOff>
    </xdr:to>
    <xdr:sp macro="" textlink="">
      <xdr:nvSpPr>
        <xdr:cNvPr id="86" name="楕円 85"/>
        <xdr:cNvSpPr/>
      </xdr:nvSpPr>
      <xdr:spPr>
        <a:xfrm>
          <a:off x="2857500" y="595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67956</xdr:rowOff>
    </xdr:from>
    <xdr:ext cx="599010" cy="259045"/>
    <xdr:sp macro="" textlink="">
      <xdr:nvSpPr>
        <xdr:cNvPr id="87" name="テキスト ボックス 86"/>
        <xdr:cNvSpPr txBox="1"/>
      </xdr:nvSpPr>
      <xdr:spPr>
        <a:xfrm>
          <a:off x="2608795" y="5725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9690</xdr:rowOff>
    </xdr:from>
    <xdr:to>
      <xdr:col>10</xdr:col>
      <xdr:colOff>165100</xdr:colOff>
      <xdr:row>35</xdr:row>
      <xdr:rowOff>111290</xdr:rowOff>
    </xdr:to>
    <xdr:sp macro="" textlink="">
      <xdr:nvSpPr>
        <xdr:cNvPr id="88" name="楕円 87"/>
        <xdr:cNvSpPr/>
      </xdr:nvSpPr>
      <xdr:spPr>
        <a:xfrm>
          <a:off x="1968500" y="601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127817</xdr:rowOff>
    </xdr:from>
    <xdr:ext cx="599010" cy="259045"/>
    <xdr:sp macro="" textlink="">
      <xdr:nvSpPr>
        <xdr:cNvPr id="89" name="テキスト ボックス 88"/>
        <xdr:cNvSpPr txBox="1"/>
      </xdr:nvSpPr>
      <xdr:spPr>
        <a:xfrm>
          <a:off x="1719795" y="5785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132138</xdr:rowOff>
    </xdr:from>
    <xdr:to>
      <xdr:col>6</xdr:col>
      <xdr:colOff>38100</xdr:colOff>
      <xdr:row>35</xdr:row>
      <xdr:rowOff>62288</xdr:rowOff>
    </xdr:to>
    <xdr:sp macro="" textlink="">
      <xdr:nvSpPr>
        <xdr:cNvPr id="90" name="楕円 89"/>
        <xdr:cNvSpPr/>
      </xdr:nvSpPr>
      <xdr:spPr>
        <a:xfrm>
          <a:off x="1079500" y="596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78815</xdr:rowOff>
    </xdr:from>
    <xdr:ext cx="599010" cy="259045"/>
    <xdr:sp macro="" textlink="">
      <xdr:nvSpPr>
        <xdr:cNvPr id="91" name="テキスト ボックス 90"/>
        <xdr:cNvSpPr txBox="1"/>
      </xdr:nvSpPr>
      <xdr:spPr>
        <a:xfrm>
          <a:off x="830795" y="5736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93240</xdr:rowOff>
    </xdr:from>
    <xdr:to>
      <xdr:col>24</xdr:col>
      <xdr:colOff>62865</xdr:colOff>
      <xdr:row>59</xdr:row>
      <xdr:rowOff>116601</xdr:rowOff>
    </xdr:to>
    <xdr:cxnSp macro="">
      <xdr:nvCxnSpPr>
        <xdr:cNvPr id="118" name="直線コネクタ 117"/>
        <xdr:cNvCxnSpPr/>
      </xdr:nvCxnSpPr>
      <xdr:spPr>
        <a:xfrm flipV="1">
          <a:off x="4633595" y="8665740"/>
          <a:ext cx="1270" cy="1566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120428</xdr:rowOff>
    </xdr:from>
    <xdr:ext cx="534377" cy="259045"/>
    <xdr:sp macro="" textlink="">
      <xdr:nvSpPr>
        <xdr:cNvPr id="119" name="物件費最小値テキスト"/>
        <xdr:cNvSpPr txBox="1"/>
      </xdr:nvSpPr>
      <xdr:spPr>
        <a:xfrm>
          <a:off x="4686300" y="1023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116601</xdr:rowOff>
    </xdr:from>
    <xdr:to>
      <xdr:col>24</xdr:col>
      <xdr:colOff>152400</xdr:colOff>
      <xdr:row>59</xdr:row>
      <xdr:rowOff>116601</xdr:rowOff>
    </xdr:to>
    <xdr:cxnSp macro="">
      <xdr:nvCxnSpPr>
        <xdr:cNvPr id="120" name="直線コネクタ 119"/>
        <xdr:cNvCxnSpPr/>
      </xdr:nvCxnSpPr>
      <xdr:spPr>
        <a:xfrm>
          <a:off x="4546600" y="10232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39917</xdr:rowOff>
    </xdr:from>
    <xdr:ext cx="599010" cy="259045"/>
    <xdr:sp macro="" textlink="">
      <xdr:nvSpPr>
        <xdr:cNvPr id="121" name="物件費最大値テキスト"/>
        <xdr:cNvSpPr txBox="1"/>
      </xdr:nvSpPr>
      <xdr:spPr>
        <a:xfrm>
          <a:off x="4686300" y="8440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93240</xdr:rowOff>
    </xdr:from>
    <xdr:to>
      <xdr:col>24</xdr:col>
      <xdr:colOff>152400</xdr:colOff>
      <xdr:row>50</xdr:row>
      <xdr:rowOff>93240</xdr:rowOff>
    </xdr:to>
    <xdr:cxnSp macro="">
      <xdr:nvCxnSpPr>
        <xdr:cNvPr id="122" name="直線コネクタ 121"/>
        <xdr:cNvCxnSpPr/>
      </xdr:nvCxnSpPr>
      <xdr:spPr>
        <a:xfrm>
          <a:off x="4546600" y="866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29721</xdr:rowOff>
    </xdr:from>
    <xdr:to>
      <xdr:col>24</xdr:col>
      <xdr:colOff>63500</xdr:colOff>
      <xdr:row>57</xdr:row>
      <xdr:rowOff>47258</xdr:rowOff>
    </xdr:to>
    <xdr:cxnSp macro="">
      <xdr:nvCxnSpPr>
        <xdr:cNvPr id="123" name="直線コネクタ 122"/>
        <xdr:cNvCxnSpPr/>
      </xdr:nvCxnSpPr>
      <xdr:spPr>
        <a:xfrm flipV="1">
          <a:off x="3797300" y="9802371"/>
          <a:ext cx="838200" cy="17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56093</xdr:rowOff>
    </xdr:from>
    <xdr:ext cx="534377" cy="259045"/>
    <xdr:sp macro="" textlink="">
      <xdr:nvSpPr>
        <xdr:cNvPr id="124" name="物件費平均値テキスト"/>
        <xdr:cNvSpPr txBox="1"/>
      </xdr:nvSpPr>
      <xdr:spPr>
        <a:xfrm>
          <a:off x="4686300" y="98287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77666</xdr:rowOff>
    </xdr:from>
    <xdr:to>
      <xdr:col>24</xdr:col>
      <xdr:colOff>114300</xdr:colOff>
      <xdr:row>58</xdr:row>
      <xdr:rowOff>7816</xdr:rowOff>
    </xdr:to>
    <xdr:sp macro="" textlink="">
      <xdr:nvSpPr>
        <xdr:cNvPr id="125" name="フローチャート: 判断 124"/>
        <xdr:cNvSpPr/>
      </xdr:nvSpPr>
      <xdr:spPr>
        <a:xfrm>
          <a:off x="4584700" y="985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47258</xdr:rowOff>
    </xdr:from>
    <xdr:to>
      <xdr:col>19</xdr:col>
      <xdr:colOff>177800</xdr:colOff>
      <xdr:row>57</xdr:row>
      <xdr:rowOff>135161</xdr:rowOff>
    </xdr:to>
    <xdr:cxnSp macro="">
      <xdr:nvCxnSpPr>
        <xdr:cNvPr id="126" name="直線コネクタ 125"/>
        <xdr:cNvCxnSpPr/>
      </xdr:nvCxnSpPr>
      <xdr:spPr>
        <a:xfrm flipV="1">
          <a:off x="2908300" y="9819908"/>
          <a:ext cx="889000" cy="87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95617</xdr:rowOff>
    </xdr:from>
    <xdr:to>
      <xdr:col>20</xdr:col>
      <xdr:colOff>38100</xdr:colOff>
      <xdr:row>58</xdr:row>
      <xdr:rowOff>25767</xdr:rowOff>
    </xdr:to>
    <xdr:sp macro="" textlink="">
      <xdr:nvSpPr>
        <xdr:cNvPr id="127" name="フローチャート: 判断 126"/>
        <xdr:cNvSpPr/>
      </xdr:nvSpPr>
      <xdr:spPr>
        <a:xfrm>
          <a:off x="3746500" y="9868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16894</xdr:rowOff>
    </xdr:from>
    <xdr:ext cx="534377" cy="259045"/>
    <xdr:sp macro="" textlink="">
      <xdr:nvSpPr>
        <xdr:cNvPr id="128" name="テキスト ボックス 127"/>
        <xdr:cNvSpPr txBox="1"/>
      </xdr:nvSpPr>
      <xdr:spPr>
        <a:xfrm>
          <a:off x="3530111" y="996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124242</xdr:rowOff>
    </xdr:from>
    <xdr:to>
      <xdr:col>15</xdr:col>
      <xdr:colOff>50800</xdr:colOff>
      <xdr:row>57</xdr:row>
      <xdr:rowOff>135161</xdr:rowOff>
    </xdr:to>
    <xdr:cxnSp macro="">
      <xdr:nvCxnSpPr>
        <xdr:cNvPr id="129" name="直線コネクタ 128"/>
        <xdr:cNvCxnSpPr/>
      </xdr:nvCxnSpPr>
      <xdr:spPr>
        <a:xfrm>
          <a:off x="2019300" y="9896892"/>
          <a:ext cx="889000" cy="10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158504</xdr:rowOff>
    </xdr:from>
    <xdr:to>
      <xdr:col>15</xdr:col>
      <xdr:colOff>101600</xdr:colOff>
      <xdr:row>58</xdr:row>
      <xdr:rowOff>88654</xdr:rowOff>
    </xdr:to>
    <xdr:sp macro="" textlink="">
      <xdr:nvSpPr>
        <xdr:cNvPr id="130" name="フローチャート: 判断 129"/>
        <xdr:cNvSpPr/>
      </xdr:nvSpPr>
      <xdr:spPr>
        <a:xfrm>
          <a:off x="2857500" y="99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79781</xdr:rowOff>
    </xdr:from>
    <xdr:ext cx="534377" cy="259045"/>
    <xdr:sp macro="" textlink="">
      <xdr:nvSpPr>
        <xdr:cNvPr id="131" name="テキスト ボックス 130"/>
        <xdr:cNvSpPr txBox="1"/>
      </xdr:nvSpPr>
      <xdr:spPr>
        <a:xfrm>
          <a:off x="2641111" y="1002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124242</xdr:rowOff>
    </xdr:from>
    <xdr:to>
      <xdr:col>10</xdr:col>
      <xdr:colOff>114300</xdr:colOff>
      <xdr:row>57</xdr:row>
      <xdr:rowOff>144533</xdr:rowOff>
    </xdr:to>
    <xdr:cxnSp macro="">
      <xdr:nvCxnSpPr>
        <xdr:cNvPr id="132" name="直線コネクタ 131"/>
        <xdr:cNvCxnSpPr/>
      </xdr:nvCxnSpPr>
      <xdr:spPr>
        <a:xfrm flipV="1">
          <a:off x="1130300" y="9896892"/>
          <a:ext cx="889000" cy="2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75021</xdr:rowOff>
    </xdr:from>
    <xdr:to>
      <xdr:col>10</xdr:col>
      <xdr:colOff>165100</xdr:colOff>
      <xdr:row>59</xdr:row>
      <xdr:rowOff>5171</xdr:rowOff>
    </xdr:to>
    <xdr:sp macro="" textlink="">
      <xdr:nvSpPr>
        <xdr:cNvPr id="133" name="フローチャート: 判断 132"/>
        <xdr:cNvSpPr/>
      </xdr:nvSpPr>
      <xdr:spPr>
        <a:xfrm>
          <a:off x="1968500" y="1001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167748</xdr:rowOff>
    </xdr:from>
    <xdr:ext cx="534377" cy="259045"/>
    <xdr:sp macro="" textlink="">
      <xdr:nvSpPr>
        <xdr:cNvPr id="134" name="テキスト ボックス 133"/>
        <xdr:cNvSpPr txBox="1"/>
      </xdr:nvSpPr>
      <xdr:spPr>
        <a:xfrm>
          <a:off x="1752111" y="1011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70699</xdr:rowOff>
    </xdr:from>
    <xdr:to>
      <xdr:col>6</xdr:col>
      <xdr:colOff>38100</xdr:colOff>
      <xdr:row>59</xdr:row>
      <xdr:rowOff>849</xdr:rowOff>
    </xdr:to>
    <xdr:sp macro="" textlink="">
      <xdr:nvSpPr>
        <xdr:cNvPr id="135" name="フローチャート: 判断 134"/>
        <xdr:cNvSpPr/>
      </xdr:nvSpPr>
      <xdr:spPr>
        <a:xfrm>
          <a:off x="1079500" y="1001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163426</xdr:rowOff>
    </xdr:from>
    <xdr:ext cx="534377" cy="259045"/>
    <xdr:sp macro="" textlink="">
      <xdr:nvSpPr>
        <xdr:cNvPr id="136" name="テキスト ボックス 135"/>
        <xdr:cNvSpPr txBox="1"/>
      </xdr:nvSpPr>
      <xdr:spPr>
        <a:xfrm>
          <a:off x="863111" y="1010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150371</xdr:rowOff>
    </xdr:from>
    <xdr:to>
      <xdr:col>24</xdr:col>
      <xdr:colOff>114300</xdr:colOff>
      <xdr:row>57</xdr:row>
      <xdr:rowOff>80521</xdr:rowOff>
    </xdr:to>
    <xdr:sp macro="" textlink="">
      <xdr:nvSpPr>
        <xdr:cNvPr id="142" name="楕円 141"/>
        <xdr:cNvSpPr/>
      </xdr:nvSpPr>
      <xdr:spPr>
        <a:xfrm>
          <a:off x="4584700" y="975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1798</xdr:rowOff>
    </xdr:from>
    <xdr:ext cx="534377" cy="259045"/>
    <xdr:sp macro="" textlink="">
      <xdr:nvSpPr>
        <xdr:cNvPr id="143" name="物件費該当値テキスト"/>
        <xdr:cNvSpPr txBox="1"/>
      </xdr:nvSpPr>
      <xdr:spPr>
        <a:xfrm>
          <a:off x="4686300" y="960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167908</xdr:rowOff>
    </xdr:from>
    <xdr:to>
      <xdr:col>20</xdr:col>
      <xdr:colOff>38100</xdr:colOff>
      <xdr:row>57</xdr:row>
      <xdr:rowOff>98058</xdr:rowOff>
    </xdr:to>
    <xdr:sp macro="" textlink="">
      <xdr:nvSpPr>
        <xdr:cNvPr id="144" name="楕円 143"/>
        <xdr:cNvSpPr/>
      </xdr:nvSpPr>
      <xdr:spPr>
        <a:xfrm>
          <a:off x="3746500" y="9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114585</xdr:rowOff>
    </xdr:from>
    <xdr:ext cx="534377" cy="259045"/>
    <xdr:sp macro="" textlink="">
      <xdr:nvSpPr>
        <xdr:cNvPr id="145" name="テキスト ボックス 144"/>
        <xdr:cNvSpPr txBox="1"/>
      </xdr:nvSpPr>
      <xdr:spPr>
        <a:xfrm>
          <a:off x="3530111" y="954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84361</xdr:rowOff>
    </xdr:from>
    <xdr:to>
      <xdr:col>15</xdr:col>
      <xdr:colOff>101600</xdr:colOff>
      <xdr:row>58</xdr:row>
      <xdr:rowOff>14511</xdr:rowOff>
    </xdr:to>
    <xdr:sp macro="" textlink="">
      <xdr:nvSpPr>
        <xdr:cNvPr id="146" name="楕円 145"/>
        <xdr:cNvSpPr/>
      </xdr:nvSpPr>
      <xdr:spPr>
        <a:xfrm>
          <a:off x="2857500" y="985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31038</xdr:rowOff>
    </xdr:from>
    <xdr:ext cx="534377" cy="259045"/>
    <xdr:sp macro="" textlink="">
      <xdr:nvSpPr>
        <xdr:cNvPr id="147" name="テキスト ボックス 146"/>
        <xdr:cNvSpPr txBox="1"/>
      </xdr:nvSpPr>
      <xdr:spPr>
        <a:xfrm>
          <a:off x="2641111" y="963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73442</xdr:rowOff>
    </xdr:from>
    <xdr:to>
      <xdr:col>10</xdr:col>
      <xdr:colOff>165100</xdr:colOff>
      <xdr:row>58</xdr:row>
      <xdr:rowOff>3592</xdr:rowOff>
    </xdr:to>
    <xdr:sp macro="" textlink="">
      <xdr:nvSpPr>
        <xdr:cNvPr id="148" name="楕円 147"/>
        <xdr:cNvSpPr/>
      </xdr:nvSpPr>
      <xdr:spPr>
        <a:xfrm>
          <a:off x="1968500" y="984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20119</xdr:rowOff>
    </xdr:from>
    <xdr:ext cx="534377" cy="259045"/>
    <xdr:sp macro="" textlink="">
      <xdr:nvSpPr>
        <xdr:cNvPr id="149" name="テキスト ボックス 148"/>
        <xdr:cNvSpPr txBox="1"/>
      </xdr:nvSpPr>
      <xdr:spPr>
        <a:xfrm>
          <a:off x="1752111" y="962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93733</xdr:rowOff>
    </xdr:from>
    <xdr:to>
      <xdr:col>6</xdr:col>
      <xdr:colOff>38100</xdr:colOff>
      <xdr:row>58</xdr:row>
      <xdr:rowOff>23883</xdr:rowOff>
    </xdr:to>
    <xdr:sp macro="" textlink="">
      <xdr:nvSpPr>
        <xdr:cNvPr id="150" name="楕円 149"/>
        <xdr:cNvSpPr/>
      </xdr:nvSpPr>
      <xdr:spPr>
        <a:xfrm>
          <a:off x="1079500" y="986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40410</xdr:rowOff>
    </xdr:from>
    <xdr:ext cx="534377" cy="259045"/>
    <xdr:sp macro="" textlink="">
      <xdr:nvSpPr>
        <xdr:cNvPr id="151" name="テキスト ボックス 150"/>
        <xdr:cNvSpPr txBox="1"/>
      </xdr:nvSpPr>
      <xdr:spPr>
        <a:xfrm>
          <a:off x="863111" y="9641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13341</xdr:rowOff>
    </xdr:from>
    <xdr:to>
      <xdr:col>24</xdr:col>
      <xdr:colOff>62865</xdr:colOff>
      <xdr:row>79</xdr:row>
      <xdr:rowOff>16103</xdr:rowOff>
    </xdr:to>
    <xdr:cxnSp macro="">
      <xdr:nvCxnSpPr>
        <xdr:cNvPr id="175" name="直線コネクタ 174"/>
        <xdr:cNvCxnSpPr/>
      </xdr:nvCxnSpPr>
      <xdr:spPr>
        <a:xfrm flipV="1">
          <a:off x="4633595" y="12186291"/>
          <a:ext cx="1270" cy="1374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19930</xdr:rowOff>
    </xdr:from>
    <xdr:ext cx="469744" cy="259045"/>
    <xdr:sp macro="" textlink="">
      <xdr:nvSpPr>
        <xdr:cNvPr id="176" name="維持補修費最小値テキスト"/>
        <xdr:cNvSpPr txBox="1"/>
      </xdr:nvSpPr>
      <xdr:spPr>
        <a:xfrm>
          <a:off x="4686300" y="13564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16103</xdr:rowOff>
    </xdr:from>
    <xdr:to>
      <xdr:col>24</xdr:col>
      <xdr:colOff>152400</xdr:colOff>
      <xdr:row>79</xdr:row>
      <xdr:rowOff>16103</xdr:rowOff>
    </xdr:to>
    <xdr:cxnSp macro="">
      <xdr:nvCxnSpPr>
        <xdr:cNvPr id="177" name="直線コネクタ 176"/>
        <xdr:cNvCxnSpPr/>
      </xdr:nvCxnSpPr>
      <xdr:spPr>
        <a:xfrm>
          <a:off x="4546600" y="13560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131468</xdr:rowOff>
    </xdr:from>
    <xdr:ext cx="534377" cy="259045"/>
    <xdr:sp macro="" textlink="">
      <xdr:nvSpPr>
        <xdr:cNvPr id="178" name="維持補修費最大値テキスト"/>
        <xdr:cNvSpPr txBox="1"/>
      </xdr:nvSpPr>
      <xdr:spPr>
        <a:xfrm>
          <a:off x="4686300" y="1196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13341</xdr:rowOff>
    </xdr:from>
    <xdr:to>
      <xdr:col>24</xdr:col>
      <xdr:colOff>152400</xdr:colOff>
      <xdr:row>71</xdr:row>
      <xdr:rowOff>13341</xdr:rowOff>
    </xdr:to>
    <xdr:cxnSp macro="">
      <xdr:nvCxnSpPr>
        <xdr:cNvPr id="179" name="直線コネクタ 178"/>
        <xdr:cNvCxnSpPr/>
      </xdr:nvCxnSpPr>
      <xdr:spPr>
        <a:xfrm>
          <a:off x="4546600" y="12186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109392</xdr:rowOff>
    </xdr:from>
    <xdr:to>
      <xdr:col>24</xdr:col>
      <xdr:colOff>63500</xdr:colOff>
      <xdr:row>78</xdr:row>
      <xdr:rowOff>115393</xdr:rowOff>
    </xdr:to>
    <xdr:cxnSp macro="">
      <xdr:nvCxnSpPr>
        <xdr:cNvPr id="180" name="直線コネクタ 179"/>
        <xdr:cNvCxnSpPr/>
      </xdr:nvCxnSpPr>
      <xdr:spPr>
        <a:xfrm>
          <a:off x="3797300" y="13482492"/>
          <a:ext cx="838200" cy="6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1058</xdr:rowOff>
    </xdr:from>
    <xdr:ext cx="469744" cy="259045"/>
    <xdr:sp macro="" textlink="">
      <xdr:nvSpPr>
        <xdr:cNvPr id="181" name="維持補修費平均値テキスト"/>
        <xdr:cNvSpPr txBox="1"/>
      </xdr:nvSpPr>
      <xdr:spPr>
        <a:xfrm>
          <a:off x="4686300" y="13202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149631</xdr:rowOff>
    </xdr:from>
    <xdr:to>
      <xdr:col>24</xdr:col>
      <xdr:colOff>114300</xdr:colOff>
      <xdr:row>78</xdr:row>
      <xdr:rowOff>79781</xdr:rowOff>
    </xdr:to>
    <xdr:sp macro="" textlink="">
      <xdr:nvSpPr>
        <xdr:cNvPr id="182" name="フローチャート: 判断 181"/>
        <xdr:cNvSpPr/>
      </xdr:nvSpPr>
      <xdr:spPr>
        <a:xfrm>
          <a:off x="4584700" y="1335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104515</xdr:rowOff>
    </xdr:from>
    <xdr:to>
      <xdr:col>19</xdr:col>
      <xdr:colOff>177800</xdr:colOff>
      <xdr:row>78</xdr:row>
      <xdr:rowOff>109392</xdr:rowOff>
    </xdr:to>
    <xdr:cxnSp macro="">
      <xdr:nvCxnSpPr>
        <xdr:cNvPr id="183" name="直線コネクタ 182"/>
        <xdr:cNvCxnSpPr/>
      </xdr:nvCxnSpPr>
      <xdr:spPr>
        <a:xfrm>
          <a:off x="2908300" y="13477615"/>
          <a:ext cx="889000" cy="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44608</xdr:rowOff>
    </xdr:from>
    <xdr:to>
      <xdr:col>20</xdr:col>
      <xdr:colOff>38100</xdr:colOff>
      <xdr:row>78</xdr:row>
      <xdr:rowOff>146208</xdr:rowOff>
    </xdr:to>
    <xdr:sp macro="" textlink="">
      <xdr:nvSpPr>
        <xdr:cNvPr id="184" name="フローチャート: 判断 183"/>
        <xdr:cNvSpPr/>
      </xdr:nvSpPr>
      <xdr:spPr>
        <a:xfrm>
          <a:off x="3746500" y="1341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162735</xdr:rowOff>
    </xdr:from>
    <xdr:ext cx="469744" cy="259045"/>
    <xdr:sp macro="" textlink="">
      <xdr:nvSpPr>
        <xdr:cNvPr id="185" name="テキスト ボックス 184"/>
        <xdr:cNvSpPr txBox="1"/>
      </xdr:nvSpPr>
      <xdr:spPr>
        <a:xfrm>
          <a:off x="3562428" y="1319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104515</xdr:rowOff>
    </xdr:from>
    <xdr:to>
      <xdr:col>15</xdr:col>
      <xdr:colOff>50800</xdr:colOff>
      <xdr:row>78</xdr:row>
      <xdr:rowOff>114136</xdr:rowOff>
    </xdr:to>
    <xdr:cxnSp macro="">
      <xdr:nvCxnSpPr>
        <xdr:cNvPr id="186" name="直線コネクタ 185"/>
        <xdr:cNvCxnSpPr/>
      </xdr:nvCxnSpPr>
      <xdr:spPr>
        <a:xfrm flipV="1">
          <a:off x="2019300" y="13477615"/>
          <a:ext cx="889000" cy="9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22968</xdr:rowOff>
    </xdr:from>
    <xdr:to>
      <xdr:col>15</xdr:col>
      <xdr:colOff>101600</xdr:colOff>
      <xdr:row>78</xdr:row>
      <xdr:rowOff>124568</xdr:rowOff>
    </xdr:to>
    <xdr:sp macro="" textlink="">
      <xdr:nvSpPr>
        <xdr:cNvPr id="187" name="フローチャート: 判断 186"/>
        <xdr:cNvSpPr/>
      </xdr:nvSpPr>
      <xdr:spPr>
        <a:xfrm>
          <a:off x="2857500" y="1339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141095</xdr:rowOff>
    </xdr:from>
    <xdr:ext cx="469744" cy="259045"/>
    <xdr:sp macro="" textlink="">
      <xdr:nvSpPr>
        <xdr:cNvPr id="188" name="テキスト ボックス 187"/>
        <xdr:cNvSpPr txBox="1"/>
      </xdr:nvSpPr>
      <xdr:spPr>
        <a:xfrm>
          <a:off x="2673428" y="13171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81159</xdr:rowOff>
    </xdr:from>
    <xdr:to>
      <xdr:col>10</xdr:col>
      <xdr:colOff>114300</xdr:colOff>
      <xdr:row>78</xdr:row>
      <xdr:rowOff>114136</xdr:rowOff>
    </xdr:to>
    <xdr:cxnSp macro="">
      <xdr:nvCxnSpPr>
        <xdr:cNvPr id="189" name="直線コネクタ 188"/>
        <xdr:cNvCxnSpPr/>
      </xdr:nvCxnSpPr>
      <xdr:spPr>
        <a:xfrm>
          <a:off x="1130300" y="13454259"/>
          <a:ext cx="889000" cy="3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5404</xdr:rowOff>
    </xdr:from>
    <xdr:to>
      <xdr:col>10</xdr:col>
      <xdr:colOff>165100</xdr:colOff>
      <xdr:row>78</xdr:row>
      <xdr:rowOff>107004</xdr:rowOff>
    </xdr:to>
    <xdr:sp macro="" textlink="">
      <xdr:nvSpPr>
        <xdr:cNvPr id="190" name="フローチャート: 判断 189"/>
        <xdr:cNvSpPr/>
      </xdr:nvSpPr>
      <xdr:spPr>
        <a:xfrm>
          <a:off x="1968500" y="13378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123531</xdr:rowOff>
    </xdr:from>
    <xdr:ext cx="469744" cy="259045"/>
    <xdr:sp macro="" textlink="">
      <xdr:nvSpPr>
        <xdr:cNvPr id="191" name="テキスト ボックス 190"/>
        <xdr:cNvSpPr txBox="1"/>
      </xdr:nvSpPr>
      <xdr:spPr>
        <a:xfrm>
          <a:off x="1784428" y="13153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21158</xdr:rowOff>
    </xdr:from>
    <xdr:to>
      <xdr:col>6</xdr:col>
      <xdr:colOff>38100</xdr:colOff>
      <xdr:row>78</xdr:row>
      <xdr:rowOff>122758</xdr:rowOff>
    </xdr:to>
    <xdr:sp macro="" textlink="">
      <xdr:nvSpPr>
        <xdr:cNvPr id="192" name="フローチャート: 判断 191"/>
        <xdr:cNvSpPr/>
      </xdr:nvSpPr>
      <xdr:spPr>
        <a:xfrm>
          <a:off x="1079500" y="13394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139285</xdr:rowOff>
    </xdr:from>
    <xdr:ext cx="469744" cy="259045"/>
    <xdr:sp macro="" textlink="">
      <xdr:nvSpPr>
        <xdr:cNvPr id="193" name="テキスト ボックス 192"/>
        <xdr:cNvSpPr txBox="1"/>
      </xdr:nvSpPr>
      <xdr:spPr>
        <a:xfrm>
          <a:off x="895428" y="13169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64593</xdr:rowOff>
    </xdr:from>
    <xdr:to>
      <xdr:col>24</xdr:col>
      <xdr:colOff>114300</xdr:colOff>
      <xdr:row>78</xdr:row>
      <xdr:rowOff>166193</xdr:rowOff>
    </xdr:to>
    <xdr:sp macro="" textlink="">
      <xdr:nvSpPr>
        <xdr:cNvPr id="199" name="楕円 198"/>
        <xdr:cNvSpPr/>
      </xdr:nvSpPr>
      <xdr:spPr>
        <a:xfrm>
          <a:off x="4584700" y="1343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150970</xdr:rowOff>
    </xdr:from>
    <xdr:ext cx="469744" cy="259045"/>
    <xdr:sp macro="" textlink="">
      <xdr:nvSpPr>
        <xdr:cNvPr id="200" name="維持補修費該当値テキスト"/>
        <xdr:cNvSpPr txBox="1"/>
      </xdr:nvSpPr>
      <xdr:spPr>
        <a:xfrm>
          <a:off x="4686300" y="13352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58592</xdr:rowOff>
    </xdr:from>
    <xdr:to>
      <xdr:col>20</xdr:col>
      <xdr:colOff>38100</xdr:colOff>
      <xdr:row>78</xdr:row>
      <xdr:rowOff>160192</xdr:rowOff>
    </xdr:to>
    <xdr:sp macro="" textlink="">
      <xdr:nvSpPr>
        <xdr:cNvPr id="201" name="楕円 200"/>
        <xdr:cNvSpPr/>
      </xdr:nvSpPr>
      <xdr:spPr>
        <a:xfrm>
          <a:off x="3746500" y="1343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151319</xdr:rowOff>
    </xdr:from>
    <xdr:ext cx="469744" cy="259045"/>
    <xdr:sp macro="" textlink="">
      <xdr:nvSpPr>
        <xdr:cNvPr id="202" name="テキスト ボックス 201"/>
        <xdr:cNvSpPr txBox="1"/>
      </xdr:nvSpPr>
      <xdr:spPr>
        <a:xfrm>
          <a:off x="3562428" y="13524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53715</xdr:rowOff>
    </xdr:from>
    <xdr:to>
      <xdr:col>15</xdr:col>
      <xdr:colOff>101600</xdr:colOff>
      <xdr:row>78</xdr:row>
      <xdr:rowOff>155315</xdr:rowOff>
    </xdr:to>
    <xdr:sp macro="" textlink="">
      <xdr:nvSpPr>
        <xdr:cNvPr id="203" name="楕円 202"/>
        <xdr:cNvSpPr/>
      </xdr:nvSpPr>
      <xdr:spPr>
        <a:xfrm>
          <a:off x="2857500" y="1342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146442</xdr:rowOff>
    </xdr:from>
    <xdr:ext cx="469744" cy="259045"/>
    <xdr:sp macro="" textlink="">
      <xdr:nvSpPr>
        <xdr:cNvPr id="204" name="テキスト ボックス 203"/>
        <xdr:cNvSpPr txBox="1"/>
      </xdr:nvSpPr>
      <xdr:spPr>
        <a:xfrm>
          <a:off x="2673428" y="1351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63336</xdr:rowOff>
    </xdr:from>
    <xdr:to>
      <xdr:col>10</xdr:col>
      <xdr:colOff>165100</xdr:colOff>
      <xdr:row>78</xdr:row>
      <xdr:rowOff>164936</xdr:rowOff>
    </xdr:to>
    <xdr:sp macro="" textlink="">
      <xdr:nvSpPr>
        <xdr:cNvPr id="205" name="楕円 204"/>
        <xdr:cNvSpPr/>
      </xdr:nvSpPr>
      <xdr:spPr>
        <a:xfrm>
          <a:off x="1968500" y="134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156063</xdr:rowOff>
    </xdr:from>
    <xdr:ext cx="469744" cy="259045"/>
    <xdr:sp macro="" textlink="">
      <xdr:nvSpPr>
        <xdr:cNvPr id="206" name="テキスト ボックス 205"/>
        <xdr:cNvSpPr txBox="1"/>
      </xdr:nvSpPr>
      <xdr:spPr>
        <a:xfrm>
          <a:off x="1784428" y="13529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30359</xdr:rowOff>
    </xdr:from>
    <xdr:to>
      <xdr:col>6</xdr:col>
      <xdr:colOff>38100</xdr:colOff>
      <xdr:row>78</xdr:row>
      <xdr:rowOff>131959</xdr:rowOff>
    </xdr:to>
    <xdr:sp macro="" textlink="">
      <xdr:nvSpPr>
        <xdr:cNvPr id="207" name="楕円 206"/>
        <xdr:cNvSpPr/>
      </xdr:nvSpPr>
      <xdr:spPr>
        <a:xfrm>
          <a:off x="1079500" y="1340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123086</xdr:rowOff>
    </xdr:from>
    <xdr:ext cx="469744" cy="259045"/>
    <xdr:sp macro="" textlink="">
      <xdr:nvSpPr>
        <xdr:cNvPr id="208" name="テキスト ボックス 207"/>
        <xdr:cNvSpPr txBox="1"/>
      </xdr:nvSpPr>
      <xdr:spPr>
        <a:xfrm>
          <a:off x="895428" y="13496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127242</xdr:rowOff>
    </xdr:from>
    <xdr:to>
      <xdr:col>24</xdr:col>
      <xdr:colOff>62865</xdr:colOff>
      <xdr:row>99</xdr:row>
      <xdr:rowOff>30265</xdr:rowOff>
    </xdr:to>
    <xdr:cxnSp macro="">
      <xdr:nvCxnSpPr>
        <xdr:cNvPr id="233" name="直線コネクタ 232"/>
        <xdr:cNvCxnSpPr/>
      </xdr:nvCxnSpPr>
      <xdr:spPr>
        <a:xfrm flipV="1">
          <a:off x="4633595" y="15729192"/>
          <a:ext cx="1270" cy="127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34092</xdr:rowOff>
    </xdr:from>
    <xdr:ext cx="534377" cy="259045"/>
    <xdr:sp macro="" textlink="">
      <xdr:nvSpPr>
        <xdr:cNvPr id="234" name="扶助費最小値テキスト"/>
        <xdr:cNvSpPr txBox="1"/>
      </xdr:nvSpPr>
      <xdr:spPr>
        <a:xfrm>
          <a:off x="4686300" y="1700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30265</xdr:rowOff>
    </xdr:from>
    <xdr:to>
      <xdr:col>24</xdr:col>
      <xdr:colOff>152400</xdr:colOff>
      <xdr:row>99</xdr:row>
      <xdr:rowOff>30265</xdr:rowOff>
    </xdr:to>
    <xdr:cxnSp macro="">
      <xdr:nvCxnSpPr>
        <xdr:cNvPr id="235" name="直線コネクタ 234"/>
        <xdr:cNvCxnSpPr/>
      </xdr:nvCxnSpPr>
      <xdr:spPr>
        <a:xfrm>
          <a:off x="4546600" y="1700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73919</xdr:rowOff>
    </xdr:from>
    <xdr:ext cx="599010" cy="259045"/>
    <xdr:sp macro="" textlink="">
      <xdr:nvSpPr>
        <xdr:cNvPr id="236" name="扶助費最大値テキスト"/>
        <xdr:cNvSpPr txBox="1"/>
      </xdr:nvSpPr>
      <xdr:spPr>
        <a:xfrm>
          <a:off x="4686300" y="15504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127242</xdr:rowOff>
    </xdr:from>
    <xdr:to>
      <xdr:col>24</xdr:col>
      <xdr:colOff>152400</xdr:colOff>
      <xdr:row>91</xdr:row>
      <xdr:rowOff>127242</xdr:rowOff>
    </xdr:to>
    <xdr:cxnSp macro="">
      <xdr:nvCxnSpPr>
        <xdr:cNvPr id="237" name="直線コネクタ 236"/>
        <xdr:cNvCxnSpPr/>
      </xdr:nvCxnSpPr>
      <xdr:spPr>
        <a:xfrm>
          <a:off x="4546600" y="15729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94183</xdr:rowOff>
    </xdr:from>
    <xdr:to>
      <xdr:col>24</xdr:col>
      <xdr:colOff>63500</xdr:colOff>
      <xdr:row>95</xdr:row>
      <xdr:rowOff>13627</xdr:rowOff>
    </xdr:to>
    <xdr:cxnSp macro="">
      <xdr:nvCxnSpPr>
        <xdr:cNvPr id="238" name="直線コネクタ 237"/>
        <xdr:cNvCxnSpPr/>
      </xdr:nvCxnSpPr>
      <xdr:spPr>
        <a:xfrm flipV="1">
          <a:off x="3797300" y="16210483"/>
          <a:ext cx="838200" cy="90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26776</xdr:rowOff>
    </xdr:from>
    <xdr:ext cx="534377" cy="259045"/>
    <xdr:sp macro="" textlink="">
      <xdr:nvSpPr>
        <xdr:cNvPr id="239" name="扶助費平均値テキスト"/>
        <xdr:cNvSpPr txBox="1"/>
      </xdr:nvSpPr>
      <xdr:spPr>
        <a:xfrm>
          <a:off x="4686300" y="16485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48349</xdr:rowOff>
    </xdr:from>
    <xdr:to>
      <xdr:col>24</xdr:col>
      <xdr:colOff>114300</xdr:colOff>
      <xdr:row>96</xdr:row>
      <xdr:rowOff>149949</xdr:rowOff>
    </xdr:to>
    <xdr:sp macro="" textlink="">
      <xdr:nvSpPr>
        <xdr:cNvPr id="240" name="フローチャート: 判断 239"/>
        <xdr:cNvSpPr/>
      </xdr:nvSpPr>
      <xdr:spPr>
        <a:xfrm>
          <a:off x="4584700" y="16507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13627</xdr:rowOff>
    </xdr:from>
    <xdr:to>
      <xdr:col>19</xdr:col>
      <xdr:colOff>177800</xdr:colOff>
      <xdr:row>95</xdr:row>
      <xdr:rowOff>52908</xdr:rowOff>
    </xdr:to>
    <xdr:cxnSp macro="">
      <xdr:nvCxnSpPr>
        <xdr:cNvPr id="241" name="直線コネクタ 240"/>
        <xdr:cNvCxnSpPr/>
      </xdr:nvCxnSpPr>
      <xdr:spPr>
        <a:xfrm flipV="1">
          <a:off x="2908300" y="16301377"/>
          <a:ext cx="889000" cy="3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82538</xdr:rowOff>
    </xdr:from>
    <xdr:to>
      <xdr:col>20</xdr:col>
      <xdr:colOff>38100</xdr:colOff>
      <xdr:row>97</xdr:row>
      <xdr:rowOff>12688</xdr:rowOff>
    </xdr:to>
    <xdr:sp macro="" textlink="">
      <xdr:nvSpPr>
        <xdr:cNvPr id="242" name="フローチャート: 判断 241"/>
        <xdr:cNvSpPr/>
      </xdr:nvSpPr>
      <xdr:spPr>
        <a:xfrm>
          <a:off x="3746500" y="1654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3815</xdr:rowOff>
    </xdr:from>
    <xdr:ext cx="534377" cy="259045"/>
    <xdr:sp macro="" textlink="">
      <xdr:nvSpPr>
        <xdr:cNvPr id="243" name="テキスト ボックス 242"/>
        <xdr:cNvSpPr txBox="1"/>
      </xdr:nvSpPr>
      <xdr:spPr>
        <a:xfrm>
          <a:off x="3530111" y="1663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52908</xdr:rowOff>
    </xdr:from>
    <xdr:to>
      <xdr:col>15</xdr:col>
      <xdr:colOff>50800</xdr:colOff>
      <xdr:row>95</xdr:row>
      <xdr:rowOff>127864</xdr:rowOff>
    </xdr:to>
    <xdr:cxnSp macro="">
      <xdr:nvCxnSpPr>
        <xdr:cNvPr id="244" name="直線コネクタ 243"/>
        <xdr:cNvCxnSpPr/>
      </xdr:nvCxnSpPr>
      <xdr:spPr>
        <a:xfrm flipV="1">
          <a:off x="2019300" y="16340658"/>
          <a:ext cx="889000" cy="74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152324</xdr:rowOff>
    </xdr:from>
    <xdr:to>
      <xdr:col>15</xdr:col>
      <xdr:colOff>101600</xdr:colOff>
      <xdr:row>97</xdr:row>
      <xdr:rowOff>82474</xdr:rowOff>
    </xdr:to>
    <xdr:sp macro="" textlink="">
      <xdr:nvSpPr>
        <xdr:cNvPr id="245" name="フローチャート: 判断 244"/>
        <xdr:cNvSpPr/>
      </xdr:nvSpPr>
      <xdr:spPr>
        <a:xfrm>
          <a:off x="2857500" y="1661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73601</xdr:rowOff>
    </xdr:from>
    <xdr:ext cx="534377" cy="259045"/>
    <xdr:sp macro="" textlink="">
      <xdr:nvSpPr>
        <xdr:cNvPr id="246" name="テキスト ボックス 245"/>
        <xdr:cNvSpPr txBox="1"/>
      </xdr:nvSpPr>
      <xdr:spPr>
        <a:xfrm>
          <a:off x="2641111" y="16704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83769</xdr:rowOff>
    </xdr:from>
    <xdr:to>
      <xdr:col>10</xdr:col>
      <xdr:colOff>114300</xdr:colOff>
      <xdr:row>95</xdr:row>
      <xdr:rowOff>127864</xdr:rowOff>
    </xdr:to>
    <xdr:cxnSp macro="">
      <xdr:nvCxnSpPr>
        <xdr:cNvPr id="247" name="直線コネクタ 246"/>
        <xdr:cNvCxnSpPr/>
      </xdr:nvCxnSpPr>
      <xdr:spPr>
        <a:xfrm>
          <a:off x="1130300" y="16371519"/>
          <a:ext cx="889000" cy="44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6426</xdr:rowOff>
    </xdr:from>
    <xdr:to>
      <xdr:col>10</xdr:col>
      <xdr:colOff>165100</xdr:colOff>
      <xdr:row>97</xdr:row>
      <xdr:rowOff>108026</xdr:rowOff>
    </xdr:to>
    <xdr:sp macro="" textlink="">
      <xdr:nvSpPr>
        <xdr:cNvPr id="248" name="フローチャート: 判断 247"/>
        <xdr:cNvSpPr/>
      </xdr:nvSpPr>
      <xdr:spPr>
        <a:xfrm>
          <a:off x="1968500" y="1663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99153</xdr:rowOff>
    </xdr:from>
    <xdr:ext cx="534377" cy="259045"/>
    <xdr:sp macro="" textlink="">
      <xdr:nvSpPr>
        <xdr:cNvPr id="249" name="テキスト ボックス 248"/>
        <xdr:cNvSpPr txBox="1"/>
      </xdr:nvSpPr>
      <xdr:spPr>
        <a:xfrm>
          <a:off x="1752111" y="1672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163588</xdr:rowOff>
    </xdr:from>
    <xdr:to>
      <xdr:col>6</xdr:col>
      <xdr:colOff>38100</xdr:colOff>
      <xdr:row>97</xdr:row>
      <xdr:rowOff>93738</xdr:rowOff>
    </xdr:to>
    <xdr:sp macro="" textlink="">
      <xdr:nvSpPr>
        <xdr:cNvPr id="250" name="フローチャート: 判断 249"/>
        <xdr:cNvSpPr/>
      </xdr:nvSpPr>
      <xdr:spPr>
        <a:xfrm>
          <a:off x="1079500" y="16622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84865</xdr:rowOff>
    </xdr:from>
    <xdr:ext cx="534377" cy="259045"/>
    <xdr:sp macro="" textlink="">
      <xdr:nvSpPr>
        <xdr:cNvPr id="251" name="テキスト ボックス 250"/>
        <xdr:cNvSpPr txBox="1"/>
      </xdr:nvSpPr>
      <xdr:spPr>
        <a:xfrm>
          <a:off x="863111" y="1671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43383</xdr:rowOff>
    </xdr:from>
    <xdr:to>
      <xdr:col>24</xdr:col>
      <xdr:colOff>114300</xdr:colOff>
      <xdr:row>94</xdr:row>
      <xdr:rowOff>144983</xdr:rowOff>
    </xdr:to>
    <xdr:sp macro="" textlink="">
      <xdr:nvSpPr>
        <xdr:cNvPr id="257" name="楕円 256"/>
        <xdr:cNvSpPr/>
      </xdr:nvSpPr>
      <xdr:spPr>
        <a:xfrm>
          <a:off x="4584700" y="1615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66260</xdr:rowOff>
    </xdr:from>
    <xdr:ext cx="599010" cy="259045"/>
    <xdr:sp macro="" textlink="">
      <xdr:nvSpPr>
        <xdr:cNvPr id="258" name="扶助費該当値テキスト"/>
        <xdr:cNvSpPr txBox="1"/>
      </xdr:nvSpPr>
      <xdr:spPr>
        <a:xfrm>
          <a:off x="4686300" y="16011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134277</xdr:rowOff>
    </xdr:from>
    <xdr:to>
      <xdr:col>20</xdr:col>
      <xdr:colOff>38100</xdr:colOff>
      <xdr:row>95</xdr:row>
      <xdr:rowOff>64427</xdr:rowOff>
    </xdr:to>
    <xdr:sp macro="" textlink="">
      <xdr:nvSpPr>
        <xdr:cNvPr id="259" name="楕円 258"/>
        <xdr:cNvSpPr/>
      </xdr:nvSpPr>
      <xdr:spPr>
        <a:xfrm>
          <a:off x="3746500" y="16250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80954</xdr:rowOff>
    </xdr:from>
    <xdr:ext cx="599010" cy="259045"/>
    <xdr:sp macro="" textlink="">
      <xdr:nvSpPr>
        <xdr:cNvPr id="260" name="テキスト ボックス 259"/>
        <xdr:cNvSpPr txBox="1"/>
      </xdr:nvSpPr>
      <xdr:spPr>
        <a:xfrm>
          <a:off x="3497795" y="16025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2108</xdr:rowOff>
    </xdr:from>
    <xdr:to>
      <xdr:col>15</xdr:col>
      <xdr:colOff>101600</xdr:colOff>
      <xdr:row>95</xdr:row>
      <xdr:rowOff>103708</xdr:rowOff>
    </xdr:to>
    <xdr:sp macro="" textlink="">
      <xdr:nvSpPr>
        <xdr:cNvPr id="261" name="楕円 260"/>
        <xdr:cNvSpPr/>
      </xdr:nvSpPr>
      <xdr:spPr>
        <a:xfrm>
          <a:off x="2857500" y="1628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120235</xdr:rowOff>
    </xdr:from>
    <xdr:ext cx="599010" cy="259045"/>
    <xdr:sp macro="" textlink="">
      <xdr:nvSpPr>
        <xdr:cNvPr id="262" name="テキスト ボックス 261"/>
        <xdr:cNvSpPr txBox="1"/>
      </xdr:nvSpPr>
      <xdr:spPr>
        <a:xfrm>
          <a:off x="2608795" y="16065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77064</xdr:rowOff>
    </xdr:from>
    <xdr:to>
      <xdr:col>10</xdr:col>
      <xdr:colOff>165100</xdr:colOff>
      <xdr:row>96</xdr:row>
      <xdr:rowOff>7214</xdr:rowOff>
    </xdr:to>
    <xdr:sp macro="" textlink="">
      <xdr:nvSpPr>
        <xdr:cNvPr id="263" name="楕円 262"/>
        <xdr:cNvSpPr/>
      </xdr:nvSpPr>
      <xdr:spPr>
        <a:xfrm>
          <a:off x="1968500" y="1636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23741</xdr:rowOff>
    </xdr:from>
    <xdr:ext cx="599010" cy="259045"/>
    <xdr:sp macro="" textlink="">
      <xdr:nvSpPr>
        <xdr:cNvPr id="264" name="テキスト ボックス 263"/>
        <xdr:cNvSpPr txBox="1"/>
      </xdr:nvSpPr>
      <xdr:spPr>
        <a:xfrm>
          <a:off x="1719795" y="16140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32969</xdr:rowOff>
    </xdr:from>
    <xdr:to>
      <xdr:col>6</xdr:col>
      <xdr:colOff>38100</xdr:colOff>
      <xdr:row>95</xdr:row>
      <xdr:rowOff>134569</xdr:rowOff>
    </xdr:to>
    <xdr:sp macro="" textlink="">
      <xdr:nvSpPr>
        <xdr:cNvPr id="265" name="楕円 264"/>
        <xdr:cNvSpPr/>
      </xdr:nvSpPr>
      <xdr:spPr>
        <a:xfrm>
          <a:off x="1079500" y="1632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151096</xdr:rowOff>
    </xdr:from>
    <xdr:ext cx="599010" cy="259045"/>
    <xdr:sp macro="" textlink="">
      <xdr:nvSpPr>
        <xdr:cNvPr id="266" name="テキスト ボックス 265"/>
        <xdr:cNvSpPr txBox="1"/>
      </xdr:nvSpPr>
      <xdr:spPr>
        <a:xfrm>
          <a:off x="830795" y="16095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0" name="テキスト ボックス 279"/>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2" name="テキスト ボックス 281"/>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4" name="テキスト ボックス 283"/>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25290</xdr:rowOff>
    </xdr:from>
    <xdr:to>
      <xdr:col>54</xdr:col>
      <xdr:colOff>189865</xdr:colOff>
      <xdr:row>34</xdr:row>
      <xdr:rowOff>128462</xdr:rowOff>
    </xdr:to>
    <xdr:cxnSp macro="">
      <xdr:nvCxnSpPr>
        <xdr:cNvPr id="288" name="直線コネクタ 287"/>
        <xdr:cNvCxnSpPr/>
      </xdr:nvCxnSpPr>
      <xdr:spPr>
        <a:xfrm flipV="1">
          <a:off x="10475595" y="5168790"/>
          <a:ext cx="1270" cy="78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132289</xdr:rowOff>
    </xdr:from>
    <xdr:ext cx="599010" cy="259045"/>
    <xdr:sp macro="" textlink="">
      <xdr:nvSpPr>
        <xdr:cNvPr id="289" name="補助費等最小値テキスト"/>
        <xdr:cNvSpPr txBox="1"/>
      </xdr:nvSpPr>
      <xdr:spPr>
        <a:xfrm>
          <a:off x="10528300" y="5961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128462</xdr:rowOff>
    </xdr:from>
    <xdr:to>
      <xdr:col>55</xdr:col>
      <xdr:colOff>88900</xdr:colOff>
      <xdr:row>34</xdr:row>
      <xdr:rowOff>128462</xdr:rowOff>
    </xdr:to>
    <xdr:cxnSp macro="">
      <xdr:nvCxnSpPr>
        <xdr:cNvPr id="290" name="直線コネクタ 289"/>
        <xdr:cNvCxnSpPr/>
      </xdr:nvCxnSpPr>
      <xdr:spPr>
        <a:xfrm>
          <a:off x="10388600" y="5957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143417</xdr:rowOff>
    </xdr:from>
    <xdr:ext cx="599010" cy="259045"/>
    <xdr:sp macro="" textlink="">
      <xdr:nvSpPr>
        <xdr:cNvPr id="291" name="補助費等最大値テキスト"/>
        <xdr:cNvSpPr txBox="1"/>
      </xdr:nvSpPr>
      <xdr:spPr>
        <a:xfrm>
          <a:off x="10528300" y="4944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25290</xdr:rowOff>
    </xdr:from>
    <xdr:to>
      <xdr:col>55</xdr:col>
      <xdr:colOff>88900</xdr:colOff>
      <xdr:row>30</xdr:row>
      <xdr:rowOff>25290</xdr:rowOff>
    </xdr:to>
    <xdr:cxnSp macro="">
      <xdr:nvCxnSpPr>
        <xdr:cNvPr id="292" name="直線コネクタ 291"/>
        <xdr:cNvCxnSpPr/>
      </xdr:nvCxnSpPr>
      <xdr:spPr>
        <a:xfrm>
          <a:off x="10388600" y="516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85385</xdr:rowOff>
    </xdr:from>
    <xdr:to>
      <xdr:col>55</xdr:col>
      <xdr:colOff>0</xdr:colOff>
      <xdr:row>37</xdr:row>
      <xdr:rowOff>65053</xdr:rowOff>
    </xdr:to>
    <xdr:cxnSp macro="">
      <xdr:nvCxnSpPr>
        <xdr:cNvPr id="293" name="直線コネクタ 292"/>
        <xdr:cNvCxnSpPr/>
      </xdr:nvCxnSpPr>
      <xdr:spPr>
        <a:xfrm flipV="1">
          <a:off x="9639300" y="5743235"/>
          <a:ext cx="838200" cy="66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15746</xdr:rowOff>
    </xdr:from>
    <xdr:ext cx="599010" cy="259045"/>
    <xdr:sp macro="" textlink="">
      <xdr:nvSpPr>
        <xdr:cNvPr id="294" name="補助費等平均値テキスト"/>
        <xdr:cNvSpPr txBox="1"/>
      </xdr:nvSpPr>
      <xdr:spPr>
        <a:xfrm>
          <a:off x="10528300" y="56735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37319</xdr:rowOff>
    </xdr:from>
    <xdr:to>
      <xdr:col>55</xdr:col>
      <xdr:colOff>50800</xdr:colOff>
      <xdr:row>33</xdr:row>
      <xdr:rowOff>138919</xdr:rowOff>
    </xdr:to>
    <xdr:sp macro="" textlink="">
      <xdr:nvSpPr>
        <xdr:cNvPr id="295" name="フローチャート: 判断 294"/>
        <xdr:cNvSpPr/>
      </xdr:nvSpPr>
      <xdr:spPr>
        <a:xfrm>
          <a:off x="10426700" y="569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65053</xdr:rowOff>
    </xdr:from>
    <xdr:to>
      <xdr:col>50</xdr:col>
      <xdr:colOff>114300</xdr:colOff>
      <xdr:row>37</xdr:row>
      <xdr:rowOff>98186</xdr:rowOff>
    </xdr:to>
    <xdr:cxnSp macro="">
      <xdr:nvCxnSpPr>
        <xdr:cNvPr id="296" name="直線コネクタ 295"/>
        <xdr:cNvCxnSpPr/>
      </xdr:nvCxnSpPr>
      <xdr:spPr>
        <a:xfrm flipV="1">
          <a:off x="8750300" y="6408703"/>
          <a:ext cx="889000" cy="33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93234</xdr:rowOff>
    </xdr:from>
    <xdr:to>
      <xdr:col>50</xdr:col>
      <xdr:colOff>165100</xdr:colOff>
      <xdr:row>37</xdr:row>
      <xdr:rowOff>23384</xdr:rowOff>
    </xdr:to>
    <xdr:sp macro="" textlink="">
      <xdr:nvSpPr>
        <xdr:cNvPr id="297" name="フローチャート: 判断 296"/>
        <xdr:cNvSpPr/>
      </xdr:nvSpPr>
      <xdr:spPr>
        <a:xfrm>
          <a:off x="9588500" y="626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39911</xdr:rowOff>
    </xdr:from>
    <xdr:ext cx="534377" cy="259045"/>
    <xdr:sp macro="" textlink="">
      <xdr:nvSpPr>
        <xdr:cNvPr id="298" name="テキスト ボックス 297"/>
        <xdr:cNvSpPr txBox="1"/>
      </xdr:nvSpPr>
      <xdr:spPr>
        <a:xfrm>
          <a:off x="9372111" y="604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98186</xdr:rowOff>
    </xdr:from>
    <xdr:to>
      <xdr:col>45</xdr:col>
      <xdr:colOff>177800</xdr:colOff>
      <xdr:row>37</xdr:row>
      <xdr:rowOff>113128</xdr:rowOff>
    </xdr:to>
    <xdr:cxnSp macro="">
      <xdr:nvCxnSpPr>
        <xdr:cNvPr id="299" name="直線コネクタ 298"/>
        <xdr:cNvCxnSpPr/>
      </xdr:nvCxnSpPr>
      <xdr:spPr>
        <a:xfrm flipV="1">
          <a:off x="7861300" y="6441836"/>
          <a:ext cx="889000" cy="14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130848</xdr:rowOff>
    </xdr:from>
    <xdr:to>
      <xdr:col>46</xdr:col>
      <xdr:colOff>38100</xdr:colOff>
      <xdr:row>37</xdr:row>
      <xdr:rowOff>60998</xdr:rowOff>
    </xdr:to>
    <xdr:sp macro="" textlink="">
      <xdr:nvSpPr>
        <xdr:cNvPr id="300" name="フローチャート: 判断 299"/>
        <xdr:cNvSpPr/>
      </xdr:nvSpPr>
      <xdr:spPr>
        <a:xfrm>
          <a:off x="8699500" y="630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77525</xdr:rowOff>
    </xdr:from>
    <xdr:ext cx="534377" cy="259045"/>
    <xdr:sp macro="" textlink="">
      <xdr:nvSpPr>
        <xdr:cNvPr id="301" name="テキスト ボックス 300"/>
        <xdr:cNvSpPr txBox="1"/>
      </xdr:nvSpPr>
      <xdr:spPr>
        <a:xfrm>
          <a:off x="8483111" y="607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113128</xdr:rowOff>
    </xdr:from>
    <xdr:to>
      <xdr:col>41</xdr:col>
      <xdr:colOff>50800</xdr:colOff>
      <xdr:row>37</xdr:row>
      <xdr:rowOff>127977</xdr:rowOff>
    </xdr:to>
    <xdr:cxnSp macro="">
      <xdr:nvCxnSpPr>
        <xdr:cNvPr id="302" name="直線コネクタ 301"/>
        <xdr:cNvCxnSpPr/>
      </xdr:nvCxnSpPr>
      <xdr:spPr>
        <a:xfrm flipV="1">
          <a:off x="6972300" y="6456778"/>
          <a:ext cx="889000" cy="14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133824</xdr:rowOff>
    </xdr:from>
    <xdr:to>
      <xdr:col>41</xdr:col>
      <xdr:colOff>101600</xdr:colOff>
      <xdr:row>37</xdr:row>
      <xdr:rowOff>63974</xdr:rowOff>
    </xdr:to>
    <xdr:sp macro="" textlink="">
      <xdr:nvSpPr>
        <xdr:cNvPr id="303" name="フローチャート: 判断 302"/>
        <xdr:cNvSpPr/>
      </xdr:nvSpPr>
      <xdr:spPr>
        <a:xfrm>
          <a:off x="7810500" y="6306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80501</xdr:rowOff>
    </xdr:from>
    <xdr:ext cx="534377" cy="259045"/>
    <xdr:sp macro="" textlink="">
      <xdr:nvSpPr>
        <xdr:cNvPr id="304" name="テキスト ボックス 303"/>
        <xdr:cNvSpPr txBox="1"/>
      </xdr:nvSpPr>
      <xdr:spPr>
        <a:xfrm>
          <a:off x="7594111" y="608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138109</xdr:rowOff>
    </xdr:from>
    <xdr:to>
      <xdr:col>36</xdr:col>
      <xdr:colOff>165100</xdr:colOff>
      <xdr:row>37</xdr:row>
      <xdr:rowOff>68259</xdr:rowOff>
    </xdr:to>
    <xdr:sp macro="" textlink="">
      <xdr:nvSpPr>
        <xdr:cNvPr id="305" name="フローチャート: 判断 304"/>
        <xdr:cNvSpPr/>
      </xdr:nvSpPr>
      <xdr:spPr>
        <a:xfrm>
          <a:off x="6921500" y="631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84786</xdr:rowOff>
    </xdr:from>
    <xdr:ext cx="534377" cy="259045"/>
    <xdr:sp macro="" textlink="">
      <xdr:nvSpPr>
        <xdr:cNvPr id="306" name="テキスト ボックス 305"/>
        <xdr:cNvSpPr txBox="1"/>
      </xdr:nvSpPr>
      <xdr:spPr>
        <a:xfrm>
          <a:off x="6705111" y="608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34585</xdr:rowOff>
    </xdr:from>
    <xdr:to>
      <xdr:col>55</xdr:col>
      <xdr:colOff>50800</xdr:colOff>
      <xdr:row>33</xdr:row>
      <xdr:rowOff>136185</xdr:rowOff>
    </xdr:to>
    <xdr:sp macro="" textlink="">
      <xdr:nvSpPr>
        <xdr:cNvPr id="312" name="楕円 311"/>
        <xdr:cNvSpPr/>
      </xdr:nvSpPr>
      <xdr:spPr>
        <a:xfrm>
          <a:off x="10426700" y="569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57462</xdr:rowOff>
    </xdr:from>
    <xdr:ext cx="599010" cy="259045"/>
    <xdr:sp macro="" textlink="">
      <xdr:nvSpPr>
        <xdr:cNvPr id="313" name="補助費等該当値テキスト"/>
        <xdr:cNvSpPr txBox="1"/>
      </xdr:nvSpPr>
      <xdr:spPr>
        <a:xfrm>
          <a:off x="10528300" y="5543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14253</xdr:rowOff>
    </xdr:from>
    <xdr:to>
      <xdr:col>50</xdr:col>
      <xdr:colOff>165100</xdr:colOff>
      <xdr:row>37</xdr:row>
      <xdr:rowOff>115853</xdr:rowOff>
    </xdr:to>
    <xdr:sp macro="" textlink="">
      <xdr:nvSpPr>
        <xdr:cNvPr id="314" name="楕円 313"/>
        <xdr:cNvSpPr/>
      </xdr:nvSpPr>
      <xdr:spPr>
        <a:xfrm>
          <a:off x="9588500" y="635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106980</xdr:rowOff>
    </xdr:from>
    <xdr:ext cx="534377" cy="259045"/>
    <xdr:sp macro="" textlink="">
      <xdr:nvSpPr>
        <xdr:cNvPr id="315" name="テキスト ボックス 314"/>
        <xdr:cNvSpPr txBox="1"/>
      </xdr:nvSpPr>
      <xdr:spPr>
        <a:xfrm>
          <a:off x="9372111" y="6450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47386</xdr:rowOff>
    </xdr:from>
    <xdr:to>
      <xdr:col>46</xdr:col>
      <xdr:colOff>38100</xdr:colOff>
      <xdr:row>37</xdr:row>
      <xdr:rowOff>148986</xdr:rowOff>
    </xdr:to>
    <xdr:sp macro="" textlink="">
      <xdr:nvSpPr>
        <xdr:cNvPr id="316" name="楕円 315"/>
        <xdr:cNvSpPr/>
      </xdr:nvSpPr>
      <xdr:spPr>
        <a:xfrm>
          <a:off x="8699500" y="639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140113</xdr:rowOff>
    </xdr:from>
    <xdr:ext cx="534377" cy="259045"/>
    <xdr:sp macro="" textlink="">
      <xdr:nvSpPr>
        <xdr:cNvPr id="317" name="テキスト ボックス 316"/>
        <xdr:cNvSpPr txBox="1"/>
      </xdr:nvSpPr>
      <xdr:spPr>
        <a:xfrm>
          <a:off x="8483111" y="648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62328</xdr:rowOff>
    </xdr:from>
    <xdr:to>
      <xdr:col>41</xdr:col>
      <xdr:colOff>101600</xdr:colOff>
      <xdr:row>37</xdr:row>
      <xdr:rowOff>163928</xdr:rowOff>
    </xdr:to>
    <xdr:sp macro="" textlink="">
      <xdr:nvSpPr>
        <xdr:cNvPr id="318" name="楕円 317"/>
        <xdr:cNvSpPr/>
      </xdr:nvSpPr>
      <xdr:spPr>
        <a:xfrm>
          <a:off x="7810500" y="640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155054</xdr:rowOff>
    </xdr:from>
    <xdr:ext cx="534377" cy="259045"/>
    <xdr:sp macro="" textlink="">
      <xdr:nvSpPr>
        <xdr:cNvPr id="319" name="テキスト ボックス 318"/>
        <xdr:cNvSpPr txBox="1"/>
      </xdr:nvSpPr>
      <xdr:spPr>
        <a:xfrm>
          <a:off x="7594111" y="6498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77177</xdr:rowOff>
    </xdr:from>
    <xdr:to>
      <xdr:col>36</xdr:col>
      <xdr:colOff>165100</xdr:colOff>
      <xdr:row>38</xdr:row>
      <xdr:rowOff>7327</xdr:rowOff>
    </xdr:to>
    <xdr:sp macro="" textlink="">
      <xdr:nvSpPr>
        <xdr:cNvPr id="320" name="楕円 319"/>
        <xdr:cNvSpPr/>
      </xdr:nvSpPr>
      <xdr:spPr>
        <a:xfrm>
          <a:off x="6921500" y="642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169904</xdr:rowOff>
    </xdr:from>
    <xdr:ext cx="534377" cy="259045"/>
    <xdr:sp macro="" textlink="">
      <xdr:nvSpPr>
        <xdr:cNvPr id="321" name="テキスト ボックス 320"/>
        <xdr:cNvSpPr txBox="1"/>
      </xdr:nvSpPr>
      <xdr:spPr>
        <a:xfrm>
          <a:off x="6705111" y="6513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5" name="テキスト ボックス 334"/>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7" name="テキスト ボックス 336"/>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9" name="テキスト ボックス 338"/>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1" name="テキスト ボックス 340"/>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3" name="テキスト ボックス 342"/>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98358</xdr:rowOff>
    </xdr:from>
    <xdr:to>
      <xdr:col>54</xdr:col>
      <xdr:colOff>189865</xdr:colOff>
      <xdr:row>59</xdr:row>
      <xdr:rowOff>16321</xdr:rowOff>
    </xdr:to>
    <xdr:cxnSp macro="">
      <xdr:nvCxnSpPr>
        <xdr:cNvPr id="345" name="直線コネクタ 344"/>
        <xdr:cNvCxnSpPr/>
      </xdr:nvCxnSpPr>
      <xdr:spPr>
        <a:xfrm flipV="1">
          <a:off x="10475595" y="8842308"/>
          <a:ext cx="1270" cy="1289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20148</xdr:rowOff>
    </xdr:from>
    <xdr:ext cx="534377" cy="259045"/>
    <xdr:sp macro="" textlink="">
      <xdr:nvSpPr>
        <xdr:cNvPr id="346" name="普通建設事業費最小値テキスト"/>
        <xdr:cNvSpPr txBox="1"/>
      </xdr:nvSpPr>
      <xdr:spPr>
        <a:xfrm>
          <a:off x="10528300" y="1013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16321</xdr:rowOff>
    </xdr:from>
    <xdr:to>
      <xdr:col>55</xdr:col>
      <xdr:colOff>88900</xdr:colOff>
      <xdr:row>59</xdr:row>
      <xdr:rowOff>16321</xdr:rowOff>
    </xdr:to>
    <xdr:cxnSp macro="">
      <xdr:nvCxnSpPr>
        <xdr:cNvPr id="347" name="直線コネクタ 346"/>
        <xdr:cNvCxnSpPr/>
      </xdr:nvCxnSpPr>
      <xdr:spPr>
        <a:xfrm>
          <a:off x="10388600" y="1013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45035</xdr:rowOff>
    </xdr:from>
    <xdr:ext cx="690189" cy="259045"/>
    <xdr:sp macro="" textlink="">
      <xdr:nvSpPr>
        <xdr:cNvPr id="348" name="普通建設事業費最大値テキスト"/>
        <xdr:cNvSpPr txBox="1"/>
      </xdr:nvSpPr>
      <xdr:spPr>
        <a:xfrm>
          <a:off x="10528300" y="86175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1,729,255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98358</xdr:rowOff>
    </xdr:from>
    <xdr:to>
      <xdr:col>55</xdr:col>
      <xdr:colOff>88900</xdr:colOff>
      <xdr:row>51</xdr:row>
      <xdr:rowOff>98358</xdr:rowOff>
    </xdr:to>
    <xdr:cxnSp macro="">
      <xdr:nvCxnSpPr>
        <xdr:cNvPr id="349" name="直線コネクタ 348"/>
        <xdr:cNvCxnSpPr/>
      </xdr:nvCxnSpPr>
      <xdr:spPr>
        <a:xfrm>
          <a:off x="10388600" y="884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141124</xdr:rowOff>
    </xdr:from>
    <xdr:to>
      <xdr:col>55</xdr:col>
      <xdr:colOff>0</xdr:colOff>
      <xdr:row>58</xdr:row>
      <xdr:rowOff>149763</xdr:rowOff>
    </xdr:to>
    <xdr:cxnSp macro="">
      <xdr:nvCxnSpPr>
        <xdr:cNvPr id="350" name="直線コネクタ 349"/>
        <xdr:cNvCxnSpPr/>
      </xdr:nvCxnSpPr>
      <xdr:spPr>
        <a:xfrm flipV="1">
          <a:off x="9639300" y="10085224"/>
          <a:ext cx="838200" cy="8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90043</xdr:rowOff>
    </xdr:from>
    <xdr:ext cx="599010" cy="259045"/>
    <xdr:sp macro="" textlink="">
      <xdr:nvSpPr>
        <xdr:cNvPr id="351" name="普通建設事業費平均値テキスト"/>
        <xdr:cNvSpPr txBox="1"/>
      </xdr:nvSpPr>
      <xdr:spPr>
        <a:xfrm>
          <a:off x="10528300" y="98626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67166</xdr:rowOff>
    </xdr:from>
    <xdr:to>
      <xdr:col>55</xdr:col>
      <xdr:colOff>50800</xdr:colOff>
      <xdr:row>58</xdr:row>
      <xdr:rowOff>168766</xdr:rowOff>
    </xdr:to>
    <xdr:sp macro="" textlink="">
      <xdr:nvSpPr>
        <xdr:cNvPr id="352" name="フローチャート: 判断 351"/>
        <xdr:cNvSpPr/>
      </xdr:nvSpPr>
      <xdr:spPr>
        <a:xfrm>
          <a:off x="10426700" y="10011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147432</xdr:rowOff>
    </xdr:from>
    <xdr:to>
      <xdr:col>50</xdr:col>
      <xdr:colOff>114300</xdr:colOff>
      <xdr:row>58</xdr:row>
      <xdr:rowOff>149763</xdr:rowOff>
    </xdr:to>
    <xdr:cxnSp macro="">
      <xdr:nvCxnSpPr>
        <xdr:cNvPr id="353" name="直線コネクタ 352"/>
        <xdr:cNvCxnSpPr/>
      </xdr:nvCxnSpPr>
      <xdr:spPr>
        <a:xfrm>
          <a:off x="8750300" y="10091532"/>
          <a:ext cx="889000" cy="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63768</xdr:rowOff>
    </xdr:from>
    <xdr:to>
      <xdr:col>50</xdr:col>
      <xdr:colOff>165100</xdr:colOff>
      <xdr:row>58</xdr:row>
      <xdr:rowOff>165368</xdr:rowOff>
    </xdr:to>
    <xdr:sp macro="" textlink="">
      <xdr:nvSpPr>
        <xdr:cNvPr id="354" name="フローチャート: 判断 353"/>
        <xdr:cNvSpPr/>
      </xdr:nvSpPr>
      <xdr:spPr>
        <a:xfrm>
          <a:off x="9588500" y="1000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10445</xdr:rowOff>
    </xdr:from>
    <xdr:ext cx="599010" cy="259045"/>
    <xdr:sp macro="" textlink="">
      <xdr:nvSpPr>
        <xdr:cNvPr id="355" name="テキスト ボックス 354"/>
        <xdr:cNvSpPr txBox="1"/>
      </xdr:nvSpPr>
      <xdr:spPr>
        <a:xfrm>
          <a:off x="9339795" y="9783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147432</xdr:rowOff>
    </xdr:from>
    <xdr:to>
      <xdr:col>45</xdr:col>
      <xdr:colOff>177800</xdr:colOff>
      <xdr:row>58</xdr:row>
      <xdr:rowOff>155035</xdr:rowOff>
    </xdr:to>
    <xdr:cxnSp macro="">
      <xdr:nvCxnSpPr>
        <xdr:cNvPr id="356" name="直線コネクタ 355"/>
        <xdr:cNvCxnSpPr/>
      </xdr:nvCxnSpPr>
      <xdr:spPr>
        <a:xfrm flipV="1">
          <a:off x="7861300" y="10091532"/>
          <a:ext cx="889000" cy="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101264</xdr:rowOff>
    </xdr:from>
    <xdr:to>
      <xdr:col>46</xdr:col>
      <xdr:colOff>38100</xdr:colOff>
      <xdr:row>59</xdr:row>
      <xdr:rowOff>31414</xdr:rowOff>
    </xdr:to>
    <xdr:sp macro="" textlink="">
      <xdr:nvSpPr>
        <xdr:cNvPr id="357" name="フローチャート: 判断 356"/>
        <xdr:cNvSpPr/>
      </xdr:nvSpPr>
      <xdr:spPr>
        <a:xfrm>
          <a:off x="8699500" y="1004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22541</xdr:rowOff>
    </xdr:from>
    <xdr:ext cx="534377" cy="259045"/>
    <xdr:sp macro="" textlink="">
      <xdr:nvSpPr>
        <xdr:cNvPr id="358" name="テキスト ボックス 357"/>
        <xdr:cNvSpPr txBox="1"/>
      </xdr:nvSpPr>
      <xdr:spPr>
        <a:xfrm>
          <a:off x="8483111" y="1013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141553</xdr:rowOff>
    </xdr:from>
    <xdr:to>
      <xdr:col>41</xdr:col>
      <xdr:colOff>50800</xdr:colOff>
      <xdr:row>58</xdr:row>
      <xdr:rowOff>155035</xdr:rowOff>
    </xdr:to>
    <xdr:cxnSp macro="">
      <xdr:nvCxnSpPr>
        <xdr:cNvPr id="359" name="直線コネクタ 358"/>
        <xdr:cNvCxnSpPr/>
      </xdr:nvCxnSpPr>
      <xdr:spPr>
        <a:xfrm>
          <a:off x="6972300" y="10085653"/>
          <a:ext cx="889000" cy="13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100298</xdr:rowOff>
    </xdr:from>
    <xdr:to>
      <xdr:col>41</xdr:col>
      <xdr:colOff>101600</xdr:colOff>
      <xdr:row>59</xdr:row>
      <xdr:rowOff>30448</xdr:rowOff>
    </xdr:to>
    <xdr:sp macro="" textlink="">
      <xdr:nvSpPr>
        <xdr:cNvPr id="360" name="フローチャート: 判断 359"/>
        <xdr:cNvSpPr/>
      </xdr:nvSpPr>
      <xdr:spPr>
        <a:xfrm>
          <a:off x="7810500" y="100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46975</xdr:rowOff>
    </xdr:from>
    <xdr:ext cx="534377" cy="259045"/>
    <xdr:sp macro="" textlink="">
      <xdr:nvSpPr>
        <xdr:cNvPr id="361" name="テキスト ボックス 360"/>
        <xdr:cNvSpPr txBox="1"/>
      </xdr:nvSpPr>
      <xdr:spPr>
        <a:xfrm>
          <a:off x="7594111" y="981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105006</xdr:rowOff>
    </xdr:from>
    <xdr:to>
      <xdr:col>36</xdr:col>
      <xdr:colOff>165100</xdr:colOff>
      <xdr:row>59</xdr:row>
      <xdr:rowOff>35156</xdr:rowOff>
    </xdr:to>
    <xdr:sp macro="" textlink="">
      <xdr:nvSpPr>
        <xdr:cNvPr id="362" name="フローチャート: 判断 361"/>
        <xdr:cNvSpPr/>
      </xdr:nvSpPr>
      <xdr:spPr>
        <a:xfrm>
          <a:off x="6921500" y="10049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26283</xdr:rowOff>
    </xdr:from>
    <xdr:ext cx="534377" cy="259045"/>
    <xdr:sp macro="" textlink="">
      <xdr:nvSpPr>
        <xdr:cNvPr id="363" name="テキスト ボックス 362"/>
        <xdr:cNvSpPr txBox="1"/>
      </xdr:nvSpPr>
      <xdr:spPr>
        <a:xfrm>
          <a:off x="6705111" y="1014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90324</xdr:rowOff>
    </xdr:from>
    <xdr:to>
      <xdr:col>55</xdr:col>
      <xdr:colOff>50800</xdr:colOff>
      <xdr:row>59</xdr:row>
      <xdr:rowOff>20474</xdr:rowOff>
    </xdr:to>
    <xdr:sp macro="" textlink="">
      <xdr:nvSpPr>
        <xdr:cNvPr id="369" name="楕円 368"/>
        <xdr:cNvSpPr/>
      </xdr:nvSpPr>
      <xdr:spPr>
        <a:xfrm>
          <a:off x="10426700" y="1003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45592</xdr:rowOff>
    </xdr:from>
    <xdr:ext cx="534377" cy="259045"/>
    <xdr:sp macro="" textlink="">
      <xdr:nvSpPr>
        <xdr:cNvPr id="370" name="普通建設事業費該当値テキスト"/>
        <xdr:cNvSpPr txBox="1"/>
      </xdr:nvSpPr>
      <xdr:spPr>
        <a:xfrm>
          <a:off x="10528300" y="998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98963</xdr:rowOff>
    </xdr:from>
    <xdr:to>
      <xdr:col>50</xdr:col>
      <xdr:colOff>165100</xdr:colOff>
      <xdr:row>59</xdr:row>
      <xdr:rowOff>29113</xdr:rowOff>
    </xdr:to>
    <xdr:sp macro="" textlink="">
      <xdr:nvSpPr>
        <xdr:cNvPr id="371" name="楕円 370"/>
        <xdr:cNvSpPr/>
      </xdr:nvSpPr>
      <xdr:spPr>
        <a:xfrm>
          <a:off x="9588500" y="1004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20240</xdr:rowOff>
    </xdr:from>
    <xdr:ext cx="534377" cy="259045"/>
    <xdr:sp macro="" textlink="">
      <xdr:nvSpPr>
        <xdr:cNvPr id="372" name="テキスト ボックス 371"/>
        <xdr:cNvSpPr txBox="1"/>
      </xdr:nvSpPr>
      <xdr:spPr>
        <a:xfrm>
          <a:off x="9372111" y="1013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96632</xdr:rowOff>
    </xdr:from>
    <xdr:to>
      <xdr:col>46</xdr:col>
      <xdr:colOff>38100</xdr:colOff>
      <xdr:row>59</xdr:row>
      <xdr:rowOff>26782</xdr:rowOff>
    </xdr:to>
    <xdr:sp macro="" textlink="">
      <xdr:nvSpPr>
        <xdr:cNvPr id="373" name="楕円 372"/>
        <xdr:cNvSpPr/>
      </xdr:nvSpPr>
      <xdr:spPr>
        <a:xfrm>
          <a:off x="8699500" y="1004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43309</xdr:rowOff>
    </xdr:from>
    <xdr:ext cx="534377" cy="259045"/>
    <xdr:sp macro="" textlink="">
      <xdr:nvSpPr>
        <xdr:cNvPr id="374" name="テキスト ボックス 373"/>
        <xdr:cNvSpPr txBox="1"/>
      </xdr:nvSpPr>
      <xdr:spPr>
        <a:xfrm>
          <a:off x="8483111" y="9815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104235</xdr:rowOff>
    </xdr:from>
    <xdr:to>
      <xdr:col>41</xdr:col>
      <xdr:colOff>101600</xdr:colOff>
      <xdr:row>59</xdr:row>
      <xdr:rowOff>34385</xdr:rowOff>
    </xdr:to>
    <xdr:sp macro="" textlink="">
      <xdr:nvSpPr>
        <xdr:cNvPr id="375" name="楕円 374"/>
        <xdr:cNvSpPr/>
      </xdr:nvSpPr>
      <xdr:spPr>
        <a:xfrm>
          <a:off x="7810500" y="1004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25512</xdr:rowOff>
    </xdr:from>
    <xdr:ext cx="534377" cy="259045"/>
    <xdr:sp macro="" textlink="">
      <xdr:nvSpPr>
        <xdr:cNvPr id="376" name="テキスト ボックス 375"/>
        <xdr:cNvSpPr txBox="1"/>
      </xdr:nvSpPr>
      <xdr:spPr>
        <a:xfrm>
          <a:off x="7594111" y="1014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90753</xdr:rowOff>
    </xdr:from>
    <xdr:to>
      <xdr:col>36</xdr:col>
      <xdr:colOff>165100</xdr:colOff>
      <xdr:row>59</xdr:row>
      <xdr:rowOff>20903</xdr:rowOff>
    </xdr:to>
    <xdr:sp macro="" textlink="">
      <xdr:nvSpPr>
        <xdr:cNvPr id="377" name="楕円 376"/>
        <xdr:cNvSpPr/>
      </xdr:nvSpPr>
      <xdr:spPr>
        <a:xfrm>
          <a:off x="6921500" y="1003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37430</xdr:rowOff>
    </xdr:from>
    <xdr:ext cx="534377" cy="259045"/>
    <xdr:sp macro="" textlink="">
      <xdr:nvSpPr>
        <xdr:cNvPr id="378" name="テキスト ボックス 377"/>
        <xdr:cNvSpPr txBox="1"/>
      </xdr:nvSpPr>
      <xdr:spPr>
        <a:xfrm>
          <a:off x="6705111" y="981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2" name="テキスト ボックス 391"/>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4" name="テキスト ボックス 393"/>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6" name="テキスト ボックス 395"/>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2762</xdr:rowOff>
    </xdr:from>
    <xdr:to>
      <xdr:col>54</xdr:col>
      <xdr:colOff>189865</xdr:colOff>
      <xdr:row>78</xdr:row>
      <xdr:rowOff>139700</xdr:rowOff>
    </xdr:to>
    <xdr:cxnSp macro="">
      <xdr:nvCxnSpPr>
        <xdr:cNvPr id="400" name="直線コネクタ 399"/>
        <xdr:cNvCxnSpPr/>
      </xdr:nvCxnSpPr>
      <xdr:spPr>
        <a:xfrm flipV="1">
          <a:off x="10475595" y="12004262"/>
          <a:ext cx="1270" cy="1508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1"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2" name="直線コネクタ 401"/>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120889</xdr:rowOff>
    </xdr:from>
    <xdr:ext cx="690189" cy="259045"/>
    <xdr:sp macro="" textlink="">
      <xdr:nvSpPr>
        <xdr:cNvPr id="403" name="普通建設事業費 （ うち新規整備　）最大値テキスト"/>
        <xdr:cNvSpPr txBox="1"/>
      </xdr:nvSpPr>
      <xdr:spPr>
        <a:xfrm>
          <a:off x="10528300" y="117794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1,649,757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2762</xdr:rowOff>
    </xdr:from>
    <xdr:to>
      <xdr:col>55</xdr:col>
      <xdr:colOff>88900</xdr:colOff>
      <xdr:row>70</xdr:row>
      <xdr:rowOff>2762</xdr:rowOff>
    </xdr:to>
    <xdr:cxnSp macro="">
      <xdr:nvCxnSpPr>
        <xdr:cNvPr id="404" name="直線コネクタ 403"/>
        <xdr:cNvCxnSpPr/>
      </xdr:nvCxnSpPr>
      <xdr:spPr>
        <a:xfrm>
          <a:off x="10388600" y="12004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110775</xdr:rowOff>
    </xdr:from>
    <xdr:to>
      <xdr:col>55</xdr:col>
      <xdr:colOff>0</xdr:colOff>
      <xdr:row>78</xdr:row>
      <xdr:rowOff>124028</xdr:rowOff>
    </xdr:to>
    <xdr:cxnSp macro="">
      <xdr:nvCxnSpPr>
        <xdr:cNvPr id="405" name="直線コネクタ 404"/>
        <xdr:cNvCxnSpPr/>
      </xdr:nvCxnSpPr>
      <xdr:spPr>
        <a:xfrm>
          <a:off x="9639300" y="13483875"/>
          <a:ext cx="838200" cy="13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54402</xdr:rowOff>
    </xdr:from>
    <xdr:ext cx="534377" cy="259045"/>
    <xdr:sp macro="" textlink="">
      <xdr:nvSpPr>
        <xdr:cNvPr id="406" name="普通建設事業費 （ うち新規整備　）平均値テキスト"/>
        <xdr:cNvSpPr txBox="1"/>
      </xdr:nvSpPr>
      <xdr:spPr>
        <a:xfrm>
          <a:off x="10528300" y="13256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31525</xdr:rowOff>
    </xdr:from>
    <xdr:to>
      <xdr:col>55</xdr:col>
      <xdr:colOff>50800</xdr:colOff>
      <xdr:row>78</xdr:row>
      <xdr:rowOff>133125</xdr:rowOff>
    </xdr:to>
    <xdr:sp macro="" textlink="">
      <xdr:nvSpPr>
        <xdr:cNvPr id="407" name="フローチャート: 判断 406"/>
        <xdr:cNvSpPr/>
      </xdr:nvSpPr>
      <xdr:spPr>
        <a:xfrm>
          <a:off x="10426700" y="1340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110775</xdr:rowOff>
    </xdr:from>
    <xdr:to>
      <xdr:col>50</xdr:col>
      <xdr:colOff>114300</xdr:colOff>
      <xdr:row>78</xdr:row>
      <xdr:rowOff>131198</xdr:rowOff>
    </xdr:to>
    <xdr:cxnSp macro="">
      <xdr:nvCxnSpPr>
        <xdr:cNvPr id="408" name="直線コネクタ 407"/>
        <xdr:cNvCxnSpPr/>
      </xdr:nvCxnSpPr>
      <xdr:spPr>
        <a:xfrm flipV="1">
          <a:off x="8750300" y="13483875"/>
          <a:ext cx="889000" cy="20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32164</xdr:rowOff>
    </xdr:from>
    <xdr:to>
      <xdr:col>50</xdr:col>
      <xdr:colOff>165100</xdr:colOff>
      <xdr:row>78</xdr:row>
      <xdr:rowOff>133764</xdr:rowOff>
    </xdr:to>
    <xdr:sp macro="" textlink="">
      <xdr:nvSpPr>
        <xdr:cNvPr id="409" name="フローチャート: 判断 408"/>
        <xdr:cNvSpPr/>
      </xdr:nvSpPr>
      <xdr:spPr>
        <a:xfrm>
          <a:off x="9588500" y="1340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150291</xdr:rowOff>
    </xdr:from>
    <xdr:ext cx="534377" cy="259045"/>
    <xdr:sp macro="" textlink="">
      <xdr:nvSpPr>
        <xdr:cNvPr id="410" name="テキスト ボックス 409"/>
        <xdr:cNvSpPr txBox="1"/>
      </xdr:nvSpPr>
      <xdr:spPr>
        <a:xfrm>
          <a:off x="9372111" y="1318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124586</xdr:rowOff>
    </xdr:from>
    <xdr:to>
      <xdr:col>45</xdr:col>
      <xdr:colOff>177800</xdr:colOff>
      <xdr:row>78</xdr:row>
      <xdr:rowOff>131198</xdr:rowOff>
    </xdr:to>
    <xdr:cxnSp macro="">
      <xdr:nvCxnSpPr>
        <xdr:cNvPr id="411" name="直線コネクタ 410"/>
        <xdr:cNvCxnSpPr/>
      </xdr:nvCxnSpPr>
      <xdr:spPr>
        <a:xfrm>
          <a:off x="7861300" y="13497686"/>
          <a:ext cx="889000" cy="6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71224</xdr:rowOff>
    </xdr:from>
    <xdr:to>
      <xdr:col>46</xdr:col>
      <xdr:colOff>38100</xdr:colOff>
      <xdr:row>79</xdr:row>
      <xdr:rowOff>1374</xdr:rowOff>
    </xdr:to>
    <xdr:sp macro="" textlink="">
      <xdr:nvSpPr>
        <xdr:cNvPr id="412" name="フローチャート: 判断 411"/>
        <xdr:cNvSpPr/>
      </xdr:nvSpPr>
      <xdr:spPr>
        <a:xfrm>
          <a:off x="8699500" y="1344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17901</xdr:rowOff>
    </xdr:from>
    <xdr:ext cx="534377" cy="259045"/>
    <xdr:sp macro="" textlink="">
      <xdr:nvSpPr>
        <xdr:cNvPr id="413" name="テキスト ボックス 412"/>
        <xdr:cNvSpPr txBox="1"/>
      </xdr:nvSpPr>
      <xdr:spPr>
        <a:xfrm>
          <a:off x="8483111" y="13219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124586</xdr:rowOff>
    </xdr:from>
    <xdr:to>
      <xdr:col>41</xdr:col>
      <xdr:colOff>50800</xdr:colOff>
      <xdr:row>78</xdr:row>
      <xdr:rowOff>131411</xdr:rowOff>
    </xdr:to>
    <xdr:cxnSp macro="">
      <xdr:nvCxnSpPr>
        <xdr:cNvPr id="414" name="直線コネクタ 413"/>
        <xdr:cNvCxnSpPr/>
      </xdr:nvCxnSpPr>
      <xdr:spPr>
        <a:xfrm flipV="1">
          <a:off x="6972300" y="13497686"/>
          <a:ext cx="889000" cy="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69221</xdr:rowOff>
    </xdr:from>
    <xdr:to>
      <xdr:col>41</xdr:col>
      <xdr:colOff>101600</xdr:colOff>
      <xdr:row>78</xdr:row>
      <xdr:rowOff>170821</xdr:rowOff>
    </xdr:to>
    <xdr:sp macro="" textlink="">
      <xdr:nvSpPr>
        <xdr:cNvPr id="415" name="フローチャート: 判断 414"/>
        <xdr:cNvSpPr/>
      </xdr:nvSpPr>
      <xdr:spPr>
        <a:xfrm>
          <a:off x="7810500" y="1344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15898</xdr:rowOff>
    </xdr:from>
    <xdr:ext cx="534377" cy="259045"/>
    <xdr:sp macro="" textlink="">
      <xdr:nvSpPr>
        <xdr:cNvPr id="416" name="テキスト ボックス 415"/>
        <xdr:cNvSpPr txBox="1"/>
      </xdr:nvSpPr>
      <xdr:spPr>
        <a:xfrm>
          <a:off x="7594111" y="1321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62054</xdr:rowOff>
    </xdr:from>
    <xdr:to>
      <xdr:col>36</xdr:col>
      <xdr:colOff>165100</xdr:colOff>
      <xdr:row>78</xdr:row>
      <xdr:rowOff>163654</xdr:rowOff>
    </xdr:to>
    <xdr:sp macro="" textlink="">
      <xdr:nvSpPr>
        <xdr:cNvPr id="417" name="フローチャート: 判断 416"/>
        <xdr:cNvSpPr/>
      </xdr:nvSpPr>
      <xdr:spPr>
        <a:xfrm>
          <a:off x="6921500" y="1343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8731</xdr:rowOff>
    </xdr:from>
    <xdr:ext cx="534377" cy="259045"/>
    <xdr:sp macro="" textlink="">
      <xdr:nvSpPr>
        <xdr:cNvPr id="418" name="テキスト ボックス 417"/>
        <xdr:cNvSpPr txBox="1"/>
      </xdr:nvSpPr>
      <xdr:spPr>
        <a:xfrm>
          <a:off x="6705111" y="1321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73228</xdr:rowOff>
    </xdr:from>
    <xdr:to>
      <xdr:col>55</xdr:col>
      <xdr:colOff>50800</xdr:colOff>
      <xdr:row>79</xdr:row>
      <xdr:rowOff>3378</xdr:rowOff>
    </xdr:to>
    <xdr:sp macro="" textlink="">
      <xdr:nvSpPr>
        <xdr:cNvPr id="424" name="楕円 423"/>
        <xdr:cNvSpPr/>
      </xdr:nvSpPr>
      <xdr:spPr>
        <a:xfrm>
          <a:off x="10426700" y="1344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9952</xdr:rowOff>
    </xdr:from>
    <xdr:ext cx="534377" cy="259045"/>
    <xdr:sp macro="" textlink="">
      <xdr:nvSpPr>
        <xdr:cNvPr id="425" name="普通建設事業費 （ うち新規整備　）該当値テキスト"/>
        <xdr:cNvSpPr txBox="1"/>
      </xdr:nvSpPr>
      <xdr:spPr>
        <a:xfrm>
          <a:off x="10528300" y="1338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59975</xdr:rowOff>
    </xdr:from>
    <xdr:to>
      <xdr:col>50</xdr:col>
      <xdr:colOff>165100</xdr:colOff>
      <xdr:row>78</xdr:row>
      <xdr:rowOff>161575</xdr:rowOff>
    </xdr:to>
    <xdr:sp macro="" textlink="">
      <xdr:nvSpPr>
        <xdr:cNvPr id="426" name="楕円 425"/>
        <xdr:cNvSpPr/>
      </xdr:nvSpPr>
      <xdr:spPr>
        <a:xfrm>
          <a:off x="9588500" y="1343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152702</xdr:rowOff>
    </xdr:from>
    <xdr:ext cx="534377" cy="259045"/>
    <xdr:sp macro="" textlink="">
      <xdr:nvSpPr>
        <xdr:cNvPr id="427" name="テキスト ボックス 426"/>
        <xdr:cNvSpPr txBox="1"/>
      </xdr:nvSpPr>
      <xdr:spPr>
        <a:xfrm>
          <a:off x="9372111" y="1352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80398</xdr:rowOff>
    </xdr:from>
    <xdr:to>
      <xdr:col>46</xdr:col>
      <xdr:colOff>38100</xdr:colOff>
      <xdr:row>79</xdr:row>
      <xdr:rowOff>10548</xdr:rowOff>
    </xdr:to>
    <xdr:sp macro="" textlink="">
      <xdr:nvSpPr>
        <xdr:cNvPr id="428" name="楕円 427"/>
        <xdr:cNvSpPr/>
      </xdr:nvSpPr>
      <xdr:spPr>
        <a:xfrm>
          <a:off x="8699500" y="1345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1675</xdr:rowOff>
    </xdr:from>
    <xdr:ext cx="469744" cy="259045"/>
    <xdr:sp macro="" textlink="">
      <xdr:nvSpPr>
        <xdr:cNvPr id="429" name="テキスト ボックス 428"/>
        <xdr:cNvSpPr txBox="1"/>
      </xdr:nvSpPr>
      <xdr:spPr>
        <a:xfrm>
          <a:off x="8515428" y="1354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73786</xdr:rowOff>
    </xdr:from>
    <xdr:to>
      <xdr:col>41</xdr:col>
      <xdr:colOff>101600</xdr:colOff>
      <xdr:row>79</xdr:row>
      <xdr:rowOff>3936</xdr:rowOff>
    </xdr:to>
    <xdr:sp macro="" textlink="">
      <xdr:nvSpPr>
        <xdr:cNvPr id="430" name="楕円 429"/>
        <xdr:cNvSpPr/>
      </xdr:nvSpPr>
      <xdr:spPr>
        <a:xfrm>
          <a:off x="7810500" y="1344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166513</xdr:rowOff>
    </xdr:from>
    <xdr:ext cx="534377" cy="259045"/>
    <xdr:sp macro="" textlink="">
      <xdr:nvSpPr>
        <xdr:cNvPr id="431" name="テキスト ボックス 430"/>
        <xdr:cNvSpPr txBox="1"/>
      </xdr:nvSpPr>
      <xdr:spPr>
        <a:xfrm>
          <a:off x="7594111" y="1353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80611</xdr:rowOff>
    </xdr:from>
    <xdr:to>
      <xdr:col>36</xdr:col>
      <xdr:colOff>165100</xdr:colOff>
      <xdr:row>79</xdr:row>
      <xdr:rowOff>10761</xdr:rowOff>
    </xdr:to>
    <xdr:sp macro="" textlink="">
      <xdr:nvSpPr>
        <xdr:cNvPr id="432" name="楕円 431"/>
        <xdr:cNvSpPr/>
      </xdr:nvSpPr>
      <xdr:spPr>
        <a:xfrm>
          <a:off x="6921500" y="1345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1888</xdr:rowOff>
    </xdr:from>
    <xdr:ext cx="469744" cy="259045"/>
    <xdr:sp macro="" textlink="">
      <xdr:nvSpPr>
        <xdr:cNvPr id="433" name="テキスト ボックス 432"/>
        <xdr:cNvSpPr txBox="1"/>
      </xdr:nvSpPr>
      <xdr:spPr>
        <a:xfrm>
          <a:off x="6737428" y="1354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8908</xdr:rowOff>
    </xdr:from>
    <xdr:to>
      <xdr:col>54</xdr:col>
      <xdr:colOff>189865</xdr:colOff>
      <xdr:row>98</xdr:row>
      <xdr:rowOff>161058</xdr:rowOff>
    </xdr:to>
    <xdr:cxnSp macro="">
      <xdr:nvCxnSpPr>
        <xdr:cNvPr id="459" name="直線コネクタ 458"/>
        <xdr:cNvCxnSpPr/>
      </xdr:nvCxnSpPr>
      <xdr:spPr>
        <a:xfrm flipV="1">
          <a:off x="10475595" y="15610858"/>
          <a:ext cx="1270" cy="1352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164885</xdr:rowOff>
    </xdr:from>
    <xdr:ext cx="534377" cy="259045"/>
    <xdr:sp macro="" textlink="">
      <xdr:nvSpPr>
        <xdr:cNvPr id="460" name="普通建設事業費 （ うち更新整備　）最小値テキスト"/>
        <xdr:cNvSpPr txBox="1"/>
      </xdr:nvSpPr>
      <xdr:spPr>
        <a:xfrm>
          <a:off x="10528300" y="1696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161058</xdr:rowOff>
    </xdr:from>
    <xdr:to>
      <xdr:col>55</xdr:col>
      <xdr:colOff>88900</xdr:colOff>
      <xdr:row>98</xdr:row>
      <xdr:rowOff>161058</xdr:rowOff>
    </xdr:to>
    <xdr:cxnSp macro="">
      <xdr:nvCxnSpPr>
        <xdr:cNvPr id="461" name="直線コネクタ 460"/>
        <xdr:cNvCxnSpPr/>
      </xdr:nvCxnSpPr>
      <xdr:spPr>
        <a:xfrm>
          <a:off x="10388600" y="16963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127035</xdr:rowOff>
    </xdr:from>
    <xdr:ext cx="599010" cy="259045"/>
    <xdr:sp macro="" textlink="">
      <xdr:nvSpPr>
        <xdr:cNvPr id="462" name="普通建設事業費 （ うち更新整備　）最大値テキスト"/>
        <xdr:cNvSpPr txBox="1"/>
      </xdr:nvSpPr>
      <xdr:spPr>
        <a:xfrm>
          <a:off x="10528300" y="15386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8908</xdr:rowOff>
    </xdr:from>
    <xdr:to>
      <xdr:col>55</xdr:col>
      <xdr:colOff>88900</xdr:colOff>
      <xdr:row>91</xdr:row>
      <xdr:rowOff>8908</xdr:rowOff>
    </xdr:to>
    <xdr:cxnSp macro="">
      <xdr:nvCxnSpPr>
        <xdr:cNvPr id="463" name="直線コネクタ 462"/>
        <xdr:cNvCxnSpPr/>
      </xdr:nvCxnSpPr>
      <xdr:spPr>
        <a:xfrm>
          <a:off x="10388600" y="15610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146797</xdr:rowOff>
    </xdr:from>
    <xdr:to>
      <xdr:col>55</xdr:col>
      <xdr:colOff>0</xdr:colOff>
      <xdr:row>97</xdr:row>
      <xdr:rowOff>47650</xdr:rowOff>
    </xdr:to>
    <xdr:cxnSp macro="">
      <xdr:nvCxnSpPr>
        <xdr:cNvPr id="464" name="直線コネクタ 463"/>
        <xdr:cNvCxnSpPr/>
      </xdr:nvCxnSpPr>
      <xdr:spPr>
        <a:xfrm flipV="1">
          <a:off x="9639300" y="16434547"/>
          <a:ext cx="838200" cy="243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36400</xdr:rowOff>
    </xdr:from>
    <xdr:ext cx="534377" cy="259045"/>
    <xdr:sp macro="" textlink="">
      <xdr:nvSpPr>
        <xdr:cNvPr id="465" name="普通建設事業費 （ うち更新整備　）平均値テキスト"/>
        <xdr:cNvSpPr txBox="1"/>
      </xdr:nvSpPr>
      <xdr:spPr>
        <a:xfrm>
          <a:off x="10528300" y="164956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57973</xdr:rowOff>
    </xdr:from>
    <xdr:to>
      <xdr:col>55</xdr:col>
      <xdr:colOff>50800</xdr:colOff>
      <xdr:row>96</xdr:row>
      <xdr:rowOff>159573</xdr:rowOff>
    </xdr:to>
    <xdr:sp macro="" textlink="">
      <xdr:nvSpPr>
        <xdr:cNvPr id="466" name="フローチャート: 判断 465"/>
        <xdr:cNvSpPr/>
      </xdr:nvSpPr>
      <xdr:spPr>
        <a:xfrm>
          <a:off x="10426700" y="1651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100250</xdr:rowOff>
    </xdr:from>
    <xdr:to>
      <xdr:col>50</xdr:col>
      <xdr:colOff>114300</xdr:colOff>
      <xdr:row>97</xdr:row>
      <xdr:rowOff>47650</xdr:rowOff>
    </xdr:to>
    <xdr:cxnSp macro="">
      <xdr:nvCxnSpPr>
        <xdr:cNvPr id="467" name="直線コネクタ 466"/>
        <xdr:cNvCxnSpPr/>
      </xdr:nvCxnSpPr>
      <xdr:spPr>
        <a:xfrm>
          <a:off x="8750300" y="16559450"/>
          <a:ext cx="889000" cy="118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34537</xdr:rowOff>
    </xdr:from>
    <xdr:to>
      <xdr:col>50</xdr:col>
      <xdr:colOff>165100</xdr:colOff>
      <xdr:row>96</xdr:row>
      <xdr:rowOff>136137</xdr:rowOff>
    </xdr:to>
    <xdr:sp macro="" textlink="">
      <xdr:nvSpPr>
        <xdr:cNvPr id="468" name="フローチャート: 判断 467"/>
        <xdr:cNvSpPr/>
      </xdr:nvSpPr>
      <xdr:spPr>
        <a:xfrm>
          <a:off x="9588500" y="1649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152664</xdr:rowOff>
    </xdr:from>
    <xdr:ext cx="534377" cy="259045"/>
    <xdr:sp macro="" textlink="">
      <xdr:nvSpPr>
        <xdr:cNvPr id="469" name="テキスト ボックス 468"/>
        <xdr:cNvSpPr txBox="1"/>
      </xdr:nvSpPr>
      <xdr:spPr>
        <a:xfrm>
          <a:off x="9372111" y="16268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100250</xdr:rowOff>
    </xdr:from>
    <xdr:to>
      <xdr:col>45</xdr:col>
      <xdr:colOff>177800</xdr:colOff>
      <xdr:row>97</xdr:row>
      <xdr:rowOff>100217</xdr:rowOff>
    </xdr:to>
    <xdr:cxnSp macro="">
      <xdr:nvCxnSpPr>
        <xdr:cNvPr id="470" name="直線コネクタ 469"/>
        <xdr:cNvCxnSpPr/>
      </xdr:nvCxnSpPr>
      <xdr:spPr>
        <a:xfrm flipV="1">
          <a:off x="7861300" y="16559450"/>
          <a:ext cx="889000" cy="17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38706</xdr:rowOff>
    </xdr:from>
    <xdr:to>
      <xdr:col>46</xdr:col>
      <xdr:colOff>38100</xdr:colOff>
      <xdr:row>96</xdr:row>
      <xdr:rowOff>140306</xdr:rowOff>
    </xdr:to>
    <xdr:sp macro="" textlink="">
      <xdr:nvSpPr>
        <xdr:cNvPr id="471" name="フローチャート: 判断 470"/>
        <xdr:cNvSpPr/>
      </xdr:nvSpPr>
      <xdr:spPr>
        <a:xfrm>
          <a:off x="8699500" y="1649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156833</xdr:rowOff>
    </xdr:from>
    <xdr:ext cx="534377" cy="259045"/>
    <xdr:sp macro="" textlink="">
      <xdr:nvSpPr>
        <xdr:cNvPr id="472" name="テキスト ボックス 471"/>
        <xdr:cNvSpPr txBox="1"/>
      </xdr:nvSpPr>
      <xdr:spPr>
        <a:xfrm>
          <a:off x="8483111" y="1627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141115</xdr:rowOff>
    </xdr:from>
    <xdr:to>
      <xdr:col>41</xdr:col>
      <xdr:colOff>50800</xdr:colOff>
      <xdr:row>97</xdr:row>
      <xdr:rowOff>100217</xdr:rowOff>
    </xdr:to>
    <xdr:cxnSp macro="">
      <xdr:nvCxnSpPr>
        <xdr:cNvPr id="473" name="直線コネクタ 472"/>
        <xdr:cNvCxnSpPr/>
      </xdr:nvCxnSpPr>
      <xdr:spPr>
        <a:xfrm>
          <a:off x="6972300" y="16428865"/>
          <a:ext cx="889000" cy="30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68142</xdr:rowOff>
    </xdr:from>
    <xdr:to>
      <xdr:col>41</xdr:col>
      <xdr:colOff>101600</xdr:colOff>
      <xdr:row>96</xdr:row>
      <xdr:rowOff>169742</xdr:rowOff>
    </xdr:to>
    <xdr:sp macro="" textlink="">
      <xdr:nvSpPr>
        <xdr:cNvPr id="474" name="フローチャート: 判断 473"/>
        <xdr:cNvSpPr/>
      </xdr:nvSpPr>
      <xdr:spPr>
        <a:xfrm>
          <a:off x="7810500" y="1652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14819</xdr:rowOff>
    </xdr:from>
    <xdr:ext cx="534377" cy="259045"/>
    <xdr:sp macro="" textlink="">
      <xdr:nvSpPr>
        <xdr:cNvPr id="475" name="テキスト ボックス 474"/>
        <xdr:cNvSpPr txBox="1"/>
      </xdr:nvSpPr>
      <xdr:spPr>
        <a:xfrm>
          <a:off x="7594111" y="1630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24043</xdr:rowOff>
    </xdr:from>
    <xdr:to>
      <xdr:col>36</xdr:col>
      <xdr:colOff>165100</xdr:colOff>
      <xdr:row>97</xdr:row>
      <xdr:rowOff>125643</xdr:rowOff>
    </xdr:to>
    <xdr:sp macro="" textlink="">
      <xdr:nvSpPr>
        <xdr:cNvPr id="476" name="フローチャート: 判断 475"/>
        <xdr:cNvSpPr/>
      </xdr:nvSpPr>
      <xdr:spPr>
        <a:xfrm>
          <a:off x="6921500" y="1665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116770</xdr:rowOff>
    </xdr:from>
    <xdr:ext cx="534377" cy="259045"/>
    <xdr:sp macro="" textlink="">
      <xdr:nvSpPr>
        <xdr:cNvPr id="477" name="テキスト ボックス 476"/>
        <xdr:cNvSpPr txBox="1"/>
      </xdr:nvSpPr>
      <xdr:spPr>
        <a:xfrm>
          <a:off x="6705111" y="16747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95997</xdr:rowOff>
    </xdr:from>
    <xdr:to>
      <xdr:col>55</xdr:col>
      <xdr:colOff>50800</xdr:colOff>
      <xdr:row>96</xdr:row>
      <xdr:rowOff>26147</xdr:rowOff>
    </xdr:to>
    <xdr:sp macro="" textlink="">
      <xdr:nvSpPr>
        <xdr:cNvPr id="483" name="楕円 482"/>
        <xdr:cNvSpPr/>
      </xdr:nvSpPr>
      <xdr:spPr>
        <a:xfrm>
          <a:off x="10426700" y="1638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118874</xdr:rowOff>
    </xdr:from>
    <xdr:ext cx="534377" cy="259045"/>
    <xdr:sp macro="" textlink="">
      <xdr:nvSpPr>
        <xdr:cNvPr id="484" name="普通建設事業費 （ うち更新整備　）該当値テキスト"/>
        <xdr:cNvSpPr txBox="1"/>
      </xdr:nvSpPr>
      <xdr:spPr>
        <a:xfrm>
          <a:off x="10528300" y="1623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168300</xdr:rowOff>
    </xdr:from>
    <xdr:to>
      <xdr:col>50</xdr:col>
      <xdr:colOff>165100</xdr:colOff>
      <xdr:row>97</xdr:row>
      <xdr:rowOff>98450</xdr:rowOff>
    </xdr:to>
    <xdr:sp macro="" textlink="">
      <xdr:nvSpPr>
        <xdr:cNvPr id="485" name="楕円 484"/>
        <xdr:cNvSpPr/>
      </xdr:nvSpPr>
      <xdr:spPr>
        <a:xfrm>
          <a:off x="9588500" y="1662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89577</xdr:rowOff>
    </xdr:from>
    <xdr:ext cx="534377" cy="259045"/>
    <xdr:sp macro="" textlink="">
      <xdr:nvSpPr>
        <xdr:cNvPr id="486" name="テキスト ボックス 485"/>
        <xdr:cNvSpPr txBox="1"/>
      </xdr:nvSpPr>
      <xdr:spPr>
        <a:xfrm>
          <a:off x="9372111" y="1672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49450</xdr:rowOff>
    </xdr:from>
    <xdr:to>
      <xdr:col>46</xdr:col>
      <xdr:colOff>38100</xdr:colOff>
      <xdr:row>96</xdr:row>
      <xdr:rowOff>151050</xdr:rowOff>
    </xdr:to>
    <xdr:sp macro="" textlink="">
      <xdr:nvSpPr>
        <xdr:cNvPr id="487" name="楕円 486"/>
        <xdr:cNvSpPr/>
      </xdr:nvSpPr>
      <xdr:spPr>
        <a:xfrm>
          <a:off x="8699500" y="1650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142177</xdr:rowOff>
    </xdr:from>
    <xdr:ext cx="534377" cy="259045"/>
    <xdr:sp macro="" textlink="">
      <xdr:nvSpPr>
        <xdr:cNvPr id="488" name="テキスト ボックス 487"/>
        <xdr:cNvSpPr txBox="1"/>
      </xdr:nvSpPr>
      <xdr:spPr>
        <a:xfrm>
          <a:off x="8483111" y="16601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49417</xdr:rowOff>
    </xdr:from>
    <xdr:to>
      <xdr:col>41</xdr:col>
      <xdr:colOff>101600</xdr:colOff>
      <xdr:row>97</xdr:row>
      <xdr:rowOff>151017</xdr:rowOff>
    </xdr:to>
    <xdr:sp macro="" textlink="">
      <xdr:nvSpPr>
        <xdr:cNvPr id="489" name="楕円 488"/>
        <xdr:cNvSpPr/>
      </xdr:nvSpPr>
      <xdr:spPr>
        <a:xfrm>
          <a:off x="7810500" y="1668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142144</xdr:rowOff>
    </xdr:from>
    <xdr:ext cx="534377" cy="259045"/>
    <xdr:sp macro="" textlink="">
      <xdr:nvSpPr>
        <xdr:cNvPr id="490" name="テキスト ボックス 489"/>
        <xdr:cNvSpPr txBox="1"/>
      </xdr:nvSpPr>
      <xdr:spPr>
        <a:xfrm>
          <a:off x="7594111" y="1677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90315</xdr:rowOff>
    </xdr:from>
    <xdr:to>
      <xdr:col>36</xdr:col>
      <xdr:colOff>165100</xdr:colOff>
      <xdr:row>96</xdr:row>
      <xdr:rowOff>20465</xdr:rowOff>
    </xdr:to>
    <xdr:sp macro="" textlink="">
      <xdr:nvSpPr>
        <xdr:cNvPr id="491" name="楕円 490"/>
        <xdr:cNvSpPr/>
      </xdr:nvSpPr>
      <xdr:spPr>
        <a:xfrm>
          <a:off x="6921500" y="1637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36992</xdr:rowOff>
    </xdr:from>
    <xdr:ext cx="534377" cy="259045"/>
    <xdr:sp macro="" textlink="">
      <xdr:nvSpPr>
        <xdr:cNvPr id="492" name="テキスト ボックス 491"/>
        <xdr:cNvSpPr txBox="1"/>
      </xdr:nvSpPr>
      <xdr:spPr>
        <a:xfrm>
          <a:off x="6705111" y="16153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107541</xdr:rowOff>
    </xdr:from>
    <xdr:to>
      <xdr:col>85</xdr:col>
      <xdr:colOff>126364</xdr:colOff>
      <xdr:row>38</xdr:row>
      <xdr:rowOff>139700</xdr:rowOff>
    </xdr:to>
    <xdr:cxnSp macro="">
      <xdr:nvCxnSpPr>
        <xdr:cNvPr id="514" name="直線コネクタ 513"/>
        <xdr:cNvCxnSpPr/>
      </xdr:nvCxnSpPr>
      <xdr:spPr>
        <a:xfrm flipV="1">
          <a:off x="16317595" y="5251041"/>
          <a:ext cx="1269" cy="1403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149627</xdr:rowOff>
    </xdr:from>
    <xdr:ext cx="249299" cy="259045"/>
    <xdr:sp macro="" textlink="">
      <xdr:nvSpPr>
        <xdr:cNvPr id="515" name="災害復旧事業費最小値テキスト"/>
        <xdr:cNvSpPr txBox="1"/>
      </xdr:nvSpPr>
      <xdr:spPr>
        <a:xfrm>
          <a:off x="16370300" y="666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6" name="直線コネクタ 515"/>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54218</xdr:rowOff>
    </xdr:from>
    <xdr:ext cx="599010" cy="259045"/>
    <xdr:sp macro="" textlink="">
      <xdr:nvSpPr>
        <xdr:cNvPr id="517" name="災害復旧事業費最大値テキスト"/>
        <xdr:cNvSpPr txBox="1"/>
      </xdr:nvSpPr>
      <xdr:spPr>
        <a:xfrm>
          <a:off x="16370300" y="502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614,068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107541</xdr:rowOff>
    </xdr:from>
    <xdr:to>
      <xdr:col>86</xdr:col>
      <xdr:colOff>25400</xdr:colOff>
      <xdr:row>30</xdr:row>
      <xdr:rowOff>107541</xdr:rowOff>
    </xdr:to>
    <xdr:cxnSp macro="">
      <xdr:nvCxnSpPr>
        <xdr:cNvPr id="518" name="直線コネクタ 517"/>
        <xdr:cNvCxnSpPr/>
      </xdr:nvCxnSpPr>
      <xdr:spPr>
        <a:xfrm>
          <a:off x="16230600" y="525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124107</xdr:rowOff>
    </xdr:from>
    <xdr:to>
      <xdr:col>85</xdr:col>
      <xdr:colOff>127000</xdr:colOff>
      <xdr:row>38</xdr:row>
      <xdr:rowOff>138109</xdr:rowOff>
    </xdr:to>
    <xdr:cxnSp macro="">
      <xdr:nvCxnSpPr>
        <xdr:cNvPr id="519" name="直線コネクタ 518"/>
        <xdr:cNvCxnSpPr/>
      </xdr:nvCxnSpPr>
      <xdr:spPr>
        <a:xfrm flipV="1">
          <a:off x="15481300" y="6639207"/>
          <a:ext cx="838200" cy="1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67077</xdr:rowOff>
    </xdr:from>
    <xdr:ext cx="534377" cy="259045"/>
    <xdr:sp macro="" textlink="">
      <xdr:nvSpPr>
        <xdr:cNvPr id="520" name="災害復旧事業費平均値テキスト"/>
        <xdr:cNvSpPr txBox="1"/>
      </xdr:nvSpPr>
      <xdr:spPr>
        <a:xfrm>
          <a:off x="16370300" y="6410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44200</xdr:rowOff>
    </xdr:from>
    <xdr:to>
      <xdr:col>85</xdr:col>
      <xdr:colOff>177800</xdr:colOff>
      <xdr:row>38</xdr:row>
      <xdr:rowOff>145800</xdr:rowOff>
    </xdr:to>
    <xdr:sp macro="" textlink="">
      <xdr:nvSpPr>
        <xdr:cNvPr id="521" name="フローチャート: 判断 520"/>
        <xdr:cNvSpPr/>
      </xdr:nvSpPr>
      <xdr:spPr>
        <a:xfrm>
          <a:off x="16268700" y="655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128529</xdr:rowOff>
    </xdr:from>
    <xdr:to>
      <xdr:col>81</xdr:col>
      <xdr:colOff>50800</xdr:colOff>
      <xdr:row>38</xdr:row>
      <xdr:rowOff>138109</xdr:rowOff>
    </xdr:to>
    <xdr:cxnSp macro="">
      <xdr:nvCxnSpPr>
        <xdr:cNvPr id="522" name="直線コネクタ 521"/>
        <xdr:cNvCxnSpPr/>
      </xdr:nvCxnSpPr>
      <xdr:spPr>
        <a:xfrm>
          <a:off x="14592300" y="6643629"/>
          <a:ext cx="889000" cy="9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51748</xdr:rowOff>
    </xdr:from>
    <xdr:to>
      <xdr:col>81</xdr:col>
      <xdr:colOff>101600</xdr:colOff>
      <xdr:row>38</xdr:row>
      <xdr:rowOff>153348</xdr:rowOff>
    </xdr:to>
    <xdr:sp macro="" textlink="">
      <xdr:nvSpPr>
        <xdr:cNvPr id="523" name="フローチャート: 判断 522"/>
        <xdr:cNvSpPr/>
      </xdr:nvSpPr>
      <xdr:spPr>
        <a:xfrm>
          <a:off x="15430500" y="656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169875</xdr:rowOff>
    </xdr:from>
    <xdr:ext cx="534377" cy="259045"/>
    <xdr:sp macro="" textlink="">
      <xdr:nvSpPr>
        <xdr:cNvPr id="524" name="テキスト ボックス 523"/>
        <xdr:cNvSpPr txBox="1"/>
      </xdr:nvSpPr>
      <xdr:spPr>
        <a:xfrm>
          <a:off x="15214111" y="634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128529</xdr:rowOff>
    </xdr:from>
    <xdr:to>
      <xdr:col>76</xdr:col>
      <xdr:colOff>114300</xdr:colOff>
      <xdr:row>38</xdr:row>
      <xdr:rowOff>139122</xdr:rowOff>
    </xdr:to>
    <xdr:cxnSp macro="">
      <xdr:nvCxnSpPr>
        <xdr:cNvPr id="525" name="直線コネクタ 524"/>
        <xdr:cNvCxnSpPr/>
      </xdr:nvCxnSpPr>
      <xdr:spPr>
        <a:xfrm flipV="1">
          <a:off x="13703300" y="6643629"/>
          <a:ext cx="889000" cy="10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81361</xdr:rowOff>
    </xdr:from>
    <xdr:to>
      <xdr:col>76</xdr:col>
      <xdr:colOff>165100</xdr:colOff>
      <xdr:row>39</xdr:row>
      <xdr:rowOff>11511</xdr:rowOff>
    </xdr:to>
    <xdr:sp macro="" textlink="">
      <xdr:nvSpPr>
        <xdr:cNvPr id="526" name="フローチャート: 判断 525"/>
        <xdr:cNvSpPr/>
      </xdr:nvSpPr>
      <xdr:spPr>
        <a:xfrm>
          <a:off x="14541500" y="659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2638</xdr:rowOff>
    </xdr:from>
    <xdr:ext cx="469744" cy="259045"/>
    <xdr:sp macro="" textlink="">
      <xdr:nvSpPr>
        <xdr:cNvPr id="527" name="テキスト ボックス 526"/>
        <xdr:cNvSpPr txBox="1"/>
      </xdr:nvSpPr>
      <xdr:spPr>
        <a:xfrm>
          <a:off x="14357428" y="6689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137571</xdr:rowOff>
    </xdr:from>
    <xdr:to>
      <xdr:col>71</xdr:col>
      <xdr:colOff>177800</xdr:colOff>
      <xdr:row>38</xdr:row>
      <xdr:rowOff>139122</xdr:rowOff>
    </xdr:to>
    <xdr:cxnSp macro="">
      <xdr:nvCxnSpPr>
        <xdr:cNvPr id="528" name="直線コネクタ 527"/>
        <xdr:cNvCxnSpPr/>
      </xdr:nvCxnSpPr>
      <xdr:spPr>
        <a:xfrm>
          <a:off x="12814300" y="6652671"/>
          <a:ext cx="889000" cy="1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83032</xdr:rowOff>
    </xdr:from>
    <xdr:to>
      <xdr:col>72</xdr:col>
      <xdr:colOff>38100</xdr:colOff>
      <xdr:row>39</xdr:row>
      <xdr:rowOff>13182</xdr:rowOff>
    </xdr:to>
    <xdr:sp macro="" textlink="">
      <xdr:nvSpPr>
        <xdr:cNvPr id="529" name="フローチャート: 判断 528"/>
        <xdr:cNvSpPr/>
      </xdr:nvSpPr>
      <xdr:spPr>
        <a:xfrm>
          <a:off x="13652500" y="659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29709</xdr:rowOff>
    </xdr:from>
    <xdr:ext cx="469744" cy="259045"/>
    <xdr:sp macro="" textlink="">
      <xdr:nvSpPr>
        <xdr:cNvPr id="530" name="テキスト ボックス 529"/>
        <xdr:cNvSpPr txBox="1"/>
      </xdr:nvSpPr>
      <xdr:spPr>
        <a:xfrm>
          <a:off x="13468428" y="6373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84013</xdr:rowOff>
    </xdr:from>
    <xdr:to>
      <xdr:col>67</xdr:col>
      <xdr:colOff>101600</xdr:colOff>
      <xdr:row>39</xdr:row>
      <xdr:rowOff>14163</xdr:rowOff>
    </xdr:to>
    <xdr:sp macro="" textlink="">
      <xdr:nvSpPr>
        <xdr:cNvPr id="531" name="フローチャート: 判断 530"/>
        <xdr:cNvSpPr/>
      </xdr:nvSpPr>
      <xdr:spPr>
        <a:xfrm>
          <a:off x="12763500" y="659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30690</xdr:rowOff>
    </xdr:from>
    <xdr:ext cx="469744" cy="259045"/>
    <xdr:sp macro="" textlink="">
      <xdr:nvSpPr>
        <xdr:cNvPr id="532" name="テキスト ボックス 531"/>
        <xdr:cNvSpPr txBox="1"/>
      </xdr:nvSpPr>
      <xdr:spPr>
        <a:xfrm>
          <a:off x="12579428" y="637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73307</xdr:rowOff>
    </xdr:from>
    <xdr:to>
      <xdr:col>85</xdr:col>
      <xdr:colOff>177800</xdr:colOff>
      <xdr:row>39</xdr:row>
      <xdr:rowOff>3457</xdr:rowOff>
    </xdr:to>
    <xdr:sp macro="" textlink="">
      <xdr:nvSpPr>
        <xdr:cNvPr id="538" name="楕円 537"/>
        <xdr:cNvSpPr/>
      </xdr:nvSpPr>
      <xdr:spPr>
        <a:xfrm>
          <a:off x="16268700" y="658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22626</xdr:rowOff>
    </xdr:from>
    <xdr:ext cx="469744" cy="259045"/>
    <xdr:sp macro="" textlink="">
      <xdr:nvSpPr>
        <xdr:cNvPr id="539" name="災害復旧事業費該当値テキスト"/>
        <xdr:cNvSpPr txBox="1"/>
      </xdr:nvSpPr>
      <xdr:spPr>
        <a:xfrm>
          <a:off x="16370300" y="6537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87309</xdr:rowOff>
    </xdr:from>
    <xdr:to>
      <xdr:col>81</xdr:col>
      <xdr:colOff>101600</xdr:colOff>
      <xdr:row>39</xdr:row>
      <xdr:rowOff>17459</xdr:rowOff>
    </xdr:to>
    <xdr:sp macro="" textlink="">
      <xdr:nvSpPr>
        <xdr:cNvPr id="540" name="楕円 539"/>
        <xdr:cNvSpPr/>
      </xdr:nvSpPr>
      <xdr:spPr>
        <a:xfrm>
          <a:off x="15430500" y="6602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8586</xdr:rowOff>
    </xdr:from>
    <xdr:ext cx="378565" cy="259045"/>
    <xdr:sp macro="" textlink="">
      <xdr:nvSpPr>
        <xdr:cNvPr id="541" name="テキスト ボックス 540"/>
        <xdr:cNvSpPr txBox="1"/>
      </xdr:nvSpPr>
      <xdr:spPr>
        <a:xfrm>
          <a:off x="15292017" y="6695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77729</xdr:rowOff>
    </xdr:from>
    <xdr:to>
      <xdr:col>76</xdr:col>
      <xdr:colOff>165100</xdr:colOff>
      <xdr:row>39</xdr:row>
      <xdr:rowOff>7879</xdr:rowOff>
    </xdr:to>
    <xdr:sp macro="" textlink="">
      <xdr:nvSpPr>
        <xdr:cNvPr id="542" name="楕円 541"/>
        <xdr:cNvSpPr/>
      </xdr:nvSpPr>
      <xdr:spPr>
        <a:xfrm>
          <a:off x="14541500" y="659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24405</xdr:rowOff>
    </xdr:from>
    <xdr:ext cx="469744" cy="259045"/>
    <xdr:sp macro="" textlink="">
      <xdr:nvSpPr>
        <xdr:cNvPr id="543" name="テキスト ボックス 542"/>
        <xdr:cNvSpPr txBox="1"/>
      </xdr:nvSpPr>
      <xdr:spPr>
        <a:xfrm>
          <a:off x="14357428" y="6368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88322</xdr:rowOff>
    </xdr:from>
    <xdr:to>
      <xdr:col>72</xdr:col>
      <xdr:colOff>38100</xdr:colOff>
      <xdr:row>39</xdr:row>
      <xdr:rowOff>18472</xdr:rowOff>
    </xdr:to>
    <xdr:sp macro="" textlink="">
      <xdr:nvSpPr>
        <xdr:cNvPr id="544" name="楕円 543"/>
        <xdr:cNvSpPr/>
      </xdr:nvSpPr>
      <xdr:spPr>
        <a:xfrm>
          <a:off x="13652500" y="660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9599</xdr:rowOff>
    </xdr:from>
    <xdr:ext cx="378565" cy="259045"/>
    <xdr:sp macro="" textlink="">
      <xdr:nvSpPr>
        <xdr:cNvPr id="545" name="テキスト ボックス 544"/>
        <xdr:cNvSpPr txBox="1"/>
      </xdr:nvSpPr>
      <xdr:spPr>
        <a:xfrm>
          <a:off x="13514017" y="6696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86771</xdr:rowOff>
    </xdr:from>
    <xdr:to>
      <xdr:col>67</xdr:col>
      <xdr:colOff>101600</xdr:colOff>
      <xdr:row>39</xdr:row>
      <xdr:rowOff>16921</xdr:rowOff>
    </xdr:to>
    <xdr:sp macro="" textlink="">
      <xdr:nvSpPr>
        <xdr:cNvPr id="546" name="楕円 545"/>
        <xdr:cNvSpPr/>
      </xdr:nvSpPr>
      <xdr:spPr>
        <a:xfrm>
          <a:off x="12763500" y="660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8048</xdr:rowOff>
    </xdr:from>
    <xdr:ext cx="378565" cy="259045"/>
    <xdr:sp macro="" textlink="">
      <xdr:nvSpPr>
        <xdr:cNvPr id="547" name="テキスト ボックス 546"/>
        <xdr:cNvSpPr txBox="1"/>
      </xdr:nvSpPr>
      <xdr:spPr>
        <a:xfrm>
          <a:off x="12625017" y="6694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92670</xdr:rowOff>
    </xdr:from>
    <xdr:to>
      <xdr:col>85</xdr:col>
      <xdr:colOff>126364</xdr:colOff>
      <xdr:row>78</xdr:row>
      <xdr:rowOff>154552</xdr:rowOff>
    </xdr:to>
    <xdr:cxnSp macro="">
      <xdr:nvCxnSpPr>
        <xdr:cNvPr id="620" name="直線コネクタ 619"/>
        <xdr:cNvCxnSpPr/>
      </xdr:nvCxnSpPr>
      <xdr:spPr>
        <a:xfrm flipV="1">
          <a:off x="16317595" y="12265620"/>
          <a:ext cx="1269" cy="1262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158379</xdr:rowOff>
    </xdr:from>
    <xdr:ext cx="469744" cy="259045"/>
    <xdr:sp macro="" textlink="">
      <xdr:nvSpPr>
        <xdr:cNvPr id="621" name="公債費最小値テキスト"/>
        <xdr:cNvSpPr txBox="1"/>
      </xdr:nvSpPr>
      <xdr:spPr>
        <a:xfrm>
          <a:off x="16370300" y="13531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154552</xdr:rowOff>
    </xdr:from>
    <xdr:to>
      <xdr:col>86</xdr:col>
      <xdr:colOff>25400</xdr:colOff>
      <xdr:row>78</xdr:row>
      <xdr:rowOff>154552</xdr:rowOff>
    </xdr:to>
    <xdr:cxnSp macro="">
      <xdr:nvCxnSpPr>
        <xdr:cNvPr id="622" name="直線コネクタ 621"/>
        <xdr:cNvCxnSpPr/>
      </xdr:nvCxnSpPr>
      <xdr:spPr>
        <a:xfrm>
          <a:off x="16230600" y="13527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39347</xdr:rowOff>
    </xdr:from>
    <xdr:ext cx="599010" cy="259045"/>
    <xdr:sp macro="" textlink="">
      <xdr:nvSpPr>
        <xdr:cNvPr id="623" name="公債費最大値テキスト"/>
        <xdr:cNvSpPr txBox="1"/>
      </xdr:nvSpPr>
      <xdr:spPr>
        <a:xfrm>
          <a:off x="16370300" y="12040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92670</xdr:rowOff>
    </xdr:from>
    <xdr:to>
      <xdr:col>86</xdr:col>
      <xdr:colOff>25400</xdr:colOff>
      <xdr:row>71</xdr:row>
      <xdr:rowOff>92670</xdr:rowOff>
    </xdr:to>
    <xdr:cxnSp macro="">
      <xdr:nvCxnSpPr>
        <xdr:cNvPr id="624" name="直線コネクタ 623"/>
        <xdr:cNvCxnSpPr/>
      </xdr:nvCxnSpPr>
      <xdr:spPr>
        <a:xfrm>
          <a:off x="16230600" y="12265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147244</xdr:rowOff>
    </xdr:from>
    <xdr:to>
      <xdr:col>85</xdr:col>
      <xdr:colOff>127000</xdr:colOff>
      <xdr:row>75</xdr:row>
      <xdr:rowOff>147465</xdr:rowOff>
    </xdr:to>
    <xdr:cxnSp macro="">
      <xdr:nvCxnSpPr>
        <xdr:cNvPr id="625" name="直線コネクタ 624"/>
        <xdr:cNvCxnSpPr/>
      </xdr:nvCxnSpPr>
      <xdr:spPr>
        <a:xfrm>
          <a:off x="15481300" y="12491644"/>
          <a:ext cx="838200" cy="51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104642</xdr:rowOff>
    </xdr:from>
    <xdr:ext cx="534377" cy="259045"/>
    <xdr:sp macro="" textlink="">
      <xdr:nvSpPr>
        <xdr:cNvPr id="626" name="公債費平均値テキスト"/>
        <xdr:cNvSpPr txBox="1"/>
      </xdr:nvSpPr>
      <xdr:spPr>
        <a:xfrm>
          <a:off x="16370300" y="12963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126215</xdr:rowOff>
    </xdr:from>
    <xdr:to>
      <xdr:col>85</xdr:col>
      <xdr:colOff>177800</xdr:colOff>
      <xdr:row>76</xdr:row>
      <xdr:rowOff>56366</xdr:rowOff>
    </xdr:to>
    <xdr:sp macro="" textlink="">
      <xdr:nvSpPr>
        <xdr:cNvPr id="627" name="フローチャート: 判断 626"/>
        <xdr:cNvSpPr/>
      </xdr:nvSpPr>
      <xdr:spPr>
        <a:xfrm>
          <a:off x="16268700" y="1298496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147244</xdr:rowOff>
    </xdr:from>
    <xdr:to>
      <xdr:col>81</xdr:col>
      <xdr:colOff>50800</xdr:colOff>
      <xdr:row>73</xdr:row>
      <xdr:rowOff>47193</xdr:rowOff>
    </xdr:to>
    <xdr:cxnSp macro="">
      <xdr:nvCxnSpPr>
        <xdr:cNvPr id="628" name="直線コネクタ 627"/>
        <xdr:cNvCxnSpPr/>
      </xdr:nvCxnSpPr>
      <xdr:spPr>
        <a:xfrm flipV="1">
          <a:off x="14592300" y="12491644"/>
          <a:ext cx="889000" cy="7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158981</xdr:rowOff>
    </xdr:from>
    <xdr:to>
      <xdr:col>81</xdr:col>
      <xdr:colOff>101600</xdr:colOff>
      <xdr:row>76</xdr:row>
      <xdr:rowOff>89131</xdr:rowOff>
    </xdr:to>
    <xdr:sp macro="" textlink="">
      <xdr:nvSpPr>
        <xdr:cNvPr id="629" name="フローチャート: 判断 628"/>
        <xdr:cNvSpPr/>
      </xdr:nvSpPr>
      <xdr:spPr>
        <a:xfrm>
          <a:off x="15430500" y="13017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80258</xdr:rowOff>
    </xdr:from>
    <xdr:ext cx="534377" cy="259045"/>
    <xdr:sp macro="" textlink="">
      <xdr:nvSpPr>
        <xdr:cNvPr id="630" name="テキスト ボックス 629"/>
        <xdr:cNvSpPr txBox="1"/>
      </xdr:nvSpPr>
      <xdr:spPr>
        <a:xfrm>
          <a:off x="15214111" y="1311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47193</xdr:rowOff>
    </xdr:from>
    <xdr:to>
      <xdr:col>76</xdr:col>
      <xdr:colOff>114300</xdr:colOff>
      <xdr:row>75</xdr:row>
      <xdr:rowOff>11471</xdr:rowOff>
    </xdr:to>
    <xdr:cxnSp macro="">
      <xdr:nvCxnSpPr>
        <xdr:cNvPr id="631" name="直線コネクタ 630"/>
        <xdr:cNvCxnSpPr/>
      </xdr:nvCxnSpPr>
      <xdr:spPr>
        <a:xfrm flipV="1">
          <a:off x="13703300" y="12563043"/>
          <a:ext cx="889000" cy="30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166585</xdr:rowOff>
    </xdr:from>
    <xdr:to>
      <xdr:col>76</xdr:col>
      <xdr:colOff>165100</xdr:colOff>
      <xdr:row>76</xdr:row>
      <xdr:rowOff>96735</xdr:rowOff>
    </xdr:to>
    <xdr:sp macro="" textlink="">
      <xdr:nvSpPr>
        <xdr:cNvPr id="632" name="フローチャート: 判断 631"/>
        <xdr:cNvSpPr/>
      </xdr:nvSpPr>
      <xdr:spPr>
        <a:xfrm>
          <a:off x="14541500" y="1302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87862</xdr:rowOff>
    </xdr:from>
    <xdr:ext cx="534377" cy="259045"/>
    <xdr:sp macro="" textlink="">
      <xdr:nvSpPr>
        <xdr:cNvPr id="633" name="テキスト ボックス 632"/>
        <xdr:cNvSpPr txBox="1"/>
      </xdr:nvSpPr>
      <xdr:spPr>
        <a:xfrm>
          <a:off x="14325111" y="1311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11471</xdr:rowOff>
    </xdr:from>
    <xdr:to>
      <xdr:col>71</xdr:col>
      <xdr:colOff>177800</xdr:colOff>
      <xdr:row>75</xdr:row>
      <xdr:rowOff>70441</xdr:rowOff>
    </xdr:to>
    <xdr:cxnSp macro="">
      <xdr:nvCxnSpPr>
        <xdr:cNvPr id="634" name="直線コネクタ 633"/>
        <xdr:cNvCxnSpPr/>
      </xdr:nvCxnSpPr>
      <xdr:spPr>
        <a:xfrm flipV="1">
          <a:off x="12814300" y="12870221"/>
          <a:ext cx="889000" cy="58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162387</xdr:rowOff>
    </xdr:from>
    <xdr:to>
      <xdr:col>72</xdr:col>
      <xdr:colOff>38100</xdr:colOff>
      <xdr:row>76</xdr:row>
      <xdr:rowOff>92537</xdr:rowOff>
    </xdr:to>
    <xdr:sp macro="" textlink="">
      <xdr:nvSpPr>
        <xdr:cNvPr id="635" name="フローチャート: 判断 634"/>
        <xdr:cNvSpPr/>
      </xdr:nvSpPr>
      <xdr:spPr>
        <a:xfrm>
          <a:off x="13652500" y="1302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83664</xdr:rowOff>
    </xdr:from>
    <xdr:ext cx="534377" cy="259045"/>
    <xdr:sp macro="" textlink="">
      <xdr:nvSpPr>
        <xdr:cNvPr id="636" name="テキスト ボックス 635"/>
        <xdr:cNvSpPr txBox="1"/>
      </xdr:nvSpPr>
      <xdr:spPr>
        <a:xfrm>
          <a:off x="13436111" y="1311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8593</xdr:rowOff>
    </xdr:from>
    <xdr:to>
      <xdr:col>67</xdr:col>
      <xdr:colOff>101600</xdr:colOff>
      <xdr:row>76</xdr:row>
      <xdr:rowOff>110193</xdr:rowOff>
    </xdr:to>
    <xdr:sp macro="" textlink="">
      <xdr:nvSpPr>
        <xdr:cNvPr id="637" name="フローチャート: 判断 636"/>
        <xdr:cNvSpPr/>
      </xdr:nvSpPr>
      <xdr:spPr>
        <a:xfrm>
          <a:off x="12763500" y="1303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101320</xdr:rowOff>
    </xdr:from>
    <xdr:ext cx="534377" cy="259045"/>
    <xdr:sp macro="" textlink="">
      <xdr:nvSpPr>
        <xdr:cNvPr id="638" name="テキスト ボックス 637"/>
        <xdr:cNvSpPr txBox="1"/>
      </xdr:nvSpPr>
      <xdr:spPr>
        <a:xfrm>
          <a:off x="12547111" y="1313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96665</xdr:rowOff>
    </xdr:from>
    <xdr:to>
      <xdr:col>85</xdr:col>
      <xdr:colOff>177800</xdr:colOff>
      <xdr:row>76</xdr:row>
      <xdr:rowOff>26814</xdr:rowOff>
    </xdr:to>
    <xdr:sp macro="" textlink="">
      <xdr:nvSpPr>
        <xdr:cNvPr id="644" name="楕円 643"/>
        <xdr:cNvSpPr/>
      </xdr:nvSpPr>
      <xdr:spPr>
        <a:xfrm>
          <a:off x="16268700" y="129554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119542</xdr:rowOff>
    </xdr:from>
    <xdr:ext cx="534377" cy="259045"/>
    <xdr:sp macro="" textlink="">
      <xdr:nvSpPr>
        <xdr:cNvPr id="645" name="公債費該当値テキスト"/>
        <xdr:cNvSpPr txBox="1"/>
      </xdr:nvSpPr>
      <xdr:spPr>
        <a:xfrm>
          <a:off x="16370300" y="12806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96444</xdr:rowOff>
    </xdr:from>
    <xdr:to>
      <xdr:col>81</xdr:col>
      <xdr:colOff>101600</xdr:colOff>
      <xdr:row>73</xdr:row>
      <xdr:rowOff>26594</xdr:rowOff>
    </xdr:to>
    <xdr:sp macro="" textlink="">
      <xdr:nvSpPr>
        <xdr:cNvPr id="646" name="楕円 645"/>
        <xdr:cNvSpPr/>
      </xdr:nvSpPr>
      <xdr:spPr>
        <a:xfrm>
          <a:off x="15430500" y="1244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71</xdr:row>
      <xdr:rowOff>43121</xdr:rowOff>
    </xdr:from>
    <xdr:ext cx="599010" cy="259045"/>
    <xdr:sp macro="" textlink="">
      <xdr:nvSpPr>
        <xdr:cNvPr id="647" name="テキスト ボックス 646"/>
        <xdr:cNvSpPr txBox="1"/>
      </xdr:nvSpPr>
      <xdr:spPr>
        <a:xfrm>
          <a:off x="15181795" y="12216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167843</xdr:rowOff>
    </xdr:from>
    <xdr:to>
      <xdr:col>76</xdr:col>
      <xdr:colOff>165100</xdr:colOff>
      <xdr:row>73</xdr:row>
      <xdr:rowOff>97993</xdr:rowOff>
    </xdr:to>
    <xdr:sp macro="" textlink="">
      <xdr:nvSpPr>
        <xdr:cNvPr id="648" name="楕円 647"/>
        <xdr:cNvSpPr/>
      </xdr:nvSpPr>
      <xdr:spPr>
        <a:xfrm>
          <a:off x="14541500" y="1251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71</xdr:row>
      <xdr:rowOff>114520</xdr:rowOff>
    </xdr:from>
    <xdr:ext cx="599010" cy="259045"/>
    <xdr:sp macro="" textlink="">
      <xdr:nvSpPr>
        <xdr:cNvPr id="649" name="テキスト ボックス 648"/>
        <xdr:cNvSpPr txBox="1"/>
      </xdr:nvSpPr>
      <xdr:spPr>
        <a:xfrm>
          <a:off x="14292795" y="12287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132121</xdr:rowOff>
    </xdr:from>
    <xdr:to>
      <xdr:col>72</xdr:col>
      <xdr:colOff>38100</xdr:colOff>
      <xdr:row>75</xdr:row>
      <xdr:rowOff>62271</xdr:rowOff>
    </xdr:to>
    <xdr:sp macro="" textlink="">
      <xdr:nvSpPr>
        <xdr:cNvPr id="650" name="楕円 649"/>
        <xdr:cNvSpPr/>
      </xdr:nvSpPr>
      <xdr:spPr>
        <a:xfrm>
          <a:off x="13652500" y="12819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78798</xdr:rowOff>
    </xdr:from>
    <xdr:ext cx="534377" cy="259045"/>
    <xdr:sp macro="" textlink="">
      <xdr:nvSpPr>
        <xdr:cNvPr id="651" name="テキスト ボックス 650"/>
        <xdr:cNvSpPr txBox="1"/>
      </xdr:nvSpPr>
      <xdr:spPr>
        <a:xfrm>
          <a:off x="13436111" y="1259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19641</xdr:rowOff>
    </xdr:from>
    <xdr:to>
      <xdr:col>67</xdr:col>
      <xdr:colOff>101600</xdr:colOff>
      <xdr:row>75</xdr:row>
      <xdr:rowOff>121241</xdr:rowOff>
    </xdr:to>
    <xdr:sp macro="" textlink="">
      <xdr:nvSpPr>
        <xdr:cNvPr id="652" name="楕円 651"/>
        <xdr:cNvSpPr/>
      </xdr:nvSpPr>
      <xdr:spPr>
        <a:xfrm>
          <a:off x="12763500" y="1287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137768</xdr:rowOff>
    </xdr:from>
    <xdr:ext cx="534377" cy="259045"/>
    <xdr:sp macro="" textlink="">
      <xdr:nvSpPr>
        <xdr:cNvPr id="653" name="テキスト ボックス 652"/>
        <xdr:cNvSpPr txBox="1"/>
      </xdr:nvSpPr>
      <xdr:spPr>
        <a:xfrm>
          <a:off x="12547111" y="1265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7" name="テキスト ボックス 66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9" name="テキスト ボックス 66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1" name="テキスト ボックス 67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75975</xdr:rowOff>
    </xdr:from>
    <xdr:to>
      <xdr:col>85</xdr:col>
      <xdr:colOff>126364</xdr:colOff>
      <xdr:row>99</xdr:row>
      <xdr:rowOff>66036</xdr:rowOff>
    </xdr:to>
    <xdr:cxnSp macro="">
      <xdr:nvCxnSpPr>
        <xdr:cNvPr id="679" name="直線コネクタ 678"/>
        <xdr:cNvCxnSpPr/>
      </xdr:nvCxnSpPr>
      <xdr:spPr>
        <a:xfrm flipV="1">
          <a:off x="16317595" y="15506475"/>
          <a:ext cx="1269" cy="1533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69863</xdr:rowOff>
    </xdr:from>
    <xdr:ext cx="469744" cy="259045"/>
    <xdr:sp macro="" textlink="">
      <xdr:nvSpPr>
        <xdr:cNvPr id="680" name="積立金最小値テキスト"/>
        <xdr:cNvSpPr txBox="1"/>
      </xdr:nvSpPr>
      <xdr:spPr>
        <a:xfrm>
          <a:off x="16370300" y="17043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66036</xdr:rowOff>
    </xdr:from>
    <xdr:to>
      <xdr:col>86</xdr:col>
      <xdr:colOff>25400</xdr:colOff>
      <xdr:row>99</xdr:row>
      <xdr:rowOff>66036</xdr:rowOff>
    </xdr:to>
    <xdr:cxnSp macro="">
      <xdr:nvCxnSpPr>
        <xdr:cNvPr id="681" name="直線コネクタ 680"/>
        <xdr:cNvCxnSpPr/>
      </xdr:nvCxnSpPr>
      <xdr:spPr>
        <a:xfrm>
          <a:off x="16230600" y="1703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22652</xdr:rowOff>
    </xdr:from>
    <xdr:ext cx="599010" cy="259045"/>
    <xdr:sp macro="" textlink="">
      <xdr:nvSpPr>
        <xdr:cNvPr id="682" name="積立金最大値テキスト"/>
        <xdr:cNvSpPr txBox="1"/>
      </xdr:nvSpPr>
      <xdr:spPr>
        <a:xfrm>
          <a:off x="16370300" y="15281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75975</xdr:rowOff>
    </xdr:from>
    <xdr:to>
      <xdr:col>86</xdr:col>
      <xdr:colOff>25400</xdr:colOff>
      <xdr:row>90</xdr:row>
      <xdr:rowOff>75975</xdr:rowOff>
    </xdr:to>
    <xdr:cxnSp macro="">
      <xdr:nvCxnSpPr>
        <xdr:cNvPr id="683" name="直線コネクタ 682"/>
        <xdr:cNvCxnSpPr/>
      </xdr:nvCxnSpPr>
      <xdr:spPr>
        <a:xfrm>
          <a:off x="16230600" y="15506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4119</xdr:rowOff>
    </xdr:from>
    <xdr:to>
      <xdr:col>85</xdr:col>
      <xdr:colOff>127000</xdr:colOff>
      <xdr:row>98</xdr:row>
      <xdr:rowOff>51677</xdr:rowOff>
    </xdr:to>
    <xdr:cxnSp macro="">
      <xdr:nvCxnSpPr>
        <xdr:cNvPr id="684" name="直線コネクタ 683"/>
        <xdr:cNvCxnSpPr/>
      </xdr:nvCxnSpPr>
      <xdr:spPr>
        <a:xfrm>
          <a:off x="15481300" y="16806219"/>
          <a:ext cx="838200" cy="47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37177</xdr:rowOff>
    </xdr:from>
    <xdr:ext cx="534377" cy="259045"/>
    <xdr:sp macro="" textlink="">
      <xdr:nvSpPr>
        <xdr:cNvPr id="685" name="積立金平均値テキスト"/>
        <xdr:cNvSpPr txBox="1"/>
      </xdr:nvSpPr>
      <xdr:spPr>
        <a:xfrm>
          <a:off x="16370300" y="16496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14300</xdr:rowOff>
    </xdr:from>
    <xdr:to>
      <xdr:col>85</xdr:col>
      <xdr:colOff>177800</xdr:colOff>
      <xdr:row>97</xdr:row>
      <xdr:rowOff>115900</xdr:rowOff>
    </xdr:to>
    <xdr:sp macro="" textlink="">
      <xdr:nvSpPr>
        <xdr:cNvPr id="686" name="フローチャート: 判断 685"/>
        <xdr:cNvSpPr/>
      </xdr:nvSpPr>
      <xdr:spPr>
        <a:xfrm>
          <a:off x="16268700" y="1664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137502</xdr:rowOff>
    </xdr:from>
    <xdr:to>
      <xdr:col>81</xdr:col>
      <xdr:colOff>50800</xdr:colOff>
      <xdr:row>98</xdr:row>
      <xdr:rowOff>4119</xdr:rowOff>
    </xdr:to>
    <xdr:cxnSp macro="">
      <xdr:nvCxnSpPr>
        <xdr:cNvPr id="687" name="直線コネクタ 686"/>
        <xdr:cNvCxnSpPr/>
      </xdr:nvCxnSpPr>
      <xdr:spPr>
        <a:xfrm>
          <a:off x="14592300" y="16768152"/>
          <a:ext cx="889000" cy="3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112457</xdr:rowOff>
    </xdr:from>
    <xdr:to>
      <xdr:col>81</xdr:col>
      <xdr:colOff>101600</xdr:colOff>
      <xdr:row>97</xdr:row>
      <xdr:rowOff>42607</xdr:rowOff>
    </xdr:to>
    <xdr:sp macro="" textlink="">
      <xdr:nvSpPr>
        <xdr:cNvPr id="688" name="フローチャート: 判断 687"/>
        <xdr:cNvSpPr/>
      </xdr:nvSpPr>
      <xdr:spPr>
        <a:xfrm>
          <a:off x="15430500" y="1657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59134</xdr:rowOff>
    </xdr:from>
    <xdr:ext cx="534377" cy="259045"/>
    <xdr:sp macro="" textlink="">
      <xdr:nvSpPr>
        <xdr:cNvPr id="689" name="テキスト ボックス 688"/>
        <xdr:cNvSpPr txBox="1"/>
      </xdr:nvSpPr>
      <xdr:spPr>
        <a:xfrm>
          <a:off x="15214111" y="1634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132624</xdr:rowOff>
    </xdr:from>
    <xdr:to>
      <xdr:col>76</xdr:col>
      <xdr:colOff>114300</xdr:colOff>
      <xdr:row>97</xdr:row>
      <xdr:rowOff>137502</xdr:rowOff>
    </xdr:to>
    <xdr:cxnSp macro="">
      <xdr:nvCxnSpPr>
        <xdr:cNvPr id="690" name="直線コネクタ 689"/>
        <xdr:cNvCxnSpPr/>
      </xdr:nvCxnSpPr>
      <xdr:spPr>
        <a:xfrm>
          <a:off x="13703300" y="16763274"/>
          <a:ext cx="889000" cy="4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113632</xdr:rowOff>
    </xdr:from>
    <xdr:to>
      <xdr:col>76</xdr:col>
      <xdr:colOff>165100</xdr:colOff>
      <xdr:row>98</xdr:row>
      <xdr:rowOff>43782</xdr:rowOff>
    </xdr:to>
    <xdr:sp macro="" textlink="">
      <xdr:nvSpPr>
        <xdr:cNvPr id="691" name="フローチャート: 判断 690"/>
        <xdr:cNvSpPr/>
      </xdr:nvSpPr>
      <xdr:spPr>
        <a:xfrm>
          <a:off x="14541500" y="1674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34909</xdr:rowOff>
    </xdr:from>
    <xdr:ext cx="534377" cy="259045"/>
    <xdr:sp macro="" textlink="">
      <xdr:nvSpPr>
        <xdr:cNvPr id="692" name="テキスト ボックス 691"/>
        <xdr:cNvSpPr txBox="1"/>
      </xdr:nvSpPr>
      <xdr:spPr>
        <a:xfrm>
          <a:off x="14325111" y="16837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132624</xdr:rowOff>
    </xdr:from>
    <xdr:to>
      <xdr:col>71</xdr:col>
      <xdr:colOff>177800</xdr:colOff>
      <xdr:row>98</xdr:row>
      <xdr:rowOff>2595</xdr:rowOff>
    </xdr:to>
    <xdr:cxnSp macro="">
      <xdr:nvCxnSpPr>
        <xdr:cNvPr id="693" name="直線コネクタ 692"/>
        <xdr:cNvCxnSpPr/>
      </xdr:nvCxnSpPr>
      <xdr:spPr>
        <a:xfrm flipV="1">
          <a:off x="12814300" y="16763274"/>
          <a:ext cx="889000" cy="41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125825</xdr:rowOff>
    </xdr:from>
    <xdr:to>
      <xdr:col>72</xdr:col>
      <xdr:colOff>38100</xdr:colOff>
      <xdr:row>98</xdr:row>
      <xdr:rowOff>55975</xdr:rowOff>
    </xdr:to>
    <xdr:sp macro="" textlink="">
      <xdr:nvSpPr>
        <xdr:cNvPr id="694" name="フローチャート: 判断 693"/>
        <xdr:cNvSpPr/>
      </xdr:nvSpPr>
      <xdr:spPr>
        <a:xfrm>
          <a:off x="13652500" y="167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47102</xdr:rowOff>
    </xdr:from>
    <xdr:ext cx="534377" cy="259045"/>
    <xdr:sp macro="" textlink="">
      <xdr:nvSpPr>
        <xdr:cNvPr id="695" name="テキスト ボックス 694"/>
        <xdr:cNvSpPr txBox="1"/>
      </xdr:nvSpPr>
      <xdr:spPr>
        <a:xfrm>
          <a:off x="13436111" y="16849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93504</xdr:rowOff>
    </xdr:from>
    <xdr:to>
      <xdr:col>67</xdr:col>
      <xdr:colOff>101600</xdr:colOff>
      <xdr:row>98</xdr:row>
      <xdr:rowOff>23654</xdr:rowOff>
    </xdr:to>
    <xdr:sp macro="" textlink="">
      <xdr:nvSpPr>
        <xdr:cNvPr id="696" name="フローチャート: 判断 695"/>
        <xdr:cNvSpPr/>
      </xdr:nvSpPr>
      <xdr:spPr>
        <a:xfrm>
          <a:off x="12763500" y="1672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40181</xdr:rowOff>
    </xdr:from>
    <xdr:ext cx="534377" cy="259045"/>
    <xdr:sp macro="" textlink="">
      <xdr:nvSpPr>
        <xdr:cNvPr id="697" name="テキスト ボックス 696"/>
        <xdr:cNvSpPr txBox="1"/>
      </xdr:nvSpPr>
      <xdr:spPr>
        <a:xfrm>
          <a:off x="12547111" y="1649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877</xdr:rowOff>
    </xdr:from>
    <xdr:to>
      <xdr:col>85</xdr:col>
      <xdr:colOff>177800</xdr:colOff>
      <xdr:row>98</xdr:row>
      <xdr:rowOff>102477</xdr:rowOff>
    </xdr:to>
    <xdr:sp macro="" textlink="">
      <xdr:nvSpPr>
        <xdr:cNvPr id="703" name="楕円 702"/>
        <xdr:cNvSpPr/>
      </xdr:nvSpPr>
      <xdr:spPr>
        <a:xfrm>
          <a:off x="16268700" y="16802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150754</xdr:rowOff>
    </xdr:from>
    <xdr:ext cx="534377" cy="259045"/>
    <xdr:sp macro="" textlink="">
      <xdr:nvSpPr>
        <xdr:cNvPr id="704" name="積立金該当値テキスト"/>
        <xdr:cNvSpPr txBox="1"/>
      </xdr:nvSpPr>
      <xdr:spPr>
        <a:xfrm>
          <a:off x="16370300" y="16781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124769</xdr:rowOff>
    </xdr:from>
    <xdr:to>
      <xdr:col>81</xdr:col>
      <xdr:colOff>101600</xdr:colOff>
      <xdr:row>98</xdr:row>
      <xdr:rowOff>54919</xdr:rowOff>
    </xdr:to>
    <xdr:sp macro="" textlink="">
      <xdr:nvSpPr>
        <xdr:cNvPr id="705" name="楕円 704"/>
        <xdr:cNvSpPr/>
      </xdr:nvSpPr>
      <xdr:spPr>
        <a:xfrm>
          <a:off x="15430500" y="1675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46046</xdr:rowOff>
    </xdr:from>
    <xdr:ext cx="534377" cy="259045"/>
    <xdr:sp macro="" textlink="">
      <xdr:nvSpPr>
        <xdr:cNvPr id="706" name="テキスト ボックス 705"/>
        <xdr:cNvSpPr txBox="1"/>
      </xdr:nvSpPr>
      <xdr:spPr>
        <a:xfrm>
          <a:off x="15214111" y="1684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86702</xdr:rowOff>
    </xdr:from>
    <xdr:to>
      <xdr:col>76</xdr:col>
      <xdr:colOff>165100</xdr:colOff>
      <xdr:row>98</xdr:row>
      <xdr:rowOff>16852</xdr:rowOff>
    </xdr:to>
    <xdr:sp macro="" textlink="">
      <xdr:nvSpPr>
        <xdr:cNvPr id="707" name="楕円 706"/>
        <xdr:cNvSpPr/>
      </xdr:nvSpPr>
      <xdr:spPr>
        <a:xfrm>
          <a:off x="14541500" y="1671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33379</xdr:rowOff>
    </xdr:from>
    <xdr:ext cx="534377" cy="259045"/>
    <xdr:sp macro="" textlink="">
      <xdr:nvSpPr>
        <xdr:cNvPr id="708" name="テキスト ボックス 707"/>
        <xdr:cNvSpPr txBox="1"/>
      </xdr:nvSpPr>
      <xdr:spPr>
        <a:xfrm>
          <a:off x="14325111" y="16492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81824</xdr:rowOff>
    </xdr:from>
    <xdr:to>
      <xdr:col>72</xdr:col>
      <xdr:colOff>38100</xdr:colOff>
      <xdr:row>98</xdr:row>
      <xdr:rowOff>11974</xdr:rowOff>
    </xdr:to>
    <xdr:sp macro="" textlink="">
      <xdr:nvSpPr>
        <xdr:cNvPr id="709" name="楕円 708"/>
        <xdr:cNvSpPr/>
      </xdr:nvSpPr>
      <xdr:spPr>
        <a:xfrm>
          <a:off x="13652500" y="1671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28501</xdr:rowOff>
    </xdr:from>
    <xdr:ext cx="534377" cy="259045"/>
    <xdr:sp macro="" textlink="">
      <xdr:nvSpPr>
        <xdr:cNvPr id="710" name="テキスト ボックス 709"/>
        <xdr:cNvSpPr txBox="1"/>
      </xdr:nvSpPr>
      <xdr:spPr>
        <a:xfrm>
          <a:off x="13436111" y="1648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123245</xdr:rowOff>
    </xdr:from>
    <xdr:to>
      <xdr:col>67</xdr:col>
      <xdr:colOff>101600</xdr:colOff>
      <xdr:row>98</xdr:row>
      <xdr:rowOff>53395</xdr:rowOff>
    </xdr:to>
    <xdr:sp macro="" textlink="">
      <xdr:nvSpPr>
        <xdr:cNvPr id="711" name="楕円 710"/>
        <xdr:cNvSpPr/>
      </xdr:nvSpPr>
      <xdr:spPr>
        <a:xfrm>
          <a:off x="12763500" y="1675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44522</xdr:rowOff>
    </xdr:from>
    <xdr:ext cx="534377" cy="259045"/>
    <xdr:sp macro="" textlink="">
      <xdr:nvSpPr>
        <xdr:cNvPr id="712" name="テキスト ボックス 711"/>
        <xdr:cNvSpPr txBox="1"/>
      </xdr:nvSpPr>
      <xdr:spPr>
        <a:xfrm>
          <a:off x="12547111" y="1684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6" name="テキスト ボックス 725"/>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148082</xdr:rowOff>
    </xdr:from>
    <xdr:to>
      <xdr:col>116</xdr:col>
      <xdr:colOff>62864</xdr:colOff>
      <xdr:row>39</xdr:row>
      <xdr:rowOff>44450</xdr:rowOff>
    </xdr:to>
    <xdr:cxnSp macro="">
      <xdr:nvCxnSpPr>
        <xdr:cNvPr id="736" name="直線コネクタ 735"/>
        <xdr:cNvCxnSpPr/>
      </xdr:nvCxnSpPr>
      <xdr:spPr>
        <a:xfrm flipV="1">
          <a:off x="22159595" y="5291582"/>
          <a:ext cx="1269" cy="1439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94759</xdr:rowOff>
    </xdr:from>
    <xdr:ext cx="534377" cy="259045"/>
    <xdr:sp macro="" textlink="">
      <xdr:nvSpPr>
        <xdr:cNvPr id="739" name="投資及び出資金最大値テキスト"/>
        <xdr:cNvSpPr txBox="1"/>
      </xdr:nvSpPr>
      <xdr:spPr>
        <a:xfrm>
          <a:off x="22212300" y="506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148082</xdr:rowOff>
    </xdr:from>
    <xdr:to>
      <xdr:col>116</xdr:col>
      <xdr:colOff>152400</xdr:colOff>
      <xdr:row>30</xdr:row>
      <xdr:rowOff>148082</xdr:rowOff>
    </xdr:to>
    <xdr:cxnSp macro="">
      <xdr:nvCxnSpPr>
        <xdr:cNvPr id="740" name="直線コネクタ 739"/>
        <xdr:cNvCxnSpPr/>
      </xdr:nvCxnSpPr>
      <xdr:spPr>
        <a:xfrm>
          <a:off x="22072600" y="529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15037</xdr:rowOff>
    </xdr:from>
    <xdr:to>
      <xdr:col>116</xdr:col>
      <xdr:colOff>63500</xdr:colOff>
      <xdr:row>39</xdr:row>
      <xdr:rowOff>44450</xdr:rowOff>
    </xdr:to>
    <xdr:cxnSp macro="">
      <xdr:nvCxnSpPr>
        <xdr:cNvPr id="741" name="直線コネクタ 740"/>
        <xdr:cNvCxnSpPr/>
      </xdr:nvCxnSpPr>
      <xdr:spPr>
        <a:xfrm flipV="1">
          <a:off x="21323300" y="6701587"/>
          <a:ext cx="838200" cy="2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154411</xdr:rowOff>
    </xdr:from>
    <xdr:ext cx="469744" cy="259045"/>
    <xdr:sp macro="" textlink="">
      <xdr:nvSpPr>
        <xdr:cNvPr id="742" name="投資及び出資金平均値テキスト"/>
        <xdr:cNvSpPr txBox="1"/>
      </xdr:nvSpPr>
      <xdr:spPr>
        <a:xfrm>
          <a:off x="22212300" y="6326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131534</xdr:rowOff>
    </xdr:from>
    <xdr:to>
      <xdr:col>116</xdr:col>
      <xdr:colOff>114300</xdr:colOff>
      <xdr:row>38</xdr:row>
      <xdr:rowOff>61684</xdr:rowOff>
    </xdr:to>
    <xdr:sp macro="" textlink="">
      <xdr:nvSpPr>
        <xdr:cNvPr id="743" name="フローチャート: 判断 742"/>
        <xdr:cNvSpPr/>
      </xdr:nvSpPr>
      <xdr:spPr>
        <a:xfrm>
          <a:off x="22110700" y="647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162395</xdr:rowOff>
    </xdr:from>
    <xdr:to>
      <xdr:col>112</xdr:col>
      <xdr:colOff>38100</xdr:colOff>
      <xdr:row>38</xdr:row>
      <xdr:rowOff>92545</xdr:rowOff>
    </xdr:to>
    <xdr:sp macro="" textlink="">
      <xdr:nvSpPr>
        <xdr:cNvPr id="745" name="フローチャート: 判断 744"/>
        <xdr:cNvSpPr/>
      </xdr:nvSpPr>
      <xdr:spPr>
        <a:xfrm>
          <a:off x="21272500" y="650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109072</xdr:rowOff>
    </xdr:from>
    <xdr:ext cx="469744" cy="259045"/>
    <xdr:sp macro="" textlink="">
      <xdr:nvSpPr>
        <xdr:cNvPr id="746" name="テキスト ボックス 745"/>
        <xdr:cNvSpPr txBox="1"/>
      </xdr:nvSpPr>
      <xdr:spPr>
        <a:xfrm>
          <a:off x="21088428" y="6281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51409</xdr:rowOff>
    </xdr:from>
    <xdr:to>
      <xdr:col>107</xdr:col>
      <xdr:colOff>101600</xdr:colOff>
      <xdr:row>38</xdr:row>
      <xdr:rowOff>153009</xdr:rowOff>
    </xdr:to>
    <xdr:sp macro="" textlink="">
      <xdr:nvSpPr>
        <xdr:cNvPr id="748" name="フローチャート: 判断 747"/>
        <xdr:cNvSpPr/>
      </xdr:nvSpPr>
      <xdr:spPr>
        <a:xfrm>
          <a:off x="20383500" y="656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169537</xdr:rowOff>
    </xdr:from>
    <xdr:ext cx="469744" cy="259045"/>
    <xdr:sp macro="" textlink="">
      <xdr:nvSpPr>
        <xdr:cNvPr id="749" name="テキスト ボックス 748"/>
        <xdr:cNvSpPr txBox="1"/>
      </xdr:nvSpPr>
      <xdr:spPr>
        <a:xfrm>
          <a:off x="20199428" y="6341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51295</xdr:rowOff>
    </xdr:from>
    <xdr:to>
      <xdr:col>102</xdr:col>
      <xdr:colOff>165100</xdr:colOff>
      <xdr:row>38</xdr:row>
      <xdr:rowOff>152895</xdr:rowOff>
    </xdr:to>
    <xdr:sp macro="" textlink="">
      <xdr:nvSpPr>
        <xdr:cNvPr id="751" name="フローチャート: 判断 750"/>
        <xdr:cNvSpPr/>
      </xdr:nvSpPr>
      <xdr:spPr>
        <a:xfrm>
          <a:off x="19494500" y="656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169422</xdr:rowOff>
    </xdr:from>
    <xdr:ext cx="469744" cy="259045"/>
    <xdr:sp macro="" textlink="">
      <xdr:nvSpPr>
        <xdr:cNvPr id="752" name="テキスト ボックス 751"/>
        <xdr:cNvSpPr txBox="1"/>
      </xdr:nvSpPr>
      <xdr:spPr>
        <a:xfrm>
          <a:off x="19310428" y="6341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33083</xdr:rowOff>
    </xdr:from>
    <xdr:to>
      <xdr:col>98</xdr:col>
      <xdr:colOff>38100</xdr:colOff>
      <xdr:row>38</xdr:row>
      <xdr:rowOff>134683</xdr:rowOff>
    </xdr:to>
    <xdr:sp macro="" textlink="">
      <xdr:nvSpPr>
        <xdr:cNvPr id="753" name="フローチャート: 判断 752"/>
        <xdr:cNvSpPr/>
      </xdr:nvSpPr>
      <xdr:spPr>
        <a:xfrm>
          <a:off x="18605500" y="6548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151211</xdr:rowOff>
    </xdr:from>
    <xdr:ext cx="469744" cy="259045"/>
    <xdr:sp macro="" textlink="">
      <xdr:nvSpPr>
        <xdr:cNvPr id="754" name="テキスト ボックス 753"/>
        <xdr:cNvSpPr txBox="1"/>
      </xdr:nvSpPr>
      <xdr:spPr>
        <a:xfrm>
          <a:off x="18421428" y="6323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135687</xdr:rowOff>
    </xdr:from>
    <xdr:to>
      <xdr:col>116</xdr:col>
      <xdr:colOff>114300</xdr:colOff>
      <xdr:row>39</xdr:row>
      <xdr:rowOff>65837</xdr:rowOff>
    </xdr:to>
    <xdr:sp macro="" textlink="">
      <xdr:nvSpPr>
        <xdr:cNvPr id="760" name="楕円 759"/>
        <xdr:cNvSpPr/>
      </xdr:nvSpPr>
      <xdr:spPr>
        <a:xfrm>
          <a:off x="22110700" y="665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50614</xdr:rowOff>
    </xdr:from>
    <xdr:ext cx="378565" cy="259045"/>
    <xdr:sp macro="" textlink="">
      <xdr:nvSpPr>
        <xdr:cNvPr id="761" name="投資及び出資金該当値テキスト"/>
        <xdr:cNvSpPr txBox="1"/>
      </xdr:nvSpPr>
      <xdr:spPr>
        <a:xfrm>
          <a:off x="22212300" y="6565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0" name="直線コネクタ 779"/>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1" name="テキスト ボックス 780"/>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4" name="直線コネクタ 783"/>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5" name="テキスト ボックス 784"/>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1226</xdr:rowOff>
    </xdr:from>
    <xdr:to>
      <xdr:col>116</xdr:col>
      <xdr:colOff>62864</xdr:colOff>
      <xdr:row>58</xdr:row>
      <xdr:rowOff>25400</xdr:rowOff>
    </xdr:to>
    <xdr:cxnSp macro="">
      <xdr:nvCxnSpPr>
        <xdr:cNvPr id="789" name="直線コネクタ 788"/>
        <xdr:cNvCxnSpPr/>
      </xdr:nvCxnSpPr>
      <xdr:spPr>
        <a:xfrm flipV="1">
          <a:off x="22159595" y="8745176"/>
          <a:ext cx="1269" cy="1224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90"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1" name="直線コネクタ 790"/>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119353</xdr:rowOff>
    </xdr:from>
    <xdr:ext cx="534377" cy="259045"/>
    <xdr:sp macro="" textlink="">
      <xdr:nvSpPr>
        <xdr:cNvPr id="792" name="貸付金最大値テキスト"/>
        <xdr:cNvSpPr txBox="1"/>
      </xdr:nvSpPr>
      <xdr:spPr>
        <a:xfrm>
          <a:off x="22212300" y="8520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1226</xdr:rowOff>
    </xdr:from>
    <xdr:to>
      <xdr:col>116</xdr:col>
      <xdr:colOff>152400</xdr:colOff>
      <xdr:row>51</xdr:row>
      <xdr:rowOff>1226</xdr:rowOff>
    </xdr:to>
    <xdr:cxnSp macro="">
      <xdr:nvCxnSpPr>
        <xdr:cNvPr id="793" name="直線コネクタ 792"/>
        <xdr:cNvCxnSpPr/>
      </xdr:nvCxnSpPr>
      <xdr:spPr>
        <a:xfrm>
          <a:off x="22072600" y="8745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51</xdr:row>
      <xdr:rowOff>85351</xdr:rowOff>
    </xdr:from>
    <xdr:to>
      <xdr:col>116</xdr:col>
      <xdr:colOff>63500</xdr:colOff>
      <xdr:row>56</xdr:row>
      <xdr:rowOff>153359</xdr:rowOff>
    </xdr:to>
    <xdr:cxnSp macro="">
      <xdr:nvCxnSpPr>
        <xdr:cNvPr id="794" name="直線コネクタ 793"/>
        <xdr:cNvCxnSpPr/>
      </xdr:nvCxnSpPr>
      <xdr:spPr>
        <a:xfrm>
          <a:off x="21323300" y="8829301"/>
          <a:ext cx="838200" cy="92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69086</xdr:rowOff>
    </xdr:from>
    <xdr:ext cx="469744" cy="259045"/>
    <xdr:sp macro="" textlink="">
      <xdr:nvSpPr>
        <xdr:cNvPr id="795" name="貸付金平均値テキスト"/>
        <xdr:cNvSpPr txBox="1"/>
      </xdr:nvSpPr>
      <xdr:spPr>
        <a:xfrm>
          <a:off x="22212300" y="94988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46209</xdr:rowOff>
    </xdr:from>
    <xdr:to>
      <xdr:col>116</xdr:col>
      <xdr:colOff>114300</xdr:colOff>
      <xdr:row>56</xdr:row>
      <xdr:rowOff>147809</xdr:rowOff>
    </xdr:to>
    <xdr:sp macro="" textlink="">
      <xdr:nvSpPr>
        <xdr:cNvPr id="796" name="フローチャート: 判断 795"/>
        <xdr:cNvSpPr/>
      </xdr:nvSpPr>
      <xdr:spPr>
        <a:xfrm>
          <a:off x="22110700" y="964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51</xdr:row>
      <xdr:rowOff>85351</xdr:rowOff>
    </xdr:from>
    <xdr:to>
      <xdr:col>111</xdr:col>
      <xdr:colOff>177800</xdr:colOff>
      <xdr:row>56</xdr:row>
      <xdr:rowOff>157359</xdr:rowOff>
    </xdr:to>
    <xdr:cxnSp macro="">
      <xdr:nvCxnSpPr>
        <xdr:cNvPr id="797" name="直線コネクタ 796"/>
        <xdr:cNvCxnSpPr/>
      </xdr:nvCxnSpPr>
      <xdr:spPr>
        <a:xfrm flipV="1">
          <a:off x="20434300" y="8829301"/>
          <a:ext cx="889000" cy="92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62440</xdr:rowOff>
    </xdr:from>
    <xdr:to>
      <xdr:col>112</xdr:col>
      <xdr:colOff>38100</xdr:colOff>
      <xdr:row>56</xdr:row>
      <xdr:rowOff>164040</xdr:rowOff>
    </xdr:to>
    <xdr:sp macro="" textlink="">
      <xdr:nvSpPr>
        <xdr:cNvPr id="798" name="フローチャート: 判断 797"/>
        <xdr:cNvSpPr/>
      </xdr:nvSpPr>
      <xdr:spPr>
        <a:xfrm>
          <a:off x="21272500" y="96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155167</xdr:rowOff>
    </xdr:from>
    <xdr:ext cx="469744" cy="259045"/>
    <xdr:sp macro="" textlink="">
      <xdr:nvSpPr>
        <xdr:cNvPr id="799" name="テキスト ボックス 798"/>
        <xdr:cNvSpPr txBox="1"/>
      </xdr:nvSpPr>
      <xdr:spPr>
        <a:xfrm>
          <a:off x="21088428" y="9756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157359</xdr:rowOff>
    </xdr:from>
    <xdr:to>
      <xdr:col>107</xdr:col>
      <xdr:colOff>50800</xdr:colOff>
      <xdr:row>56</xdr:row>
      <xdr:rowOff>157645</xdr:rowOff>
    </xdr:to>
    <xdr:cxnSp macro="">
      <xdr:nvCxnSpPr>
        <xdr:cNvPr id="800" name="直線コネクタ 799"/>
        <xdr:cNvCxnSpPr/>
      </xdr:nvCxnSpPr>
      <xdr:spPr>
        <a:xfrm flipV="1">
          <a:off x="19545300" y="9758559"/>
          <a:ext cx="889000" cy="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66726</xdr:rowOff>
    </xdr:from>
    <xdr:to>
      <xdr:col>107</xdr:col>
      <xdr:colOff>101600</xdr:colOff>
      <xdr:row>56</xdr:row>
      <xdr:rowOff>168326</xdr:rowOff>
    </xdr:to>
    <xdr:sp macro="" textlink="">
      <xdr:nvSpPr>
        <xdr:cNvPr id="801" name="フローチャート: 判断 800"/>
        <xdr:cNvSpPr/>
      </xdr:nvSpPr>
      <xdr:spPr>
        <a:xfrm>
          <a:off x="20383500" y="966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13403</xdr:rowOff>
    </xdr:from>
    <xdr:ext cx="469744" cy="259045"/>
    <xdr:sp macro="" textlink="">
      <xdr:nvSpPr>
        <xdr:cNvPr id="802" name="テキスト ボックス 801"/>
        <xdr:cNvSpPr txBox="1"/>
      </xdr:nvSpPr>
      <xdr:spPr>
        <a:xfrm>
          <a:off x="20199428" y="9443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157645</xdr:rowOff>
    </xdr:from>
    <xdr:to>
      <xdr:col>102</xdr:col>
      <xdr:colOff>114300</xdr:colOff>
      <xdr:row>56</xdr:row>
      <xdr:rowOff>159245</xdr:rowOff>
    </xdr:to>
    <xdr:cxnSp macro="">
      <xdr:nvCxnSpPr>
        <xdr:cNvPr id="803" name="直線コネクタ 802"/>
        <xdr:cNvCxnSpPr/>
      </xdr:nvCxnSpPr>
      <xdr:spPr>
        <a:xfrm flipV="1">
          <a:off x="18656300" y="9758845"/>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61125</xdr:rowOff>
    </xdr:from>
    <xdr:to>
      <xdr:col>102</xdr:col>
      <xdr:colOff>165100</xdr:colOff>
      <xdr:row>56</xdr:row>
      <xdr:rowOff>162725</xdr:rowOff>
    </xdr:to>
    <xdr:sp macro="" textlink="">
      <xdr:nvSpPr>
        <xdr:cNvPr id="804" name="フローチャート: 判断 803"/>
        <xdr:cNvSpPr/>
      </xdr:nvSpPr>
      <xdr:spPr>
        <a:xfrm>
          <a:off x="19494500" y="9662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7802</xdr:rowOff>
    </xdr:from>
    <xdr:ext cx="469744" cy="259045"/>
    <xdr:sp macro="" textlink="">
      <xdr:nvSpPr>
        <xdr:cNvPr id="805" name="テキスト ボックス 804"/>
        <xdr:cNvSpPr txBox="1"/>
      </xdr:nvSpPr>
      <xdr:spPr>
        <a:xfrm>
          <a:off x="19310428" y="943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71812</xdr:rowOff>
    </xdr:from>
    <xdr:to>
      <xdr:col>98</xdr:col>
      <xdr:colOff>38100</xdr:colOff>
      <xdr:row>57</xdr:row>
      <xdr:rowOff>1962</xdr:rowOff>
    </xdr:to>
    <xdr:sp macro="" textlink="">
      <xdr:nvSpPr>
        <xdr:cNvPr id="806" name="フローチャート: 判断 805"/>
        <xdr:cNvSpPr/>
      </xdr:nvSpPr>
      <xdr:spPr>
        <a:xfrm>
          <a:off x="18605500" y="967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18489</xdr:rowOff>
    </xdr:from>
    <xdr:ext cx="469744" cy="259045"/>
    <xdr:sp macro="" textlink="">
      <xdr:nvSpPr>
        <xdr:cNvPr id="807" name="テキスト ボックス 806"/>
        <xdr:cNvSpPr txBox="1"/>
      </xdr:nvSpPr>
      <xdr:spPr>
        <a:xfrm>
          <a:off x="18421428" y="9448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102559</xdr:rowOff>
    </xdr:from>
    <xdr:to>
      <xdr:col>116</xdr:col>
      <xdr:colOff>114300</xdr:colOff>
      <xdr:row>57</xdr:row>
      <xdr:rowOff>32709</xdr:rowOff>
    </xdr:to>
    <xdr:sp macro="" textlink="">
      <xdr:nvSpPr>
        <xdr:cNvPr id="813" name="楕円 812"/>
        <xdr:cNvSpPr/>
      </xdr:nvSpPr>
      <xdr:spPr>
        <a:xfrm>
          <a:off x="22110700" y="9703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80986</xdr:rowOff>
    </xdr:from>
    <xdr:ext cx="469744" cy="259045"/>
    <xdr:sp macro="" textlink="">
      <xdr:nvSpPr>
        <xdr:cNvPr id="814" name="貸付金該当値テキスト"/>
        <xdr:cNvSpPr txBox="1"/>
      </xdr:nvSpPr>
      <xdr:spPr>
        <a:xfrm>
          <a:off x="22212300" y="9682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51</xdr:row>
      <xdr:rowOff>34551</xdr:rowOff>
    </xdr:from>
    <xdr:to>
      <xdr:col>112</xdr:col>
      <xdr:colOff>38100</xdr:colOff>
      <xdr:row>51</xdr:row>
      <xdr:rowOff>136151</xdr:rowOff>
    </xdr:to>
    <xdr:sp macro="" textlink="">
      <xdr:nvSpPr>
        <xdr:cNvPr id="815" name="楕円 814"/>
        <xdr:cNvSpPr/>
      </xdr:nvSpPr>
      <xdr:spPr>
        <a:xfrm>
          <a:off x="21272500" y="877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49</xdr:row>
      <xdr:rowOff>152678</xdr:rowOff>
    </xdr:from>
    <xdr:ext cx="534377" cy="259045"/>
    <xdr:sp macro="" textlink="">
      <xdr:nvSpPr>
        <xdr:cNvPr id="816" name="テキスト ボックス 815"/>
        <xdr:cNvSpPr txBox="1"/>
      </xdr:nvSpPr>
      <xdr:spPr>
        <a:xfrm>
          <a:off x="21056111" y="8553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106559</xdr:rowOff>
    </xdr:from>
    <xdr:to>
      <xdr:col>107</xdr:col>
      <xdr:colOff>101600</xdr:colOff>
      <xdr:row>57</xdr:row>
      <xdr:rowOff>36709</xdr:rowOff>
    </xdr:to>
    <xdr:sp macro="" textlink="">
      <xdr:nvSpPr>
        <xdr:cNvPr id="817" name="楕円 816"/>
        <xdr:cNvSpPr/>
      </xdr:nvSpPr>
      <xdr:spPr>
        <a:xfrm>
          <a:off x="20383500" y="970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27836</xdr:rowOff>
    </xdr:from>
    <xdr:ext cx="469744" cy="259045"/>
    <xdr:sp macro="" textlink="">
      <xdr:nvSpPr>
        <xdr:cNvPr id="818" name="テキスト ボックス 817"/>
        <xdr:cNvSpPr txBox="1"/>
      </xdr:nvSpPr>
      <xdr:spPr>
        <a:xfrm>
          <a:off x="20199428" y="9800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106845</xdr:rowOff>
    </xdr:from>
    <xdr:to>
      <xdr:col>102</xdr:col>
      <xdr:colOff>165100</xdr:colOff>
      <xdr:row>57</xdr:row>
      <xdr:rowOff>36995</xdr:rowOff>
    </xdr:to>
    <xdr:sp macro="" textlink="">
      <xdr:nvSpPr>
        <xdr:cNvPr id="819" name="楕円 818"/>
        <xdr:cNvSpPr/>
      </xdr:nvSpPr>
      <xdr:spPr>
        <a:xfrm>
          <a:off x="19494500" y="970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28122</xdr:rowOff>
    </xdr:from>
    <xdr:ext cx="469744" cy="259045"/>
    <xdr:sp macro="" textlink="">
      <xdr:nvSpPr>
        <xdr:cNvPr id="820" name="テキスト ボックス 819"/>
        <xdr:cNvSpPr txBox="1"/>
      </xdr:nvSpPr>
      <xdr:spPr>
        <a:xfrm>
          <a:off x="19310428" y="9800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108445</xdr:rowOff>
    </xdr:from>
    <xdr:to>
      <xdr:col>98</xdr:col>
      <xdr:colOff>38100</xdr:colOff>
      <xdr:row>57</xdr:row>
      <xdr:rowOff>38595</xdr:rowOff>
    </xdr:to>
    <xdr:sp macro="" textlink="">
      <xdr:nvSpPr>
        <xdr:cNvPr id="821" name="楕円 820"/>
        <xdr:cNvSpPr/>
      </xdr:nvSpPr>
      <xdr:spPr>
        <a:xfrm>
          <a:off x="18605500" y="970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29722</xdr:rowOff>
    </xdr:from>
    <xdr:ext cx="469744" cy="259045"/>
    <xdr:sp macro="" textlink="">
      <xdr:nvSpPr>
        <xdr:cNvPr id="822" name="テキスト ボックス 821"/>
        <xdr:cNvSpPr txBox="1"/>
      </xdr:nvSpPr>
      <xdr:spPr>
        <a:xfrm>
          <a:off x="18421428" y="980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5" name="テキスト ボックス 834"/>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7" name="テキスト ボックス 836"/>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9" name="テキスト ボックス 838"/>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1" name="テキスト ボックス 840"/>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30680</xdr:rowOff>
    </xdr:from>
    <xdr:to>
      <xdr:col>116</xdr:col>
      <xdr:colOff>62864</xdr:colOff>
      <xdr:row>78</xdr:row>
      <xdr:rowOff>50637</xdr:rowOff>
    </xdr:to>
    <xdr:cxnSp macro="">
      <xdr:nvCxnSpPr>
        <xdr:cNvPr id="845" name="直線コネクタ 844"/>
        <xdr:cNvCxnSpPr/>
      </xdr:nvCxnSpPr>
      <xdr:spPr>
        <a:xfrm flipV="1">
          <a:off x="22159595" y="12032180"/>
          <a:ext cx="1269" cy="1391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54464</xdr:rowOff>
    </xdr:from>
    <xdr:ext cx="534377" cy="259045"/>
    <xdr:sp macro="" textlink="">
      <xdr:nvSpPr>
        <xdr:cNvPr id="846" name="繰出金最小値テキスト"/>
        <xdr:cNvSpPr txBox="1"/>
      </xdr:nvSpPr>
      <xdr:spPr>
        <a:xfrm>
          <a:off x="22212300" y="13427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50637</xdr:rowOff>
    </xdr:from>
    <xdr:to>
      <xdr:col>116</xdr:col>
      <xdr:colOff>152400</xdr:colOff>
      <xdr:row>78</xdr:row>
      <xdr:rowOff>50637</xdr:rowOff>
    </xdr:to>
    <xdr:cxnSp macro="">
      <xdr:nvCxnSpPr>
        <xdr:cNvPr id="847" name="直線コネクタ 846"/>
        <xdr:cNvCxnSpPr/>
      </xdr:nvCxnSpPr>
      <xdr:spPr>
        <a:xfrm>
          <a:off x="22072600" y="13423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148807</xdr:rowOff>
    </xdr:from>
    <xdr:ext cx="534377" cy="259045"/>
    <xdr:sp macro="" textlink="">
      <xdr:nvSpPr>
        <xdr:cNvPr id="848" name="繰出金最大値テキスト"/>
        <xdr:cNvSpPr txBox="1"/>
      </xdr:nvSpPr>
      <xdr:spPr>
        <a:xfrm>
          <a:off x="22212300" y="1180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30680</xdr:rowOff>
    </xdr:from>
    <xdr:to>
      <xdr:col>116</xdr:col>
      <xdr:colOff>152400</xdr:colOff>
      <xdr:row>70</xdr:row>
      <xdr:rowOff>30680</xdr:rowOff>
    </xdr:to>
    <xdr:cxnSp macro="">
      <xdr:nvCxnSpPr>
        <xdr:cNvPr id="849" name="直線コネクタ 848"/>
        <xdr:cNvCxnSpPr/>
      </xdr:nvCxnSpPr>
      <xdr:spPr>
        <a:xfrm>
          <a:off x="22072600" y="1203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88288</xdr:rowOff>
    </xdr:from>
    <xdr:to>
      <xdr:col>116</xdr:col>
      <xdr:colOff>63500</xdr:colOff>
      <xdr:row>73</xdr:row>
      <xdr:rowOff>130967</xdr:rowOff>
    </xdr:to>
    <xdr:cxnSp macro="">
      <xdr:nvCxnSpPr>
        <xdr:cNvPr id="850" name="直線コネクタ 849"/>
        <xdr:cNvCxnSpPr/>
      </xdr:nvCxnSpPr>
      <xdr:spPr>
        <a:xfrm>
          <a:off x="21323300" y="12261238"/>
          <a:ext cx="838200" cy="385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88884</xdr:rowOff>
    </xdr:from>
    <xdr:ext cx="534377" cy="259045"/>
    <xdr:sp macro="" textlink="">
      <xdr:nvSpPr>
        <xdr:cNvPr id="851" name="繰出金平均値テキスト"/>
        <xdr:cNvSpPr txBox="1"/>
      </xdr:nvSpPr>
      <xdr:spPr>
        <a:xfrm>
          <a:off x="22212300" y="12776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110457</xdr:rowOff>
    </xdr:from>
    <xdr:to>
      <xdr:col>116</xdr:col>
      <xdr:colOff>114300</xdr:colOff>
      <xdr:row>75</xdr:row>
      <xdr:rowOff>40607</xdr:rowOff>
    </xdr:to>
    <xdr:sp macro="" textlink="">
      <xdr:nvSpPr>
        <xdr:cNvPr id="852" name="フローチャート: 判断 851"/>
        <xdr:cNvSpPr/>
      </xdr:nvSpPr>
      <xdr:spPr>
        <a:xfrm>
          <a:off x="22110700" y="1279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88288</xdr:rowOff>
    </xdr:from>
    <xdr:to>
      <xdr:col>111</xdr:col>
      <xdr:colOff>177800</xdr:colOff>
      <xdr:row>71</xdr:row>
      <xdr:rowOff>95763</xdr:rowOff>
    </xdr:to>
    <xdr:cxnSp macro="">
      <xdr:nvCxnSpPr>
        <xdr:cNvPr id="853" name="直線コネクタ 852"/>
        <xdr:cNvCxnSpPr/>
      </xdr:nvCxnSpPr>
      <xdr:spPr>
        <a:xfrm flipV="1">
          <a:off x="20434300" y="12261238"/>
          <a:ext cx="889000" cy="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156108</xdr:rowOff>
    </xdr:from>
    <xdr:to>
      <xdr:col>112</xdr:col>
      <xdr:colOff>38100</xdr:colOff>
      <xdr:row>74</xdr:row>
      <xdr:rowOff>86258</xdr:rowOff>
    </xdr:to>
    <xdr:sp macro="" textlink="">
      <xdr:nvSpPr>
        <xdr:cNvPr id="854" name="フローチャート: 判断 853"/>
        <xdr:cNvSpPr/>
      </xdr:nvSpPr>
      <xdr:spPr>
        <a:xfrm>
          <a:off x="21272500" y="12671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77385</xdr:rowOff>
    </xdr:from>
    <xdr:ext cx="534377" cy="259045"/>
    <xdr:sp macro="" textlink="">
      <xdr:nvSpPr>
        <xdr:cNvPr id="855" name="テキスト ボックス 854"/>
        <xdr:cNvSpPr txBox="1"/>
      </xdr:nvSpPr>
      <xdr:spPr>
        <a:xfrm>
          <a:off x="21056111" y="12764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95763</xdr:rowOff>
    </xdr:from>
    <xdr:to>
      <xdr:col>107</xdr:col>
      <xdr:colOff>50800</xdr:colOff>
      <xdr:row>71</xdr:row>
      <xdr:rowOff>120383</xdr:rowOff>
    </xdr:to>
    <xdr:cxnSp macro="">
      <xdr:nvCxnSpPr>
        <xdr:cNvPr id="856" name="直線コネクタ 855"/>
        <xdr:cNvCxnSpPr/>
      </xdr:nvCxnSpPr>
      <xdr:spPr>
        <a:xfrm flipV="1">
          <a:off x="19545300" y="12268713"/>
          <a:ext cx="889000" cy="24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145662</xdr:rowOff>
    </xdr:from>
    <xdr:to>
      <xdr:col>107</xdr:col>
      <xdr:colOff>101600</xdr:colOff>
      <xdr:row>74</xdr:row>
      <xdr:rowOff>75812</xdr:rowOff>
    </xdr:to>
    <xdr:sp macro="" textlink="">
      <xdr:nvSpPr>
        <xdr:cNvPr id="857" name="フローチャート: 判断 856"/>
        <xdr:cNvSpPr/>
      </xdr:nvSpPr>
      <xdr:spPr>
        <a:xfrm>
          <a:off x="20383500" y="1266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66939</xdr:rowOff>
    </xdr:from>
    <xdr:ext cx="534377" cy="259045"/>
    <xdr:sp macro="" textlink="">
      <xdr:nvSpPr>
        <xdr:cNvPr id="858" name="テキスト ボックス 857"/>
        <xdr:cNvSpPr txBox="1"/>
      </xdr:nvSpPr>
      <xdr:spPr>
        <a:xfrm>
          <a:off x="20167111" y="1275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96175</xdr:rowOff>
    </xdr:from>
    <xdr:to>
      <xdr:col>102</xdr:col>
      <xdr:colOff>114300</xdr:colOff>
      <xdr:row>71</xdr:row>
      <xdr:rowOff>120383</xdr:rowOff>
    </xdr:to>
    <xdr:cxnSp macro="">
      <xdr:nvCxnSpPr>
        <xdr:cNvPr id="859" name="直線コネクタ 858"/>
        <xdr:cNvCxnSpPr/>
      </xdr:nvCxnSpPr>
      <xdr:spPr>
        <a:xfrm>
          <a:off x="18656300" y="12269125"/>
          <a:ext cx="889000" cy="24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146873</xdr:rowOff>
    </xdr:from>
    <xdr:to>
      <xdr:col>102</xdr:col>
      <xdr:colOff>165100</xdr:colOff>
      <xdr:row>74</xdr:row>
      <xdr:rowOff>77023</xdr:rowOff>
    </xdr:to>
    <xdr:sp macro="" textlink="">
      <xdr:nvSpPr>
        <xdr:cNvPr id="860" name="フローチャート: 判断 859"/>
        <xdr:cNvSpPr/>
      </xdr:nvSpPr>
      <xdr:spPr>
        <a:xfrm>
          <a:off x="19494500" y="1266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68150</xdr:rowOff>
    </xdr:from>
    <xdr:ext cx="534377" cy="259045"/>
    <xdr:sp macro="" textlink="">
      <xdr:nvSpPr>
        <xdr:cNvPr id="861" name="テキスト ボックス 860"/>
        <xdr:cNvSpPr txBox="1"/>
      </xdr:nvSpPr>
      <xdr:spPr>
        <a:xfrm>
          <a:off x="19278111" y="1275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117818</xdr:rowOff>
    </xdr:from>
    <xdr:to>
      <xdr:col>98</xdr:col>
      <xdr:colOff>38100</xdr:colOff>
      <xdr:row>74</xdr:row>
      <xdr:rowOff>47968</xdr:rowOff>
    </xdr:to>
    <xdr:sp macro="" textlink="">
      <xdr:nvSpPr>
        <xdr:cNvPr id="862" name="フローチャート: 判断 861"/>
        <xdr:cNvSpPr/>
      </xdr:nvSpPr>
      <xdr:spPr>
        <a:xfrm>
          <a:off x="18605500" y="1263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39095</xdr:rowOff>
    </xdr:from>
    <xdr:ext cx="534377" cy="259045"/>
    <xdr:sp macro="" textlink="">
      <xdr:nvSpPr>
        <xdr:cNvPr id="863" name="テキスト ボックス 862"/>
        <xdr:cNvSpPr txBox="1"/>
      </xdr:nvSpPr>
      <xdr:spPr>
        <a:xfrm>
          <a:off x="18389111" y="1272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80167</xdr:rowOff>
    </xdr:from>
    <xdr:to>
      <xdr:col>116</xdr:col>
      <xdr:colOff>114300</xdr:colOff>
      <xdr:row>74</xdr:row>
      <xdr:rowOff>10317</xdr:rowOff>
    </xdr:to>
    <xdr:sp macro="" textlink="">
      <xdr:nvSpPr>
        <xdr:cNvPr id="869" name="楕円 868"/>
        <xdr:cNvSpPr/>
      </xdr:nvSpPr>
      <xdr:spPr>
        <a:xfrm>
          <a:off x="22110700" y="1259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103044</xdr:rowOff>
    </xdr:from>
    <xdr:ext cx="534377" cy="259045"/>
    <xdr:sp macro="" textlink="">
      <xdr:nvSpPr>
        <xdr:cNvPr id="870" name="繰出金該当値テキスト"/>
        <xdr:cNvSpPr txBox="1"/>
      </xdr:nvSpPr>
      <xdr:spPr>
        <a:xfrm>
          <a:off x="22212300" y="12447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37488</xdr:rowOff>
    </xdr:from>
    <xdr:to>
      <xdr:col>112</xdr:col>
      <xdr:colOff>38100</xdr:colOff>
      <xdr:row>71</xdr:row>
      <xdr:rowOff>139088</xdr:rowOff>
    </xdr:to>
    <xdr:sp macro="" textlink="">
      <xdr:nvSpPr>
        <xdr:cNvPr id="871" name="楕円 870"/>
        <xdr:cNvSpPr/>
      </xdr:nvSpPr>
      <xdr:spPr>
        <a:xfrm>
          <a:off x="21272500" y="1221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69</xdr:row>
      <xdr:rowOff>155615</xdr:rowOff>
    </xdr:from>
    <xdr:ext cx="534377" cy="259045"/>
    <xdr:sp macro="" textlink="">
      <xdr:nvSpPr>
        <xdr:cNvPr id="872" name="テキスト ボックス 871"/>
        <xdr:cNvSpPr txBox="1"/>
      </xdr:nvSpPr>
      <xdr:spPr>
        <a:xfrm>
          <a:off x="21056111" y="1198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44963</xdr:rowOff>
    </xdr:from>
    <xdr:to>
      <xdr:col>107</xdr:col>
      <xdr:colOff>101600</xdr:colOff>
      <xdr:row>71</xdr:row>
      <xdr:rowOff>146563</xdr:rowOff>
    </xdr:to>
    <xdr:sp macro="" textlink="">
      <xdr:nvSpPr>
        <xdr:cNvPr id="873" name="楕円 872"/>
        <xdr:cNvSpPr/>
      </xdr:nvSpPr>
      <xdr:spPr>
        <a:xfrm>
          <a:off x="20383500" y="1221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69</xdr:row>
      <xdr:rowOff>163090</xdr:rowOff>
    </xdr:from>
    <xdr:ext cx="534377" cy="259045"/>
    <xdr:sp macro="" textlink="">
      <xdr:nvSpPr>
        <xdr:cNvPr id="874" name="テキスト ボックス 873"/>
        <xdr:cNvSpPr txBox="1"/>
      </xdr:nvSpPr>
      <xdr:spPr>
        <a:xfrm>
          <a:off x="20167111" y="1199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69583</xdr:rowOff>
    </xdr:from>
    <xdr:to>
      <xdr:col>102</xdr:col>
      <xdr:colOff>165100</xdr:colOff>
      <xdr:row>71</xdr:row>
      <xdr:rowOff>171183</xdr:rowOff>
    </xdr:to>
    <xdr:sp macro="" textlink="">
      <xdr:nvSpPr>
        <xdr:cNvPr id="875" name="楕円 874"/>
        <xdr:cNvSpPr/>
      </xdr:nvSpPr>
      <xdr:spPr>
        <a:xfrm>
          <a:off x="19494500" y="1224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16260</xdr:rowOff>
    </xdr:from>
    <xdr:ext cx="534377" cy="259045"/>
    <xdr:sp macro="" textlink="">
      <xdr:nvSpPr>
        <xdr:cNvPr id="876" name="テキスト ボックス 875"/>
        <xdr:cNvSpPr txBox="1"/>
      </xdr:nvSpPr>
      <xdr:spPr>
        <a:xfrm>
          <a:off x="19278111" y="1201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45375</xdr:rowOff>
    </xdr:from>
    <xdr:to>
      <xdr:col>98</xdr:col>
      <xdr:colOff>38100</xdr:colOff>
      <xdr:row>71</xdr:row>
      <xdr:rowOff>146975</xdr:rowOff>
    </xdr:to>
    <xdr:sp macro="" textlink="">
      <xdr:nvSpPr>
        <xdr:cNvPr id="877" name="楕円 876"/>
        <xdr:cNvSpPr/>
      </xdr:nvSpPr>
      <xdr:spPr>
        <a:xfrm>
          <a:off x="18605500" y="1221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163502</xdr:rowOff>
    </xdr:from>
    <xdr:ext cx="534377" cy="259045"/>
    <xdr:sp macro="" textlink="">
      <xdr:nvSpPr>
        <xdr:cNvPr id="878" name="テキスト ボックス 877"/>
        <xdr:cNvSpPr txBox="1"/>
      </xdr:nvSpPr>
      <xdr:spPr>
        <a:xfrm>
          <a:off x="18389111" y="11993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89" name="直線コネクタ 888"/>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0" name="テキスト ボックス 889"/>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3" name="直線コネクタ 892"/>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90</xdr:row>
      <xdr:rowOff>111777</xdr:rowOff>
    </xdr:from>
    <xdr:ext cx="248786" cy="259045"/>
    <xdr:sp macro="" textlink="">
      <xdr:nvSpPr>
        <xdr:cNvPr id="894" name="テキスト ボックス 893"/>
        <xdr:cNvSpPr txBox="1"/>
      </xdr:nvSpPr>
      <xdr:spPr>
        <a:xfrm>
          <a:off x="180392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62864</xdr:colOff>
      <xdr:row>98</xdr:row>
      <xdr:rowOff>25400</xdr:rowOff>
    </xdr:to>
    <xdr:cxnSp macro="">
      <xdr:nvCxnSpPr>
        <xdr:cNvPr id="898" name="直線コネクタ 897"/>
        <xdr:cNvCxnSpPr/>
      </xdr:nvCxnSpPr>
      <xdr:spPr>
        <a:xfrm>
          <a:off x="22159595" y="16827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899" name="前年度繰上充用金最小値テキスト"/>
        <xdr:cNvSpPr txBox="1"/>
      </xdr:nvSpPr>
      <xdr:spPr>
        <a:xfrm>
          <a:off x="2221230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0" name="直線コネクタ 899"/>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67327</xdr:rowOff>
    </xdr:from>
    <xdr:ext cx="249299" cy="259045"/>
    <xdr:sp macro="" textlink="">
      <xdr:nvSpPr>
        <xdr:cNvPr id="901" name="前年度繰上充用金最大値テキスト"/>
        <xdr:cNvSpPr txBox="1"/>
      </xdr:nvSpPr>
      <xdr:spPr>
        <a:xfrm>
          <a:off x="22212300" y="1652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2" name="直線コネクタ 901"/>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3" name="直線コネクタ 902"/>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124477</xdr:rowOff>
    </xdr:from>
    <xdr:ext cx="249299" cy="259045"/>
    <xdr:sp macro="" textlink="">
      <xdr:nvSpPr>
        <xdr:cNvPr id="904" name="前年度繰上充用金平均値テキスト"/>
        <xdr:cNvSpPr txBox="1"/>
      </xdr:nvSpPr>
      <xdr:spPr>
        <a:xfrm>
          <a:off x="22212300" y="16755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05" name="フローチャート: 判断 904"/>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06" name="直線コネクタ 905"/>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07" name="フローチャート: 判断 906"/>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08" name="テキスト ボックス 907"/>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09" name="直線コネクタ 908"/>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0" name="フローチャート: 判断 909"/>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1" name="テキスト ボックス 910"/>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2" name="直線コネクタ 911"/>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91</xdr:row>
      <xdr:rowOff>31750</xdr:rowOff>
    </xdr:from>
    <xdr:to>
      <xdr:col>102</xdr:col>
      <xdr:colOff>165100</xdr:colOff>
      <xdr:row>91</xdr:row>
      <xdr:rowOff>133350</xdr:rowOff>
    </xdr:to>
    <xdr:sp macro="" textlink="">
      <xdr:nvSpPr>
        <xdr:cNvPr id="913" name="フローチャート: 判断 912"/>
        <xdr:cNvSpPr/>
      </xdr:nvSpPr>
      <xdr:spPr>
        <a:xfrm>
          <a:off x="19494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89</xdr:row>
      <xdr:rowOff>149877</xdr:rowOff>
    </xdr:from>
    <xdr:ext cx="249299" cy="259045"/>
    <xdr:sp macro="" textlink="">
      <xdr:nvSpPr>
        <xdr:cNvPr id="914" name="テキスト ボックス 913"/>
        <xdr:cNvSpPr txBox="1"/>
      </xdr:nvSpPr>
      <xdr:spPr>
        <a:xfrm>
          <a:off x="19420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15" name="フローチャート: 判断 914"/>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16" name="テキスト ボックス 915"/>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2" name="楕円 921"/>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10177</xdr:rowOff>
    </xdr:from>
    <xdr:ext cx="249299" cy="259045"/>
    <xdr:sp macro="" textlink="">
      <xdr:nvSpPr>
        <xdr:cNvPr id="923" name="前年度繰上充用金該当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24" name="楕円 923"/>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25" name="テキスト ボックス 924"/>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26" name="楕円 925"/>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27" name="テキスト ボックス 926"/>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28" name="楕円 927"/>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9" name="テキスト ボックス 928"/>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0" name="楕円 929"/>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1" name="テキスト ボックス 930"/>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補助費等は新型コロナ対策として特別定額給付金、新型コロナウイルス臨時交付金を活用した事業を実施したためである。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普通建設費は新拠点施設整備事業により更新整備が増となった。新規整備は分譲宅地整備事業の減等があり、合計で決算額が</a:t>
          </a:r>
          <a:r>
            <a:rPr kumimoji="1" lang="en-US" altLang="ja-JP" sz="1300">
              <a:latin typeface="ＭＳ Ｐゴシック" panose="020B0600070205080204" pitchFamily="50" charset="-128"/>
              <a:ea typeface="ＭＳ Ｐゴシック" panose="020B0600070205080204" pitchFamily="50" charset="-128"/>
            </a:rPr>
            <a:t>12.1</a:t>
          </a:r>
          <a:r>
            <a:rPr kumimoji="1" lang="ja-JP" altLang="en-US" sz="1300">
              <a:latin typeface="ＭＳ Ｐゴシック" panose="020B0600070205080204" pitchFamily="50" charset="-128"/>
              <a:ea typeface="ＭＳ Ｐゴシック" panose="020B0600070205080204" pitchFamily="50" charset="-128"/>
            </a:rPr>
            <a:t>％増加している。</a:t>
          </a:r>
        </a:p>
        <a:p>
          <a:r>
            <a:rPr kumimoji="1" lang="ja-JP" altLang="en-US" sz="1300">
              <a:latin typeface="ＭＳ Ｐゴシック" panose="020B0600070205080204" pitchFamily="50" charset="-128"/>
              <a:ea typeface="ＭＳ Ｐゴシック" panose="020B0600070205080204" pitchFamily="50" charset="-128"/>
            </a:rPr>
            <a:t>公債費の減の要因は、　</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年度に行った繰上償還を</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年度は行っていないためである。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貸付金については、</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年度に実施した地域総合整備資金貸付事業が終了したことによるものである。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繰出金は下水道関係の公営企業会計適用によるものである。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大分県豊後高田市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22,433
21,811
206.24
18,607,033
18,183,266
356,152
8,479,791
15,802,025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124460</xdr:rowOff>
    </xdr:from>
    <xdr:to>
      <xdr:col>24</xdr:col>
      <xdr:colOff>62865</xdr:colOff>
      <xdr:row>38</xdr:row>
      <xdr:rowOff>28448</xdr:rowOff>
    </xdr:to>
    <xdr:cxnSp macro="">
      <xdr:nvCxnSpPr>
        <xdr:cNvPr id="56" name="直線コネクタ 55"/>
        <xdr:cNvCxnSpPr/>
      </xdr:nvCxnSpPr>
      <xdr:spPr>
        <a:xfrm flipV="1">
          <a:off x="4633595" y="5439410"/>
          <a:ext cx="1270" cy="1104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32275</xdr:rowOff>
    </xdr:from>
    <xdr:ext cx="469744" cy="259045"/>
    <xdr:sp macro="" textlink="">
      <xdr:nvSpPr>
        <xdr:cNvPr id="57" name="議会費最小値テキスト"/>
        <xdr:cNvSpPr txBox="1"/>
      </xdr:nvSpPr>
      <xdr:spPr>
        <a:xfrm>
          <a:off x="4686300" y="6547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28448</xdr:rowOff>
    </xdr:from>
    <xdr:to>
      <xdr:col>24</xdr:col>
      <xdr:colOff>152400</xdr:colOff>
      <xdr:row>38</xdr:row>
      <xdr:rowOff>28448</xdr:rowOff>
    </xdr:to>
    <xdr:cxnSp macro="">
      <xdr:nvCxnSpPr>
        <xdr:cNvPr id="58" name="直線コネクタ 57"/>
        <xdr:cNvCxnSpPr/>
      </xdr:nvCxnSpPr>
      <xdr:spPr>
        <a:xfrm>
          <a:off x="4546600" y="6543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71137</xdr:rowOff>
    </xdr:from>
    <xdr:ext cx="469744" cy="259045"/>
    <xdr:sp macro="" textlink="">
      <xdr:nvSpPr>
        <xdr:cNvPr id="59" name="議会費最大値テキスト"/>
        <xdr:cNvSpPr txBox="1"/>
      </xdr:nvSpPr>
      <xdr:spPr>
        <a:xfrm>
          <a:off x="4686300" y="521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124460</xdr:rowOff>
    </xdr:from>
    <xdr:to>
      <xdr:col>24</xdr:col>
      <xdr:colOff>152400</xdr:colOff>
      <xdr:row>31</xdr:row>
      <xdr:rowOff>124460</xdr:rowOff>
    </xdr:to>
    <xdr:cxnSp macro="">
      <xdr:nvCxnSpPr>
        <xdr:cNvPr id="60" name="直線コネクタ 59"/>
        <xdr:cNvCxnSpPr/>
      </xdr:nvCxnSpPr>
      <xdr:spPr>
        <a:xfrm>
          <a:off x="4546600" y="543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149416</xdr:rowOff>
    </xdr:from>
    <xdr:to>
      <xdr:col>24</xdr:col>
      <xdr:colOff>63500</xdr:colOff>
      <xdr:row>34</xdr:row>
      <xdr:rowOff>5397</xdr:rowOff>
    </xdr:to>
    <xdr:cxnSp macro="">
      <xdr:nvCxnSpPr>
        <xdr:cNvPr id="61" name="直線コネクタ 60"/>
        <xdr:cNvCxnSpPr/>
      </xdr:nvCxnSpPr>
      <xdr:spPr>
        <a:xfrm>
          <a:off x="3797300" y="5807266"/>
          <a:ext cx="8382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96664</xdr:rowOff>
    </xdr:from>
    <xdr:ext cx="469744" cy="259045"/>
    <xdr:sp macro="" textlink="">
      <xdr:nvSpPr>
        <xdr:cNvPr id="62" name="議会費平均値テキスト"/>
        <xdr:cNvSpPr txBox="1"/>
      </xdr:nvSpPr>
      <xdr:spPr>
        <a:xfrm>
          <a:off x="4686300" y="6097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118237</xdr:rowOff>
    </xdr:from>
    <xdr:to>
      <xdr:col>24</xdr:col>
      <xdr:colOff>114300</xdr:colOff>
      <xdr:row>36</xdr:row>
      <xdr:rowOff>48387</xdr:rowOff>
    </xdr:to>
    <xdr:sp macro="" textlink="">
      <xdr:nvSpPr>
        <xdr:cNvPr id="63" name="フローチャート: 判断 62"/>
        <xdr:cNvSpPr/>
      </xdr:nvSpPr>
      <xdr:spPr>
        <a:xfrm>
          <a:off x="45847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14541</xdr:rowOff>
    </xdr:from>
    <xdr:to>
      <xdr:col>19</xdr:col>
      <xdr:colOff>177800</xdr:colOff>
      <xdr:row>33</xdr:row>
      <xdr:rowOff>149416</xdr:rowOff>
    </xdr:to>
    <xdr:cxnSp macro="">
      <xdr:nvCxnSpPr>
        <xdr:cNvPr id="64" name="直線コネクタ 63"/>
        <xdr:cNvCxnSpPr/>
      </xdr:nvCxnSpPr>
      <xdr:spPr>
        <a:xfrm>
          <a:off x="2908300" y="5672391"/>
          <a:ext cx="889000" cy="134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98425</xdr:rowOff>
    </xdr:from>
    <xdr:to>
      <xdr:col>20</xdr:col>
      <xdr:colOff>38100</xdr:colOff>
      <xdr:row>36</xdr:row>
      <xdr:rowOff>28575</xdr:rowOff>
    </xdr:to>
    <xdr:sp macro="" textlink="">
      <xdr:nvSpPr>
        <xdr:cNvPr id="65" name="フローチャート: 判断 64"/>
        <xdr:cNvSpPr/>
      </xdr:nvSpPr>
      <xdr:spPr>
        <a:xfrm>
          <a:off x="37465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19702</xdr:rowOff>
    </xdr:from>
    <xdr:ext cx="469744" cy="259045"/>
    <xdr:sp macro="" textlink="">
      <xdr:nvSpPr>
        <xdr:cNvPr id="66" name="テキスト ボックス 65"/>
        <xdr:cNvSpPr txBox="1"/>
      </xdr:nvSpPr>
      <xdr:spPr>
        <a:xfrm>
          <a:off x="3562428" y="619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14541</xdr:rowOff>
    </xdr:from>
    <xdr:to>
      <xdr:col>15</xdr:col>
      <xdr:colOff>50800</xdr:colOff>
      <xdr:row>33</xdr:row>
      <xdr:rowOff>52641</xdr:rowOff>
    </xdr:to>
    <xdr:cxnSp macro="">
      <xdr:nvCxnSpPr>
        <xdr:cNvPr id="67" name="直線コネクタ 66"/>
        <xdr:cNvCxnSpPr/>
      </xdr:nvCxnSpPr>
      <xdr:spPr>
        <a:xfrm flipV="1">
          <a:off x="2019300" y="567239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115189</xdr:rowOff>
    </xdr:from>
    <xdr:to>
      <xdr:col>15</xdr:col>
      <xdr:colOff>101600</xdr:colOff>
      <xdr:row>36</xdr:row>
      <xdr:rowOff>45339</xdr:rowOff>
    </xdr:to>
    <xdr:sp macro="" textlink="">
      <xdr:nvSpPr>
        <xdr:cNvPr id="68" name="フローチャート: 判断 67"/>
        <xdr:cNvSpPr/>
      </xdr:nvSpPr>
      <xdr:spPr>
        <a:xfrm>
          <a:off x="2857500" y="61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36466</xdr:rowOff>
    </xdr:from>
    <xdr:ext cx="469744" cy="259045"/>
    <xdr:sp macro="" textlink="">
      <xdr:nvSpPr>
        <xdr:cNvPr id="69" name="テキスト ボックス 68"/>
        <xdr:cNvSpPr txBox="1"/>
      </xdr:nvSpPr>
      <xdr:spPr>
        <a:xfrm>
          <a:off x="2673428" y="620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33210</xdr:rowOff>
    </xdr:from>
    <xdr:to>
      <xdr:col>10</xdr:col>
      <xdr:colOff>114300</xdr:colOff>
      <xdr:row>33</xdr:row>
      <xdr:rowOff>52641</xdr:rowOff>
    </xdr:to>
    <xdr:cxnSp macro="">
      <xdr:nvCxnSpPr>
        <xdr:cNvPr id="70" name="直線コネクタ 69"/>
        <xdr:cNvCxnSpPr/>
      </xdr:nvCxnSpPr>
      <xdr:spPr>
        <a:xfrm>
          <a:off x="1130300" y="5691060"/>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138811</xdr:rowOff>
    </xdr:from>
    <xdr:to>
      <xdr:col>10</xdr:col>
      <xdr:colOff>165100</xdr:colOff>
      <xdr:row>36</xdr:row>
      <xdr:rowOff>68961</xdr:rowOff>
    </xdr:to>
    <xdr:sp macro="" textlink="">
      <xdr:nvSpPr>
        <xdr:cNvPr id="71" name="フローチャート: 判断 70"/>
        <xdr:cNvSpPr/>
      </xdr:nvSpPr>
      <xdr:spPr>
        <a:xfrm>
          <a:off x="1968500" y="613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60088</xdr:rowOff>
    </xdr:from>
    <xdr:ext cx="469744" cy="259045"/>
    <xdr:sp macro="" textlink="">
      <xdr:nvSpPr>
        <xdr:cNvPr id="72" name="テキスト ボックス 71"/>
        <xdr:cNvSpPr txBox="1"/>
      </xdr:nvSpPr>
      <xdr:spPr>
        <a:xfrm>
          <a:off x="1784428" y="623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139573</xdr:rowOff>
    </xdr:from>
    <xdr:to>
      <xdr:col>6</xdr:col>
      <xdr:colOff>38100</xdr:colOff>
      <xdr:row>36</xdr:row>
      <xdr:rowOff>69723</xdr:rowOff>
    </xdr:to>
    <xdr:sp macro="" textlink="">
      <xdr:nvSpPr>
        <xdr:cNvPr id="73" name="フローチャート: 判断 72"/>
        <xdr:cNvSpPr/>
      </xdr:nvSpPr>
      <xdr:spPr>
        <a:xfrm>
          <a:off x="10795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60850</xdr:rowOff>
    </xdr:from>
    <xdr:ext cx="469744" cy="259045"/>
    <xdr:sp macro="" textlink="">
      <xdr:nvSpPr>
        <xdr:cNvPr id="74" name="テキスト ボックス 73"/>
        <xdr:cNvSpPr txBox="1"/>
      </xdr:nvSpPr>
      <xdr:spPr>
        <a:xfrm>
          <a:off x="895428" y="623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126047</xdr:rowOff>
    </xdr:from>
    <xdr:to>
      <xdr:col>24</xdr:col>
      <xdr:colOff>114300</xdr:colOff>
      <xdr:row>34</xdr:row>
      <xdr:rowOff>56197</xdr:rowOff>
    </xdr:to>
    <xdr:sp macro="" textlink="">
      <xdr:nvSpPr>
        <xdr:cNvPr id="80" name="楕円 79"/>
        <xdr:cNvSpPr/>
      </xdr:nvSpPr>
      <xdr:spPr>
        <a:xfrm>
          <a:off x="4584700" y="5783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148924</xdr:rowOff>
    </xdr:from>
    <xdr:ext cx="469744" cy="259045"/>
    <xdr:sp macro="" textlink="">
      <xdr:nvSpPr>
        <xdr:cNvPr id="81" name="議会費該当値テキスト"/>
        <xdr:cNvSpPr txBox="1"/>
      </xdr:nvSpPr>
      <xdr:spPr>
        <a:xfrm>
          <a:off x="4686300" y="563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98616</xdr:rowOff>
    </xdr:from>
    <xdr:to>
      <xdr:col>20</xdr:col>
      <xdr:colOff>38100</xdr:colOff>
      <xdr:row>34</xdr:row>
      <xdr:rowOff>28766</xdr:rowOff>
    </xdr:to>
    <xdr:sp macro="" textlink="">
      <xdr:nvSpPr>
        <xdr:cNvPr id="82" name="楕円 81"/>
        <xdr:cNvSpPr/>
      </xdr:nvSpPr>
      <xdr:spPr>
        <a:xfrm>
          <a:off x="3746500" y="575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45293</xdr:rowOff>
    </xdr:from>
    <xdr:ext cx="469744" cy="259045"/>
    <xdr:sp macro="" textlink="">
      <xdr:nvSpPr>
        <xdr:cNvPr id="83" name="テキスト ボックス 82"/>
        <xdr:cNvSpPr txBox="1"/>
      </xdr:nvSpPr>
      <xdr:spPr>
        <a:xfrm>
          <a:off x="3562428" y="5531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135191</xdr:rowOff>
    </xdr:from>
    <xdr:to>
      <xdr:col>15</xdr:col>
      <xdr:colOff>101600</xdr:colOff>
      <xdr:row>33</xdr:row>
      <xdr:rowOff>65341</xdr:rowOff>
    </xdr:to>
    <xdr:sp macro="" textlink="">
      <xdr:nvSpPr>
        <xdr:cNvPr id="84" name="楕円 83"/>
        <xdr:cNvSpPr/>
      </xdr:nvSpPr>
      <xdr:spPr>
        <a:xfrm>
          <a:off x="2857500" y="562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81868</xdr:rowOff>
    </xdr:from>
    <xdr:ext cx="469744" cy="259045"/>
    <xdr:sp macro="" textlink="">
      <xdr:nvSpPr>
        <xdr:cNvPr id="85" name="テキスト ボックス 84"/>
        <xdr:cNvSpPr txBox="1"/>
      </xdr:nvSpPr>
      <xdr:spPr>
        <a:xfrm>
          <a:off x="2673428" y="5396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1841</xdr:rowOff>
    </xdr:from>
    <xdr:to>
      <xdr:col>10</xdr:col>
      <xdr:colOff>165100</xdr:colOff>
      <xdr:row>33</xdr:row>
      <xdr:rowOff>103441</xdr:rowOff>
    </xdr:to>
    <xdr:sp macro="" textlink="">
      <xdr:nvSpPr>
        <xdr:cNvPr id="86" name="楕円 85"/>
        <xdr:cNvSpPr/>
      </xdr:nvSpPr>
      <xdr:spPr>
        <a:xfrm>
          <a:off x="1968500" y="565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119968</xdr:rowOff>
    </xdr:from>
    <xdr:ext cx="469744" cy="259045"/>
    <xdr:sp macro="" textlink="">
      <xdr:nvSpPr>
        <xdr:cNvPr id="87" name="テキスト ボックス 86"/>
        <xdr:cNvSpPr txBox="1"/>
      </xdr:nvSpPr>
      <xdr:spPr>
        <a:xfrm>
          <a:off x="1784428" y="5434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153860</xdr:rowOff>
    </xdr:from>
    <xdr:to>
      <xdr:col>6</xdr:col>
      <xdr:colOff>38100</xdr:colOff>
      <xdr:row>33</xdr:row>
      <xdr:rowOff>84010</xdr:rowOff>
    </xdr:to>
    <xdr:sp macro="" textlink="">
      <xdr:nvSpPr>
        <xdr:cNvPr id="88" name="楕円 87"/>
        <xdr:cNvSpPr/>
      </xdr:nvSpPr>
      <xdr:spPr>
        <a:xfrm>
          <a:off x="1079500" y="564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100537</xdr:rowOff>
    </xdr:from>
    <xdr:ext cx="469744" cy="259045"/>
    <xdr:sp macro="" textlink="">
      <xdr:nvSpPr>
        <xdr:cNvPr id="89" name="テキスト ボックス 88"/>
        <xdr:cNvSpPr txBox="1"/>
      </xdr:nvSpPr>
      <xdr:spPr>
        <a:xfrm>
          <a:off x="895428" y="541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58</xdr:row>
      <xdr:rowOff>128105</xdr:rowOff>
    </xdr:from>
    <xdr:ext cx="595419" cy="259045"/>
    <xdr:sp macro="" textlink="">
      <xdr:nvSpPr>
        <xdr:cNvPr id="102" name="テキスト ボックス 101"/>
        <xdr:cNvSpPr txBox="1"/>
      </xdr:nvSpPr>
      <xdr:spPr>
        <a:xfrm>
          <a:off x="166581" y="10072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4" name="テキスト ボックス 103"/>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31971</xdr:rowOff>
    </xdr:from>
    <xdr:to>
      <xdr:col>24</xdr:col>
      <xdr:colOff>62865</xdr:colOff>
      <xdr:row>59</xdr:row>
      <xdr:rowOff>153246</xdr:rowOff>
    </xdr:to>
    <xdr:cxnSp macro="">
      <xdr:nvCxnSpPr>
        <xdr:cNvPr id="116" name="直線コネクタ 115"/>
        <xdr:cNvCxnSpPr/>
      </xdr:nvCxnSpPr>
      <xdr:spPr>
        <a:xfrm flipV="1">
          <a:off x="4633595" y="8775921"/>
          <a:ext cx="1270" cy="149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157073</xdr:rowOff>
    </xdr:from>
    <xdr:ext cx="534377" cy="259045"/>
    <xdr:sp macro="" textlink="">
      <xdr:nvSpPr>
        <xdr:cNvPr id="117" name="総務費最小値テキスト"/>
        <xdr:cNvSpPr txBox="1"/>
      </xdr:nvSpPr>
      <xdr:spPr>
        <a:xfrm>
          <a:off x="4686300" y="1027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153246</xdr:rowOff>
    </xdr:from>
    <xdr:to>
      <xdr:col>24</xdr:col>
      <xdr:colOff>152400</xdr:colOff>
      <xdr:row>59</xdr:row>
      <xdr:rowOff>153246</xdr:rowOff>
    </xdr:to>
    <xdr:cxnSp macro="">
      <xdr:nvCxnSpPr>
        <xdr:cNvPr id="118" name="直線コネクタ 117"/>
        <xdr:cNvCxnSpPr/>
      </xdr:nvCxnSpPr>
      <xdr:spPr>
        <a:xfrm>
          <a:off x="4546600" y="10268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150098</xdr:rowOff>
    </xdr:from>
    <xdr:ext cx="599010" cy="259045"/>
    <xdr:sp macro="" textlink="">
      <xdr:nvSpPr>
        <xdr:cNvPr id="119" name="総務費最大値テキスト"/>
        <xdr:cNvSpPr txBox="1"/>
      </xdr:nvSpPr>
      <xdr:spPr>
        <a:xfrm>
          <a:off x="4686300" y="8551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540,488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31971</xdr:rowOff>
    </xdr:from>
    <xdr:to>
      <xdr:col>24</xdr:col>
      <xdr:colOff>152400</xdr:colOff>
      <xdr:row>51</xdr:row>
      <xdr:rowOff>31971</xdr:rowOff>
    </xdr:to>
    <xdr:cxnSp macro="">
      <xdr:nvCxnSpPr>
        <xdr:cNvPr id="120" name="直線コネクタ 119"/>
        <xdr:cNvCxnSpPr/>
      </xdr:nvCxnSpPr>
      <xdr:spPr>
        <a:xfrm>
          <a:off x="4546600" y="8775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83062</xdr:rowOff>
    </xdr:from>
    <xdr:to>
      <xdr:col>24</xdr:col>
      <xdr:colOff>63500</xdr:colOff>
      <xdr:row>59</xdr:row>
      <xdr:rowOff>82880</xdr:rowOff>
    </xdr:to>
    <xdr:cxnSp macro="">
      <xdr:nvCxnSpPr>
        <xdr:cNvPr id="121" name="直線コネクタ 120"/>
        <xdr:cNvCxnSpPr/>
      </xdr:nvCxnSpPr>
      <xdr:spPr>
        <a:xfrm flipV="1">
          <a:off x="3797300" y="9855712"/>
          <a:ext cx="838200" cy="34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18135</xdr:rowOff>
    </xdr:from>
    <xdr:ext cx="599010" cy="259045"/>
    <xdr:sp macro="" textlink="">
      <xdr:nvSpPr>
        <xdr:cNvPr id="122" name="総務費平均値テキスト"/>
        <xdr:cNvSpPr txBox="1"/>
      </xdr:nvSpPr>
      <xdr:spPr>
        <a:xfrm>
          <a:off x="4686300" y="97907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39708</xdr:rowOff>
    </xdr:from>
    <xdr:to>
      <xdr:col>24</xdr:col>
      <xdr:colOff>114300</xdr:colOff>
      <xdr:row>57</xdr:row>
      <xdr:rowOff>141308</xdr:rowOff>
    </xdr:to>
    <xdr:sp macro="" textlink="">
      <xdr:nvSpPr>
        <xdr:cNvPr id="123" name="フローチャート: 判断 122"/>
        <xdr:cNvSpPr/>
      </xdr:nvSpPr>
      <xdr:spPr>
        <a:xfrm>
          <a:off x="4584700" y="981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55582</xdr:rowOff>
    </xdr:from>
    <xdr:to>
      <xdr:col>19</xdr:col>
      <xdr:colOff>177800</xdr:colOff>
      <xdr:row>59</xdr:row>
      <xdr:rowOff>82880</xdr:rowOff>
    </xdr:to>
    <xdr:cxnSp macro="">
      <xdr:nvCxnSpPr>
        <xdr:cNvPr id="124" name="直線コネクタ 123"/>
        <xdr:cNvCxnSpPr/>
      </xdr:nvCxnSpPr>
      <xdr:spPr>
        <a:xfrm>
          <a:off x="2908300" y="10171132"/>
          <a:ext cx="889000" cy="27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59</xdr:row>
      <xdr:rowOff>14736</xdr:rowOff>
    </xdr:from>
    <xdr:to>
      <xdr:col>20</xdr:col>
      <xdr:colOff>38100</xdr:colOff>
      <xdr:row>59</xdr:row>
      <xdr:rowOff>116336</xdr:rowOff>
    </xdr:to>
    <xdr:sp macro="" textlink="">
      <xdr:nvSpPr>
        <xdr:cNvPr id="125" name="フローチャート: 判断 124"/>
        <xdr:cNvSpPr/>
      </xdr:nvSpPr>
      <xdr:spPr>
        <a:xfrm>
          <a:off x="3746500" y="1013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132863</xdr:rowOff>
    </xdr:from>
    <xdr:ext cx="599010" cy="259045"/>
    <xdr:sp macro="" textlink="">
      <xdr:nvSpPr>
        <xdr:cNvPr id="126" name="テキスト ボックス 125"/>
        <xdr:cNvSpPr txBox="1"/>
      </xdr:nvSpPr>
      <xdr:spPr>
        <a:xfrm>
          <a:off x="3497795" y="9905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55582</xdr:rowOff>
    </xdr:from>
    <xdr:to>
      <xdr:col>15</xdr:col>
      <xdr:colOff>50800</xdr:colOff>
      <xdr:row>59</xdr:row>
      <xdr:rowOff>73523</xdr:rowOff>
    </xdr:to>
    <xdr:cxnSp macro="">
      <xdr:nvCxnSpPr>
        <xdr:cNvPr id="127" name="直線コネクタ 126"/>
        <xdr:cNvCxnSpPr/>
      </xdr:nvCxnSpPr>
      <xdr:spPr>
        <a:xfrm flipV="1">
          <a:off x="2019300" y="10171132"/>
          <a:ext cx="889000" cy="1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86516</xdr:rowOff>
    </xdr:from>
    <xdr:to>
      <xdr:col>15</xdr:col>
      <xdr:colOff>101600</xdr:colOff>
      <xdr:row>60</xdr:row>
      <xdr:rowOff>16666</xdr:rowOff>
    </xdr:to>
    <xdr:sp macro="" textlink="">
      <xdr:nvSpPr>
        <xdr:cNvPr id="128" name="フローチャート: 判断 127"/>
        <xdr:cNvSpPr/>
      </xdr:nvSpPr>
      <xdr:spPr>
        <a:xfrm>
          <a:off x="2857500" y="1020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60</xdr:row>
      <xdr:rowOff>7793</xdr:rowOff>
    </xdr:from>
    <xdr:ext cx="534377" cy="259045"/>
    <xdr:sp macro="" textlink="">
      <xdr:nvSpPr>
        <xdr:cNvPr id="129" name="テキスト ボックス 128"/>
        <xdr:cNvSpPr txBox="1"/>
      </xdr:nvSpPr>
      <xdr:spPr>
        <a:xfrm>
          <a:off x="2641111" y="1029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73523</xdr:rowOff>
    </xdr:from>
    <xdr:to>
      <xdr:col>10</xdr:col>
      <xdr:colOff>114300</xdr:colOff>
      <xdr:row>59</xdr:row>
      <xdr:rowOff>90681</xdr:rowOff>
    </xdr:to>
    <xdr:cxnSp macro="">
      <xdr:nvCxnSpPr>
        <xdr:cNvPr id="130" name="直線コネクタ 129"/>
        <xdr:cNvCxnSpPr/>
      </xdr:nvCxnSpPr>
      <xdr:spPr>
        <a:xfrm flipV="1">
          <a:off x="1130300" y="10189073"/>
          <a:ext cx="889000" cy="17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87460</xdr:rowOff>
    </xdr:from>
    <xdr:to>
      <xdr:col>10</xdr:col>
      <xdr:colOff>165100</xdr:colOff>
      <xdr:row>60</xdr:row>
      <xdr:rowOff>17610</xdr:rowOff>
    </xdr:to>
    <xdr:sp macro="" textlink="">
      <xdr:nvSpPr>
        <xdr:cNvPr id="131" name="フローチャート: 判断 130"/>
        <xdr:cNvSpPr/>
      </xdr:nvSpPr>
      <xdr:spPr>
        <a:xfrm>
          <a:off x="1968500" y="102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60</xdr:row>
      <xdr:rowOff>8737</xdr:rowOff>
    </xdr:from>
    <xdr:ext cx="534377" cy="259045"/>
    <xdr:sp macro="" textlink="">
      <xdr:nvSpPr>
        <xdr:cNvPr id="132" name="テキスト ボックス 131"/>
        <xdr:cNvSpPr txBox="1"/>
      </xdr:nvSpPr>
      <xdr:spPr>
        <a:xfrm>
          <a:off x="1752111" y="1029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89197</xdr:rowOff>
    </xdr:from>
    <xdr:to>
      <xdr:col>6</xdr:col>
      <xdr:colOff>38100</xdr:colOff>
      <xdr:row>60</xdr:row>
      <xdr:rowOff>19347</xdr:rowOff>
    </xdr:to>
    <xdr:sp macro="" textlink="">
      <xdr:nvSpPr>
        <xdr:cNvPr id="133" name="フローチャート: 判断 132"/>
        <xdr:cNvSpPr/>
      </xdr:nvSpPr>
      <xdr:spPr>
        <a:xfrm>
          <a:off x="1079500" y="10204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60</xdr:row>
      <xdr:rowOff>10474</xdr:rowOff>
    </xdr:from>
    <xdr:ext cx="534377" cy="259045"/>
    <xdr:sp macro="" textlink="">
      <xdr:nvSpPr>
        <xdr:cNvPr id="134" name="テキスト ボックス 133"/>
        <xdr:cNvSpPr txBox="1"/>
      </xdr:nvSpPr>
      <xdr:spPr>
        <a:xfrm>
          <a:off x="863111" y="10297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32262</xdr:rowOff>
    </xdr:from>
    <xdr:to>
      <xdr:col>24</xdr:col>
      <xdr:colOff>114300</xdr:colOff>
      <xdr:row>57</xdr:row>
      <xdr:rowOff>133862</xdr:rowOff>
    </xdr:to>
    <xdr:sp macro="" textlink="">
      <xdr:nvSpPr>
        <xdr:cNvPr id="140" name="楕円 139"/>
        <xdr:cNvSpPr/>
      </xdr:nvSpPr>
      <xdr:spPr>
        <a:xfrm>
          <a:off x="4584700" y="9804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55139</xdr:rowOff>
    </xdr:from>
    <xdr:ext cx="599010" cy="259045"/>
    <xdr:sp macro="" textlink="">
      <xdr:nvSpPr>
        <xdr:cNvPr id="141" name="総務費該当値テキスト"/>
        <xdr:cNvSpPr txBox="1"/>
      </xdr:nvSpPr>
      <xdr:spPr>
        <a:xfrm>
          <a:off x="4686300" y="9656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32080</xdr:rowOff>
    </xdr:from>
    <xdr:to>
      <xdr:col>20</xdr:col>
      <xdr:colOff>38100</xdr:colOff>
      <xdr:row>59</xdr:row>
      <xdr:rowOff>133680</xdr:rowOff>
    </xdr:to>
    <xdr:sp macro="" textlink="">
      <xdr:nvSpPr>
        <xdr:cNvPr id="142" name="楕円 141"/>
        <xdr:cNvSpPr/>
      </xdr:nvSpPr>
      <xdr:spPr>
        <a:xfrm>
          <a:off x="3746500" y="101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124807</xdr:rowOff>
    </xdr:from>
    <xdr:ext cx="599010" cy="259045"/>
    <xdr:sp macro="" textlink="">
      <xdr:nvSpPr>
        <xdr:cNvPr id="143" name="テキスト ボックス 142"/>
        <xdr:cNvSpPr txBox="1"/>
      </xdr:nvSpPr>
      <xdr:spPr>
        <a:xfrm>
          <a:off x="3497795" y="10240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4782</xdr:rowOff>
    </xdr:from>
    <xdr:to>
      <xdr:col>15</xdr:col>
      <xdr:colOff>101600</xdr:colOff>
      <xdr:row>59</xdr:row>
      <xdr:rowOff>106382</xdr:rowOff>
    </xdr:to>
    <xdr:sp macro="" textlink="">
      <xdr:nvSpPr>
        <xdr:cNvPr id="144" name="楕円 143"/>
        <xdr:cNvSpPr/>
      </xdr:nvSpPr>
      <xdr:spPr>
        <a:xfrm>
          <a:off x="2857500" y="1012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122909</xdr:rowOff>
    </xdr:from>
    <xdr:ext cx="599010" cy="259045"/>
    <xdr:sp macro="" textlink="">
      <xdr:nvSpPr>
        <xdr:cNvPr id="145" name="テキスト ボックス 144"/>
        <xdr:cNvSpPr txBox="1"/>
      </xdr:nvSpPr>
      <xdr:spPr>
        <a:xfrm>
          <a:off x="2608795" y="989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22723</xdr:rowOff>
    </xdr:from>
    <xdr:to>
      <xdr:col>10</xdr:col>
      <xdr:colOff>165100</xdr:colOff>
      <xdr:row>59</xdr:row>
      <xdr:rowOff>124323</xdr:rowOff>
    </xdr:to>
    <xdr:sp macro="" textlink="">
      <xdr:nvSpPr>
        <xdr:cNvPr id="146" name="楕円 145"/>
        <xdr:cNvSpPr/>
      </xdr:nvSpPr>
      <xdr:spPr>
        <a:xfrm>
          <a:off x="1968500" y="1013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140850</xdr:rowOff>
    </xdr:from>
    <xdr:ext cx="599010" cy="259045"/>
    <xdr:sp macro="" textlink="">
      <xdr:nvSpPr>
        <xdr:cNvPr id="147" name="テキスト ボックス 146"/>
        <xdr:cNvSpPr txBox="1"/>
      </xdr:nvSpPr>
      <xdr:spPr>
        <a:xfrm>
          <a:off x="1719795" y="9913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39881</xdr:rowOff>
    </xdr:from>
    <xdr:to>
      <xdr:col>6</xdr:col>
      <xdr:colOff>38100</xdr:colOff>
      <xdr:row>59</xdr:row>
      <xdr:rowOff>141481</xdr:rowOff>
    </xdr:to>
    <xdr:sp macro="" textlink="">
      <xdr:nvSpPr>
        <xdr:cNvPr id="148" name="楕円 147"/>
        <xdr:cNvSpPr/>
      </xdr:nvSpPr>
      <xdr:spPr>
        <a:xfrm>
          <a:off x="1079500" y="1015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158008</xdr:rowOff>
    </xdr:from>
    <xdr:ext cx="599010" cy="259045"/>
    <xdr:sp macro="" textlink="">
      <xdr:nvSpPr>
        <xdr:cNvPr id="149" name="テキスト ボックス 148"/>
        <xdr:cNvSpPr txBox="1"/>
      </xdr:nvSpPr>
      <xdr:spPr>
        <a:xfrm>
          <a:off x="830795" y="9930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57617</xdr:rowOff>
    </xdr:from>
    <xdr:to>
      <xdr:col>24</xdr:col>
      <xdr:colOff>62865</xdr:colOff>
      <xdr:row>78</xdr:row>
      <xdr:rowOff>73323</xdr:rowOff>
    </xdr:to>
    <xdr:cxnSp macro="">
      <xdr:nvCxnSpPr>
        <xdr:cNvPr id="174" name="直線コネクタ 173"/>
        <xdr:cNvCxnSpPr/>
      </xdr:nvCxnSpPr>
      <xdr:spPr>
        <a:xfrm flipV="1">
          <a:off x="4633595" y="12230567"/>
          <a:ext cx="1270" cy="1215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77150</xdr:rowOff>
    </xdr:from>
    <xdr:ext cx="599010" cy="259045"/>
    <xdr:sp macro="" textlink="">
      <xdr:nvSpPr>
        <xdr:cNvPr id="175" name="民生費最小値テキスト"/>
        <xdr:cNvSpPr txBox="1"/>
      </xdr:nvSpPr>
      <xdr:spPr>
        <a:xfrm>
          <a:off x="4686300" y="1345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73323</xdr:rowOff>
    </xdr:from>
    <xdr:to>
      <xdr:col>24</xdr:col>
      <xdr:colOff>152400</xdr:colOff>
      <xdr:row>78</xdr:row>
      <xdr:rowOff>73323</xdr:rowOff>
    </xdr:to>
    <xdr:cxnSp macro="">
      <xdr:nvCxnSpPr>
        <xdr:cNvPr id="176" name="直線コネクタ 175"/>
        <xdr:cNvCxnSpPr/>
      </xdr:nvCxnSpPr>
      <xdr:spPr>
        <a:xfrm>
          <a:off x="4546600" y="13446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4294</xdr:rowOff>
    </xdr:from>
    <xdr:ext cx="599010" cy="259045"/>
    <xdr:sp macro="" textlink="">
      <xdr:nvSpPr>
        <xdr:cNvPr id="177" name="民生費最大値テキスト"/>
        <xdr:cNvSpPr txBox="1"/>
      </xdr:nvSpPr>
      <xdr:spPr>
        <a:xfrm>
          <a:off x="4686300" y="12005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278,272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57617</xdr:rowOff>
    </xdr:from>
    <xdr:to>
      <xdr:col>24</xdr:col>
      <xdr:colOff>152400</xdr:colOff>
      <xdr:row>71</xdr:row>
      <xdr:rowOff>57617</xdr:rowOff>
    </xdr:to>
    <xdr:cxnSp macro="">
      <xdr:nvCxnSpPr>
        <xdr:cNvPr id="178" name="直線コネクタ 177"/>
        <xdr:cNvCxnSpPr/>
      </xdr:nvCxnSpPr>
      <xdr:spPr>
        <a:xfrm>
          <a:off x="4546600" y="12230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111750</xdr:rowOff>
    </xdr:from>
    <xdr:to>
      <xdr:col>24</xdr:col>
      <xdr:colOff>63500</xdr:colOff>
      <xdr:row>74</xdr:row>
      <xdr:rowOff>144790</xdr:rowOff>
    </xdr:to>
    <xdr:cxnSp macro="">
      <xdr:nvCxnSpPr>
        <xdr:cNvPr id="179" name="直線コネクタ 178"/>
        <xdr:cNvCxnSpPr/>
      </xdr:nvCxnSpPr>
      <xdr:spPr>
        <a:xfrm flipV="1">
          <a:off x="3797300" y="12627600"/>
          <a:ext cx="838200" cy="204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46479</xdr:rowOff>
    </xdr:from>
    <xdr:ext cx="599010" cy="259045"/>
    <xdr:sp macro="" textlink="">
      <xdr:nvSpPr>
        <xdr:cNvPr id="180" name="民生費平均値テキスト"/>
        <xdr:cNvSpPr txBox="1"/>
      </xdr:nvSpPr>
      <xdr:spPr>
        <a:xfrm>
          <a:off x="4686300" y="129052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68052</xdr:rowOff>
    </xdr:from>
    <xdr:to>
      <xdr:col>24</xdr:col>
      <xdr:colOff>114300</xdr:colOff>
      <xdr:row>75</xdr:row>
      <xdr:rowOff>169652</xdr:rowOff>
    </xdr:to>
    <xdr:sp macro="" textlink="">
      <xdr:nvSpPr>
        <xdr:cNvPr id="181" name="フローチャート: 判断 180"/>
        <xdr:cNvSpPr/>
      </xdr:nvSpPr>
      <xdr:spPr>
        <a:xfrm>
          <a:off x="4584700" y="1292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144790</xdr:rowOff>
    </xdr:from>
    <xdr:to>
      <xdr:col>19</xdr:col>
      <xdr:colOff>177800</xdr:colOff>
      <xdr:row>74</xdr:row>
      <xdr:rowOff>147854</xdr:rowOff>
    </xdr:to>
    <xdr:cxnSp macro="">
      <xdr:nvCxnSpPr>
        <xdr:cNvPr id="182" name="直線コネクタ 181"/>
        <xdr:cNvCxnSpPr/>
      </xdr:nvCxnSpPr>
      <xdr:spPr>
        <a:xfrm flipV="1">
          <a:off x="2908300" y="12832090"/>
          <a:ext cx="889000" cy="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118664</xdr:rowOff>
    </xdr:from>
    <xdr:to>
      <xdr:col>20</xdr:col>
      <xdr:colOff>38100</xdr:colOff>
      <xdr:row>76</xdr:row>
      <xdr:rowOff>48814</xdr:rowOff>
    </xdr:to>
    <xdr:sp macro="" textlink="">
      <xdr:nvSpPr>
        <xdr:cNvPr id="183" name="フローチャート: 判断 182"/>
        <xdr:cNvSpPr/>
      </xdr:nvSpPr>
      <xdr:spPr>
        <a:xfrm>
          <a:off x="3746500" y="1297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39941</xdr:rowOff>
    </xdr:from>
    <xdr:ext cx="599010" cy="259045"/>
    <xdr:sp macro="" textlink="">
      <xdr:nvSpPr>
        <xdr:cNvPr id="184" name="テキスト ボックス 183"/>
        <xdr:cNvSpPr txBox="1"/>
      </xdr:nvSpPr>
      <xdr:spPr>
        <a:xfrm>
          <a:off x="3497795" y="13070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147854</xdr:rowOff>
    </xdr:from>
    <xdr:to>
      <xdr:col>15</xdr:col>
      <xdr:colOff>50800</xdr:colOff>
      <xdr:row>75</xdr:row>
      <xdr:rowOff>53777</xdr:rowOff>
    </xdr:to>
    <xdr:cxnSp macro="">
      <xdr:nvCxnSpPr>
        <xdr:cNvPr id="185" name="直線コネクタ 184"/>
        <xdr:cNvCxnSpPr/>
      </xdr:nvCxnSpPr>
      <xdr:spPr>
        <a:xfrm flipV="1">
          <a:off x="2019300" y="12835154"/>
          <a:ext cx="889000" cy="7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27194</xdr:rowOff>
    </xdr:from>
    <xdr:to>
      <xdr:col>15</xdr:col>
      <xdr:colOff>101600</xdr:colOff>
      <xdr:row>76</xdr:row>
      <xdr:rowOff>128794</xdr:rowOff>
    </xdr:to>
    <xdr:sp macro="" textlink="">
      <xdr:nvSpPr>
        <xdr:cNvPr id="186" name="フローチャート: 判断 185"/>
        <xdr:cNvSpPr/>
      </xdr:nvSpPr>
      <xdr:spPr>
        <a:xfrm>
          <a:off x="2857500" y="1305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119921</xdr:rowOff>
    </xdr:from>
    <xdr:ext cx="599010" cy="259045"/>
    <xdr:sp macro="" textlink="">
      <xdr:nvSpPr>
        <xdr:cNvPr id="187" name="テキスト ボックス 186"/>
        <xdr:cNvSpPr txBox="1"/>
      </xdr:nvSpPr>
      <xdr:spPr>
        <a:xfrm>
          <a:off x="2608795" y="13150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21103</xdr:rowOff>
    </xdr:from>
    <xdr:to>
      <xdr:col>10</xdr:col>
      <xdr:colOff>114300</xdr:colOff>
      <xdr:row>75</xdr:row>
      <xdr:rowOff>53777</xdr:rowOff>
    </xdr:to>
    <xdr:cxnSp macro="">
      <xdr:nvCxnSpPr>
        <xdr:cNvPr id="188" name="直線コネクタ 187"/>
        <xdr:cNvCxnSpPr/>
      </xdr:nvCxnSpPr>
      <xdr:spPr>
        <a:xfrm>
          <a:off x="1130300" y="12879853"/>
          <a:ext cx="889000" cy="3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46472</xdr:rowOff>
    </xdr:from>
    <xdr:to>
      <xdr:col>10</xdr:col>
      <xdr:colOff>165100</xdr:colOff>
      <xdr:row>76</xdr:row>
      <xdr:rowOff>148072</xdr:rowOff>
    </xdr:to>
    <xdr:sp macro="" textlink="">
      <xdr:nvSpPr>
        <xdr:cNvPr id="189" name="フローチャート: 判断 188"/>
        <xdr:cNvSpPr/>
      </xdr:nvSpPr>
      <xdr:spPr>
        <a:xfrm>
          <a:off x="1968500" y="1307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139199</xdr:rowOff>
    </xdr:from>
    <xdr:ext cx="599010" cy="259045"/>
    <xdr:sp macro="" textlink="">
      <xdr:nvSpPr>
        <xdr:cNvPr id="190" name="テキスト ボックス 189"/>
        <xdr:cNvSpPr txBox="1"/>
      </xdr:nvSpPr>
      <xdr:spPr>
        <a:xfrm>
          <a:off x="1719795" y="13169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47569</xdr:rowOff>
    </xdr:from>
    <xdr:to>
      <xdr:col>6</xdr:col>
      <xdr:colOff>38100</xdr:colOff>
      <xdr:row>76</xdr:row>
      <xdr:rowOff>149169</xdr:rowOff>
    </xdr:to>
    <xdr:sp macro="" textlink="">
      <xdr:nvSpPr>
        <xdr:cNvPr id="191" name="フローチャート: 判断 190"/>
        <xdr:cNvSpPr/>
      </xdr:nvSpPr>
      <xdr:spPr>
        <a:xfrm>
          <a:off x="1079500" y="13077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140296</xdr:rowOff>
    </xdr:from>
    <xdr:ext cx="599010" cy="259045"/>
    <xdr:sp macro="" textlink="">
      <xdr:nvSpPr>
        <xdr:cNvPr id="192" name="テキスト ボックス 191"/>
        <xdr:cNvSpPr txBox="1"/>
      </xdr:nvSpPr>
      <xdr:spPr>
        <a:xfrm>
          <a:off x="830795" y="13170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60950</xdr:rowOff>
    </xdr:from>
    <xdr:to>
      <xdr:col>24</xdr:col>
      <xdr:colOff>114300</xdr:colOff>
      <xdr:row>73</xdr:row>
      <xdr:rowOff>162550</xdr:rowOff>
    </xdr:to>
    <xdr:sp macro="" textlink="">
      <xdr:nvSpPr>
        <xdr:cNvPr id="198" name="楕円 197"/>
        <xdr:cNvSpPr/>
      </xdr:nvSpPr>
      <xdr:spPr>
        <a:xfrm>
          <a:off x="4584700" y="1257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83827</xdr:rowOff>
    </xdr:from>
    <xdr:ext cx="599010" cy="259045"/>
    <xdr:sp macro="" textlink="">
      <xdr:nvSpPr>
        <xdr:cNvPr id="199" name="民生費該当値テキスト"/>
        <xdr:cNvSpPr txBox="1"/>
      </xdr:nvSpPr>
      <xdr:spPr>
        <a:xfrm>
          <a:off x="4686300" y="12428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93990</xdr:rowOff>
    </xdr:from>
    <xdr:to>
      <xdr:col>20</xdr:col>
      <xdr:colOff>38100</xdr:colOff>
      <xdr:row>75</xdr:row>
      <xdr:rowOff>24140</xdr:rowOff>
    </xdr:to>
    <xdr:sp macro="" textlink="">
      <xdr:nvSpPr>
        <xdr:cNvPr id="200" name="楕円 199"/>
        <xdr:cNvSpPr/>
      </xdr:nvSpPr>
      <xdr:spPr>
        <a:xfrm>
          <a:off x="3746500" y="1278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40667</xdr:rowOff>
    </xdr:from>
    <xdr:ext cx="599010" cy="259045"/>
    <xdr:sp macro="" textlink="">
      <xdr:nvSpPr>
        <xdr:cNvPr id="201" name="テキスト ボックス 200"/>
        <xdr:cNvSpPr txBox="1"/>
      </xdr:nvSpPr>
      <xdr:spPr>
        <a:xfrm>
          <a:off x="3497795" y="12556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97054</xdr:rowOff>
    </xdr:from>
    <xdr:to>
      <xdr:col>15</xdr:col>
      <xdr:colOff>101600</xdr:colOff>
      <xdr:row>75</xdr:row>
      <xdr:rowOff>27204</xdr:rowOff>
    </xdr:to>
    <xdr:sp macro="" textlink="">
      <xdr:nvSpPr>
        <xdr:cNvPr id="202" name="楕円 201"/>
        <xdr:cNvSpPr/>
      </xdr:nvSpPr>
      <xdr:spPr>
        <a:xfrm>
          <a:off x="2857500" y="1278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43731</xdr:rowOff>
    </xdr:from>
    <xdr:ext cx="599010" cy="259045"/>
    <xdr:sp macro="" textlink="">
      <xdr:nvSpPr>
        <xdr:cNvPr id="203" name="テキスト ボックス 202"/>
        <xdr:cNvSpPr txBox="1"/>
      </xdr:nvSpPr>
      <xdr:spPr>
        <a:xfrm>
          <a:off x="2608795" y="12559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2977</xdr:rowOff>
    </xdr:from>
    <xdr:to>
      <xdr:col>10</xdr:col>
      <xdr:colOff>165100</xdr:colOff>
      <xdr:row>75</xdr:row>
      <xdr:rowOff>104577</xdr:rowOff>
    </xdr:to>
    <xdr:sp macro="" textlink="">
      <xdr:nvSpPr>
        <xdr:cNvPr id="204" name="楕円 203"/>
        <xdr:cNvSpPr/>
      </xdr:nvSpPr>
      <xdr:spPr>
        <a:xfrm>
          <a:off x="1968500" y="1286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121104</xdr:rowOff>
    </xdr:from>
    <xdr:ext cx="599010" cy="259045"/>
    <xdr:sp macro="" textlink="">
      <xdr:nvSpPr>
        <xdr:cNvPr id="205" name="テキスト ボックス 204"/>
        <xdr:cNvSpPr txBox="1"/>
      </xdr:nvSpPr>
      <xdr:spPr>
        <a:xfrm>
          <a:off x="1719795" y="12636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141753</xdr:rowOff>
    </xdr:from>
    <xdr:to>
      <xdr:col>6</xdr:col>
      <xdr:colOff>38100</xdr:colOff>
      <xdr:row>75</xdr:row>
      <xdr:rowOff>71903</xdr:rowOff>
    </xdr:to>
    <xdr:sp macro="" textlink="">
      <xdr:nvSpPr>
        <xdr:cNvPr id="206" name="楕円 205"/>
        <xdr:cNvSpPr/>
      </xdr:nvSpPr>
      <xdr:spPr>
        <a:xfrm>
          <a:off x="1079500" y="1282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88430</xdr:rowOff>
    </xdr:from>
    <xdr:ext cx="599010" cy="259045"/>
    <xdr:sp macro="" textlink="">
      <xdr:nvSpPr>
        <xdr:cNvPr id="207" name="テキスト ボックス 206"/>
        <xdr:cNvSpPr txBox="1"/>
      </xdr:nvSpPr>
      <xdr:spPr>
        <a:xfrm>
          <a:off x="830795" y="12604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9" name="直線コネクタ 218"/>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20" name="テキスト ボックス 219"/>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21" name="直線コネクタ 22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2" name="テキスト ボックス 221"/>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3" name="直線コネクタ 222"/>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4" name="テキスト ボックス 223"/>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6" name="テキスト ボックス 22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7" name="直線コネクタ 226"/>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8" name="テキスト ボックス 227"/>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9" name="直線コネクタ 22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30" name="テキスト ボックス 229"/>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31" name="直線コネクタ 230"/>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2" name="テキスト ボックス 231"/>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158331</xdr:rowOff>
    </xdr:from>
    <xdr:to>
      <xdr:col>24</xdr:col>
      <xdr:colOff>62865</xdr:colOff>
      <xdr:row>99</xdr:row>
      <xdr:rowOff>38587</xdr:rowOff>
    </xdr:to>
    <xdr:cxnSp macro="">
      <xdr:nvCxnSpPr>
        <xdr:cNvPr id="236" name="直線コネクタ 235"/>
        <xdr:cNvCxnSpPr/>
      </xdr:nvCxnSpPr>
      <xdr:spPr>
        <a:xfrm flipV="1">
          <a:off x="4633595" y="15588831"/>
          <a:ext cx="1270" cy="1423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42414</xdr:rowOff>
    </xdr:from>
    <xdr:ext cx="534377" cy="259045"/>
    <xdr:sp macro="" textlink="">
      <xdr:nvSpPr>
        <xdr:cNvPr id="237" name="衛生費最小値テキスト"/>
        <xdr:cNvSpPr txBox="1"/>
      </xdr:nvSpPr>
      <xdr:spPr>
        <a:xfrm>
          <a:off x="4686300" y="1701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38587</xdr:rowOff>
    </xdr:from>
    <xdr:to>
      <xdr:col>24</xdr:col>
      <xdr:colOff>152400</xdr:colOff>
      <xdr:row>99</xdr:row>
      <xdr:rowOff>38587</xdr:rowOff>
    </xdr:to>
    <xdr:cxnSp macro="">
      <xdr:nvCxnSpPr>
        <xdr:cNvPr id="238" name="直線コネクタ 237"/>
        <xdr:cNvCxnSpPr/>
      </xdr:nvCxnSpPr>
      <xdr:spPr>
        <a:xfrm>
          <a:off x="4546600" y="17012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105008</xdr:rowOff>
    </xdr:from>
    <xdr:ext cx="599010" cy="259045"/>
    <xdr:sp macro="" textlink="">
      <xdr:nvSpPr>
        <xdr:cNvPr id="239" name="衛生費最大値テキスト"/>
        <xdr:cNvSpPr txBox="1"/>
      </xdr:nvSpPr>
      <xdr:spPr>
        <a:xfrm>
          <a:off x="4686300" y="15364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126,696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158331</xdr:rowOff>
    </xdr:from>
    <xdr:to>
      <xdr:col>24</xdr:col>
      <xdr:colOff>152400</xdr:colOff>
      <xdr:row>90</xdr:row>
      <xdr:rowOff>158331</xdr:rowOff>
    </xdr:to>
    <xdr:cxnSp macro="">
      <xdr:nvCxnSpPr>
        <xdr:cNvPr id="240" name="直線コネクタ 239"/>
        <xdr:cNvCxnSpPr/>
      </xdr:nvCxnSpPr>
      <xdr:spPr>
        <a:xfrm>
          <a:off x="4546600" y="15588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32558</xdr:rowOff>
    </xdr:from>
    <xdr:to>
      <xdr:col>24</xdr:col>
      <xdr:colOff>63500</xdr:colOff>
      <xdr:row>98</xdr:row>
      <xdr:rowOff>66334</xdr:rowOff>
    </xdr:to>
    <xdr:cxnSp macro="">
      <xdr:nvCxnSpPr>
        <xdr:cNvPr id="241" name="直線コネクタ 240"/>
        <xdr:cNvCxnSpPr/>
      </xdr:nvCxnSpPr>
      <xdr:spPr>
        <a:xfrm flipV="1">
          <a:off x="3797300" y="16834658"/>
          <a:ext cx="838200" cy="33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134323</xdr:rowOff>
    </xdr:from>
    <xdr:ext cx="534377" cy="259045"/>
    <xdr:sp macro="" textlink="">
      <xdr:nvSpPr>
        <xdr:cNvPr id="242" name="衛生費平均値テキスト"/>
        <xdr:cNvSpPr txBox="1"/>
      </xdr:nvSpPr>
      <xdr:spPr>
        <a:xfrm>
          <a:off x="4686300" y="16422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111446</xdr:rowOff>
    </xdr:from>
    <xdr:to>
      <xdr:col>24</xdr:col>
      <xdr:colOff>114300</xdr:colOff>
      <xdr:row>97</xdr:row>
      <xdr:rowOff>41596</xdr:rowOff>
    </xdr:to>
    <xdr:sp macro="" textlink="">
      <xdr:nvSpPr>
        <xdr:cNvPr id="243" name="フローチャート: 判断 242"/>
        <xdr:cNvSpPr/>
      </xdr:nvSpPr>
      <xdr:spPr>
        <a:xfrm>
          <a:off x="4584700" y="1657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66334</xdr:rowOff>
    </xdr:from>
    <xdr:to>
      <xdr:col>19</xdr:col>
      <xdr:colOff>177800</xdr:colOff>
      <xdr:row>98</xdr:row>
      <xdr:rowOff>66877</xdr:rowOff>
    </xdr:to>
    <xdr:cxnSp macro="">
      <xdr:nvCxnSpPr>
        <xdr:cNvPr id="244" name="直線コネクタ 243"/>
        <xdr:cNvCxnSpPr/>
      </xdr:nvCxnSpPr>
      <xdr:spPr>
        <a:xfrm flipV="1">
          <a:off x="2908300" y="16868434"/>
          <a:ext cx="889000" cy="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169725</xdr:rowOff>
    </xdr:from>
    <xdr:to>
      <xdr:col>20</xdr:col>
      <xdr:colOff>38100</xdr:colOff>
      <xdr:row>97</xdr:row>
      <xdr:rowOff>99875</xdr:rowOff>
    </xdr:to>
    <xdr:sp macro="" textlink="">
      <xdr:nvSpPr>
        <xdr:cNvPr id="245" name="フローチャート: 判断 244"/>
        <xdr:cNvSpPr/>
      </xdr:nvSpPr>
      <xdr:spPr>
        <a:xfrm>
          <a:off x="3746500" y="1662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116402</xdr:rowOff>
    </xdr:from>
    <xdr:ext cx="534377" cy="259045"/>
    <xdr:sp macro="" textlink="">
      <xdr:nvSpPr>
        <xdr:cNvPr id="246" name="テキスト ボックス 245"/>
        <xdr:cNvSpPr txBox="1"/>
      </xdr:nvSpPr>
      <xdr:spPr>
        <a:xfrm>
          <a:off x="3530111" y="1640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17456</xdr:rowOff>
    </xdr:from>
    <xdr:to>
      <xdr:col>15</xdr:col>
      <xdr:colOff>50800</xdr:colOff>
      <xdr:row>98</xdr:row>
      <xdr:rowOff>66877</xdr:rowOff>
    </xdr:to>
    <xdr:cxnSp macro="">
      <xdr:nvCxnSpPr>
        <xdr:cNvPr id="247" name="直線コネクタ 246"/>
        <xdr:cNvCxnSpPr/>
      </xdr:nvCxnSpPr>
      <xdr:spPr>
        <a:xfrm>
          <a:off x="2019300" y="16819556"/>
          <a:ext cx="889000" cy="49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33821</xdr:rowOff>
    </xdr:from>
    <xdr:to>
      <xdr:col>15</xdr:col>
      <xdr:colOff>101600</xdr:colOff>
      <xdr:row>97</xdr:row>
      <xdr:rowOff>135421</xdr:rowOff>
    </xdr:to>
    <xdr:sp macro="" textlink="">
      <xdr:nvSpPr>
        <xdr:cNvPr id="248" name="フローチャート: 判断 247"/>
        <xdr:cNvSpPr/>
      </xdr:nvSpPr>
      <xdr:spPr>
        <a:xfrm>
          <a:off x="2857500" y="1666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151948</xdr:rowOff>
    </xdr:from>
    <xdr:ext cx="534377" cy="259045"/>
    <xdr:sp macro="" textlink="">
      <xdr:nvSpPr>
        <xdr:cNvPr id="249" name="テキスト ボックス 248"/>
        <xdr:cNvSpPr txBox="1"/>
      </xdr:nvSpPr>
      <xdr:spPr>
        <a:xfrm>
          <a:off x="2641111" y="1643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141672</xdr:rowOff>
    </xdr:from>
    <xdr:to>
      <xdr:col>10</xdr:col>
      <xdr:colOff>114300</xdr:colOff>
      <xdr:row>98</xdr:row>
      <xdr:rowOff>17456</xdr:rowOff>
    </xdr:to>
    <xdr:cxnSp macro="">
      <xdr:nvCxnSpPr>
        <xdr:cNvPr id="250" name="直線コネクタ 249"/>
        <xdr:cNvCxnSpPr/>
      </xdr:nvCxnSpPr>
      <xdr:spPr>
        <a:xfrm>
          <a:off x="1130300" y="16772322"/>
          <a:ext cx="889000" cy="47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82928</xdr:rowOff>
    </xdr:from>
    <xdr:to>
      <xdr:col>10</xdr:col>
      <xdr:colOff>165100</xdr:colOff>
      <xdr:row>98</xdr:row>
      <xdr:rowOff>13078</xdr:rowOff>
    </xdr:to>
    <xdr:sp macro="" textlink="">
      <xdr:nvSpPr>
        <xdr:cNvPr id="251" name="フローチャート: 判断 250"/>
        <xdr:cNvSpPr/>
      </xdr:nvSpPr>
      <xdr:spPr>
        <a:xfrm>
          <a:off x="1968500" y="1671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29605</xdr:rowOff>
    </xdr:from>
    <xdr:ext cx="534377" cy="259045"/>
    <xdr:sp macro="" textlink="">
      <xdr:nvSpPr>
        <xdr:cNvPr id="252" name="テキスト ボックス 251"/>
        <xdr:cNvSpPr txBox="1"/>
      </xdr:nvSpPr>
      <xdr:spPr>
        <a:xfrm>
          <a:off x="1752111" y="1648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39650</xdr:rowOff>
    </xdr:from>
    <xdr:to>
      <xdr:col>6</xdr:col>
      <xdr:colOff>38100</xdr:colOff>
      <xdr:row>97</xdr:row>
      <xdr:rowOff>141250</xdr:rowOff>
    </xdr:to>
    <xdr:sp macro="" textlink="">
      <xdr:nvSpPr>
        <xdr:cNvPr id="253" name="フローチャート: 判断 252"/>
        <xdr:cNvSpPr/>
      </xdr:nvSpPr>
      <xdr:spPr>
        <a:xfrm>
          <a:off x="1079500" y="1667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157777</xdr:rowOff>
    </xdr:from>
    <xdr:ext cx="534377" cy="259045"/>
    <xdr:sp macro="" textlink="">
      <xdr:nvSpPr>
        <xdr:cNvPr id="254" name="テキスト ボックス 253"/>
        <xdr:cNvSpPr txBox="1"/>
      </xdr:nvSpPr>
      <xdr:spPr>
        <a:xfrm>
          <a:off x="863111" y="1644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153208</xdr:rowOff>
    </xdr:from>
    <xdr:to>
      <xdr:col>24</xdr:col>
      <xdr:colOff>114300</xdr:colOff>
      <xdr:row>98</xdr:row>
      <xdr:rowOff>83358</xdr:rowOff>
    </xdr:to>
    <xdr:sp macro="" textlink="">
      <xdr:nvSpPr>
        <xdr:cNvPr id="260" name="楕円 259"/>
        <xdr:cNvSpPr/>
      </xdr:nvSpPr>
      <xdr:spPr>
        <a:xfrm>
          <a:off x="4584700" y="1678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131635</xdr:rowOff>
    </xdr:from>
    <xdr:ext cx="534377" cy="259045"/>
    <xdr:sp macro="" textlink="">
      <xdr:nvSpPr>
        <xdr:cNvPr id="261" name="衛生費該当値テキスト"/>
        <xdr:cNvSpPr txBox="1"/>
      </xdr:nvSpPr>
      <xdr:spPr>
        <a:xfrm>
          <a:off x="4686300" y="1676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15534</xdr:rowOff>
    </xdr:from>
    <xdr:to>
      <xdr:col>20</xdr:col>
      <xdr:colOff>38100</xdr:colOff>
      <xdr:row>98</xdr:row>
      <xdr:rowOff>117134</xdr:rowOff>
    </xdr:to>
    <xdr:sp macro="" textlink="">
      <xdr:nvSpPr>
        <xdr:cNvPr id="262" name="楕円 261"/>
        <xdr:cNvSpPr/>
      </xdr:nvSpPr>
      <xdr:spPr>
        <a:xfrm>
          <a:off x="3746500" y="1681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108261</xdr:rowOff>
    </xdr:from>
    <xdr:ext cx="534377" cy="259045"/>
    <xdr:sp macro="" textlink="">
      <xdr:nvSpPr>
        <xdr:cNvPr id="263" name="テキスト ボックス 262"/>
        <xdr:cNvSpPr txBox="1"/>
      </xdr:nvSpPr>
      <xdr:spPr>
        <a:xfrm>
          <a:off x="3530111" y="16910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16077</xdr:rowOff>
    </xdr:from>
    <xdr:to>
      <xdr:col>15</xdr:col>
      <xdr:colOff>101600</xdr:colOff>
      <xdr:row>98</xdr:row>
      <xdr:rowOff>117677</xdr:rowOff>
    </xdr:to>
    <xdr:sp macro="" textlink="">
      <xdr:nvSpPr>
        <xdr:cNvPr id="264" name="楕円 263"/>
        <xdr:cNvSpPr/>
      </xdr:nvSpPr>
      <xdr:spPr>
        <a:xfrm>
          <a:off x="2857500" y="1681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108804</xdr:rowOff>
    </xdr:from>
    <xdr:ext cx="534377" cy="259045"/>
    <xdr:sp macro="" textlink="">
      <xdr:nvSpPr>
        <xdr:cNvPr id="265" name="テキスト ボックス 264"/>
        <xdr:cNvSpPr txBox="1"/>
      </xdr:nvSpPr>
      <xdr:spPr>
        <a:xfrm>
          <a:off x="2641111" y="1691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138106</xdr:rowOff>
    </xdr:from>
    <xdr:to>
      <xdr:col>10</xdr:col>
      <xdr:colOff>165100</xdr:colOff>
      <xdr:row>98</xdr:row>
      <xdr:rowOff>68256</xdr:rowOff>
    </xdr:to>
    <xdr:sp macro="" textlink="">
      <xdr:nvSpPr>
        <xdr:cNvPr id="266" name="楕円 265"/>
        <xdr:cNvSpPr/>
      </xdr:nvSpPr>
      <xdr:spPr>
        <a:xfrm>
          <a:off x="1968500" y="1676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59383</xdr:rowOff>
    </xdr:from>
    <xdr:ext cx="534377" cy="259045"/>
    <xdr:sp macro="" textlink="">
      <xdr:nvSpPr>
        <xdr:cNvPr id="267" name="テキスト ボックス 266"/>
        <xdr:cNvSpPr txBox="1"/>
      </xdr:nvSpPr>
      <xdr:spPr>
        <a:xfrm>
          <a:off x="1752111" y="1686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90872</xdr:rowOff>
    </xdr:from>
    <xdr:to>
      <xdr:col>6</xdr:col>
      <xdr:colOff>38100</xdr:colOff>
      <xdr:row>98</xdr:row>
      <xdr:rowOff>21022</xdr:rowOff>
    </xdr:to>
    <xdr:sp macro="" textlink="">
      <xdr:nvSpPr>
        <xdr:cNvPr id="268" name="楕円 267"/>
        <xdr:cNvSpPr/>
      </xdr:nvSpPr>
      <xdr:spPr>
        <a:xfrm>
          <a:off x="1079500" y="16721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12149</xdr:rowOff>
    </xdr:from>
    <xdr:ext cx="534377" cy="259045"/>
    <xdr:sp macro="" textlink="">
      <xdr:nvSpPr>
        <xdr:cNvPr id="269" name="テキスト ボックス 268"/>
        <xdr:cNvSpPr txBox="1"/>
      </xdr:nvSpPr>
      <xdr:spPr>
        <a:xfrm>
          <a:off x="863111" y="16814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1" name="テキスト ボックス 28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3" name="テキスト ボックス 28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5" name="テキスト ボックス 28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7" name="テキスト ボックス 28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9" name="テキスト ボックス 28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91" name="テキスト ボックス 290"/>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93" name="テキスト ボックス 29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65079</xdr:rowOff>
    </xdr:from>
    <xdr:to>
      <xdr:col>54</xdr:col>
      <xdr:colOff>189865</xdr:colOff>
      <xdr:row>39</xdr:row>
      <xdr:rowOff>98878</xdr:rowOff>
    </xdr:to>
    <xdr:cxnSp macro="">
      <xdr:nvCxnSpPr>
        <xdr:cNvPr id="295" name="直線コネクタ 294"/>
        <xdr:cNvCxnSpPr/>
      </xdr:nvCxnSpPr>
      <xdr:spPr>
        <a:xfrm flipV="1">
          <a:off x="10475595" y="5208579"/>
          <a:ext cx="1270" cy="1576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7" name="直線コネクタ 29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11756</xdr:rowOff>
    </xdr:from>
    <xdr:ext cx="469744" cy="259045"/>
    <xdr:sp macro="" textlink="">
      <xdr:nvSpPr>
        <xdr:cNvPr id="298" name="労働費最大値テキスト"/>
        <xdr:cNvSpPr txBox="1"/>
      </xdr:nvSpPr>
      <xdr:spPr>
        <a:xfrm>
          <a:off x="10528300" y="498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65079</xdr:rowOff>
    </xdr:from>
    <xdr:to>
      <xdr:col>55</xdr:col>
      <xdr:colOff>88900</xdr:colOff>
      <xdr:row>30</xdr:row>
      <xdr:rowOff>65079</xdr:rowOff>
    </xdr:to>
    <xdr:cxnSp macro="">
      <xdr:nvCxnSpPr>
        <xdr:cNvPr id="299" name="直線コネクタ 298"/>
        <xdr:cNvCxnSpPr/>
      </xdr:nvCxnSpPr>
      <xdr:spPr>
        <a:xfrm>
          <a:off x="10388600" y="520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50709</xdr:rowOff>
    </xdr:from>
    <xdr:to>
      <xdr:col>55</xdr:col>
      <xdr:colOff>0</xdr:colOff>
      <xdr:row>39</xdr:row>
      <xdr:rowOff>13970</xdr:rowOff>
    </xdr:to>
    <xdr:cxnSp macro="">
      <xdr:nvCxnSpPr>
        <xdr:cNvPr id="300" name="直線コネクタ 299"/>
        <xdr:cNvCxnSpPr/>
      </xdr:nvCxnSpPr>
      <xdr:spPr>
        <a:xfrm flipV="1">
          <a:off x="9639300" y="6565809"/>
          <a:ext cx="838200" cy="13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29445</xdr:rowOff>
    </xdr:from>
    <xdr:ext cx="469744" cy="259045"/>
    <xdr:sp macro="" textlink="">
      <xdr:nvSpPr>
        <xdr:cNvPr id="301" name="労働費平均値テキスト"/>
        <xdr:cNvSpPr txBox="1"/>
      </xdr:nvSpPr>
      <xdr:spPr>
        <a:xfrm>
          <a:off x="10528300" y="6544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51018</xdr:rowOff>
    </xdr:from>
    <xdr:to>
      <xdr:col>55</xdr:col>
      <xdr:colOff>50800</xdr:colOff>
      <xdr:row>38</xdr:row>
      <xdr:rowOff>152618</xdr:rowOff>
    </xdr:to>
    <xdr:sp macro="" textlink="">
      <xdr:nvSpPr>
        <xdr:cNvPr id="302" name="フローチャート: 判断 301"/>
        <xdr:cNvSpPr/>
      </xdr:nvSpPr>
      <xdr:spPr>
        <a:xfrm>
          <a:off x="104267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13970</xdr:rowOff>
    </xdr:from>
    <xdr:to>
      <xdr:col>50</xdr:col>
      <xdr:colOff>114300</xdr:colOff>
      <xdr:row>39</xdr:row>
      <xdr:rowOff>31115</xdr:rowOff>
    </xdr:to>
    <xdr:cxnSp macro="">
      <xdr:nvCxnSpPr>
        <xdr:cNvPr id="303" name="直線コネクタ 302"/>
        <xdr:cNvCxnSpPr/>
      </xdr:nvCxnSpPr>
      <xdr:spPr>
        <a:xfrm flipV="1">
          <a:off x="8750300" y="670052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72898</xdr:rowOff>
    </xdr:from>
    <xdr:to>
      <xdr:col>50</xdr:col>
      <xdr:colOff>165100</xdr:colOff>
      <xdr:row>39</xdr:row>
      <xdr:rowOff>3048</xdr:rowOff>
    </xdr:to>
    <xdr:sp macro="" textlink="">
      <xdr:nvSpPr>
        <xdr:cNvPr id="304" name="フローチャート: 判断 303"/>
        <xdr:cNvSpPr/>
      </xdr:nvSpPr>
      <xdr:spPr>
        <a:xfrm>
          <a:off x="9588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19575</xdr:rowOff>
    </xdr:from>
    <xdr:ext cx="378565" cy="259045"/>
    <xdr:sp macro="" textlink="">
      <xdr:nvSpPr>
        <xdr:cNvPr id="305" name="テキスト ボックス 304"/>
        <xdr:cNvSpPr txBox="1"/>
      </xdr:nvSpPr>
      <xdr:spPr>
        <a:xfrm>
          <a:off x="9450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151947</xdr:rowOff>
    </xdr:from>
    <xdr:to>
      <xdr:col>45</xdr:col>
      <xdr:colOff>177800</xdr:colOff>
      <xdr:row>39</xdr:row>
      <xdr:rowOff>31115</xdr:rowOff>
    </xdr:to>
    <xdr:cxnSp macro="">
      <xdr:nvCxnSpPr>
        <xdr:cNvPr id="306" name="直線コネクタ 305"/>
        <xdr:cNvCxnSpPr/>
      </xdr:nvCxnSpPr>
      <xdr:spPr>
        <a:xfrm>
          <a:off x="7861300" y="6667047"/>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69469</xdr:rowOff>
    </xdr:from>
    <xdr:to>
      <xdr:col>46</xdr:col>
      <xdr:colOff>38100</xdr:colOff>
      <xdr:row>38</xdr:row>
      <xdr:rowOff>171069</xdr:rowOff>
    </xdr:to>
    <xdr:sp macro="" textlink="">
      <xdr:nvSpPr>
        <xdr:cNvPr id="307" name="フローチャート: 判断 306"/>
        <xdr:cNvSpPr/>
      </xdr:nvSpPr>
      <xdr:spPr>
        <a:xfrm>
          <a:off x="8699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16146</xdr:rowOff>
    </xdr:from>
    <xdr:ext cx="378565" cy="259045"/>
    <xdr:sp macro="" textlink="">
      <xdr:nvSpPr>
        <xdr:cNvPr id="308" name="テキスト ボックス 307"/>
        <xdr:cNvSpPr txBox="1"/>
      </xdr:nvSpPr>
      <xdr:spPr>
        <a:xfrm>
          <a:off x="8561017" y="6359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151947</xdr:rowOff>
    </xdr:from>
    <xdr:to>
      <xdr:col>41</xdr:col>
      <xdr:colOff>50800</xdr:colOff>
      <xdr:row>39</xdr:row>
      <xdr:rowOff>2213</xdr:rowOff>
    </xdr:to>
    <xdr:cxnSp macro="">
      <xdr:nvCxnSpPr>
        <xdr:cNvPr id="309" name="直線コネクタ 308"/>
        <xdr:cNvCxnSpPr/>
      </xdr:nvCxnSpPr>
      <xdr:spPr>
        <a:xfrm flipV="1">
          <a:off x="6972300" y="6667047"/>
          <a:ext cx="889000" cy="2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61141</xdr:rowOff>
    </xdr:from>
    <xdr:to>
      <xdr:col>41</xdr:col>
      <xdr:colOff>101600</xdr:colOff>
      <xdr:row>38</xdr:row>
      <xdr:rowOff>162741</xdr:rowOff>
    </xdr:to>
    <xdr:sp macro="" textlink="">
      <xdr:nvSpPr>
        <xdr:cNvPr id="310" name="フローチャート: 判断 309"/>
        <xdr:cNvSpPr/>
      </xdr:nvSpPr>
      <xdr:spPr>
        <a:xfrm>
          <a:off x="7810500" y="657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7819</xdr:rowOff>
    </xdr:from>
    <xdr:ext cx="378565" cy="259045"/>
    <xdr:sp macro="" textlink="">
      <xdr:nvSpPr>
        <xdr:cNvPr id="311" name="テキスト ボックス 310"/>
        <xdr:cNvSpPr txBox="1"/>
      </xdr:nvSpPr>
      <xdr:spPr>
        <a:xfrm>
          <a:off x="7672017" y="6351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80573</xdr:rowOff>
    </xdr:from>
    <xdr:to>
      <xdr:col>36</xdr:col>
      <xdr:colOff>165100</xdr:colOff>
      <xdr:row>39</xdr:row>
      <xdr:rowOff>10723</xdr:rowOff>
    </xdr:to>
    <xdr:sp macro="" textlink="">
      <xdr:nvSpPr>
        <xdr:cNvPr id="312" name="フローチャート: 判断 311"/>
        <xdr:cNvSpPr/>
      </xdr:nvSpPr>
      <xdr:spPr>
        <a:xfrm>
          <a:off x="6921500" y="659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27250</xdr:rowOff>
    </xdr:from>
    <xdr:ext cx="378565" cy="259045"/>
    <xdr:sp macro="" textlink="">
      <xdr:nvSpPr>
        <xdr:cNvPr id="313" name="テキスト ボックス 312"/>
        <xdr:cNvSpPr txBox="1"/>
      </xdr:nvSpPr>
      <xdr:spPr>
        <a:xfrm>
          <a:off x="6783017" y="6370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171359</xdr:rowOff>
    </xdr:from>
    <xdr:to>
      <xdr:col>55</xdr:col>
      <xdr:colOff>50800</xdr:colOff>
      <xdr:row>38</xdr:row>
      <xdr:rowOff>101509</xdr:rowOff>
    </xdr:to>
    <xdr:sp macro="" textlink="">
      <xdr:nvSpPr>
        <xdr:cNvPr id="319" name="楕円 318"/>
        <xdr:cNvSpPr/>
      </xdr:nvSpPr>
      <xdr:spPr>
        <a:xfrm>
          <a:off x="10426700" y="651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22786</xdr:rowOff>
    </xdr:from>
    <xdr:ext cx="469744" cy="259045"/>
    <xdr:sp macro="" textlink="">
      <xdr:nvSpPr>
        <xdr:cNvPr id="320" name="労働費該当値テキスト"/>
        <xdr:cNvSpPr txBox="1"/>
      </xdr:nvSpPr>
      <xdr:spPr>
        <a:xfrm>
          <a:off x="10528300" y="6366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134620</xdr:rowOff>
    </xdr:from>
    <xdr:to>
      <xdr:col>50</xdr:col>
      <xdr:colOff>165100</xdr:colOff>
      <xdr:row>39</xdr:row>
      <xdr:rowOff>64770</xdr:rowOff>
    </xdr:to>
    <xdr:sp macro="" textlink="">
      <xdr:nvSpPr>
        <xdr:cNvPr id="321" name="楕円 320"/>
        <xdr:cNvSpPr/>
      </xdr:nvSpPr>
      <xdr:spPr>
        <a:xfrm>
          <a:off x="9588500" y="664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55897</xdr:rowOff>
    </xdr:from>
    <xdr:ext cx="378565" cy="259045"/>
    <xdr:sp macro="" textlink="">
      <xdr:nvSpPr>
        <xdr:cNvPr id="322" name="テキスト ボックス 321"/>
        <xdr:cNvSpPr txBox="1"/>
      </xdr:nvSpPr>
      <xdr:spPr>
        <a:xfrm>
          <a:off x="9450017" y="6742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151765</xdr:rowOff>
    </xdr:from>
    <xdr:to>
      <xdr:col>46</xdr:col>
      <xdr:colOff>38100</xdr:colOff>
      <xdr:row>39</xdr:row>
      <xdr:rowOff>81915</xdr:rowOff>
    </xdr:to>
    <xdr:sp macro="" textlink="">
      <xdr:nvSpPr>
        <xdr:cNvPr id="323" name="楕円 322"/>
        <xdr:cNvSpPr/>
      </xdr:nvSpPr>
      <xdr:spPr>
        <a:xfrm>
          <a:off x="8699500" y="666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73042</xdr:rowOff>
    </xdr:from>
    <xdr:ext cx="378565" cy="259045"/>
    <xdr:sp macro="" textlink="">
      <xdr:nvSpPr>
        <xdr:cNvPr id="324" name="テキスト ボックス 323"/>
        <xdr:cNvSpPr txBox="1"/>
      </xdr:nvSpPr>
      <xdr:spPr>
        <a:xfrm>
          <a:off x="8561017" y="6759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101147</xdr:rowOff>
    </xdr:from>
    <xdr:to>
      <xdr:col>41</xdr:col>
      <xdr:colOff>101600</xdr:colOff>
      <xdr:row>39</xdr:row>
      <xdr:rowOff>31297</xdr:rowOff>
    </xdr:to>
    <xdr:sp macro="" textlink="">
      <xdr:nvSpPr>
        <xdr:cNvPr id="325" name="楕円 324"/>
        <xdr:cNvSpPr/>
      </xdr:nvSpPr>
      <xdr:spPr>
        <a:xfrm>
          <a:off x="7810500" y="661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22424</xdr:rowOff>
    </xdr:from>
    <xdr:ext cx="378565" cy="259045"/>
    <xdr:sp macro="" textlink="">
      <xdr:nvSpPr>
        <xdr:cNvPr id="326" name="テキスト ボックス 325"/>
        <xdr:cNvSpPr txBox="1"/>
      </xdr:nvSpPr>
      <xdr:spPr>
        <a:xfrm>
          <a:off x="7672017" y="67089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122863</xdr:rowOff>
    </xdr:from>
    <xdr:to>
      <xdr:col>36</xdr:col>
      <xdr:colOff>165100</xdr:colOff>
      <xdr:row>39</xdr:row>
      <xdr:rowOff>53013</xdr:rowOff>
    </xdr:to>
    <xdr:sp macro="" textlink="">
      <xdr:nvSpPr>
        <xdr:cNvPr id="327" name="楕円 326"/>
        <xdr:cNvSpPr/>
      </xdr:nvSpPr>
      <xdr:spPr>
        <a:xfrm>
          <a:off x="6921500" y="663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44140</xdr:rowOff>
    </xdr:from>
    <xdr:ext cx="378565" cy="259045"/>
    <xdr:sp macro="" textlink="">
      <xdr:nvSpPr>
        <xdr:cNvPr id="328" name="テキスト ボックス 327"/>
        <xdr:cNvSpPr txBox="1"/>
      </xdr:nvSpPr>
      <xdr:spPr>
        <a:xfrm>
          <a:off x="6783017" y="6730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9" name="直線コネクタ 33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40" name="テキスト ボックス 33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1" name="直線コネクタ 34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2" name="テキスト ボックス 34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3" name="直線コネクタ 34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4" name="テキスト ボックス 34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5" name="直線コネクタ 34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6" name="テキスト ボックス 34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7" name="直線コネクタ 34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8" name="テキスト ボックス 347"/>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9" name="直線コネクタ 34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50" name="テキスト ボックス 34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1" name="直線コネクタ 35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2" name="テキスト ボックス 35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122930</xdr:rowOff>
    </xdr:from>
    <xdr:to>
      <xdr:col>54</xdr:col>
      <xdr:colOff>189865</xdr:colOff>
      <xdr:row>58</xdr:row>
      <xdr:rowOff>86044</xdr:rowOff>
    </xdr:to>
    <xdr:cxnSp macro="">
      <xdr:nvCxnSpPr>
        <xdr:cNvPr id="354" name="直線コネクタ 353"/>
        <xdr:cNvCxnSpPr/>
      </xdr:nvCxnSpPr>
      <xdr:spPr>
        <a:xfrm flipV="1">
          <a:off x="10475595" y="8523980"/>
          <a:ext cx="1270" cy="1506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89871</xdr:rowOff>
    </xdr:from>
    <xdr:ext cx="534377" cy="259045"/>
    <xdr:sp macro="" textlink="">
      <xdr:nvSpPr>
        <xdr:cNvPr id="355" name="農林水産業費最小値テキスト"/>
        <xdr:cNvSpPr txBox="1"/>
      </xdr:nvSpPr>
      <xdr:spPr>
        <a:xfrm>
          <a:off x="10528300" y="1003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86044</xdr:rowOff>
    </xdr:from>
    <xdr:to>
      <xdr:col>55</xdr:col>
      <xdr:colOff>88900</xdr:colOff>
      <xdr:row>58</xdr:row>
      <xdr:rowOff>86044</xdr:rowOff>
    </xdr:to>
    <xdr:cxnSp macro="">
      <xdr:nvCxnSpPr>
        <xdr:cNvPr id="356" name="直線コネクタ 355"/>
        <xdr:cNvCxnSpPr/>
      </xdr:nvCxnSpPr>
      <xdr:spPr>
        <a:xfrm>
          <a:off x="10388600" y="10030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69607</xdr:rowOff>
    </xdr:from>
    <xdr:ext cx="599010" cy="259045"/>
    <xdr:sp macro="" textlink="">
      <xdr:nvSpPr>
        <xdr:cNvPr id="357" name="農林水産業費最大値テキスト"/>
        <xdr:cNvSpPr txBox="1"/>
      </xdr:nvSpPr>
      <xdr:spPr>
        <a:xfrm>
          <a:off x="10528300" y="8299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103,527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122930</xdr:rowOff>
    </xdr:from>
    <xdr:to>
      <xdr:col>55</xdr:col>
      <xdr:colOff>88900</xdr:colOff>
      <xdr:row>49</xdr:row>
      <xdr:rowOff>122930</xdr:rowOff>
    </xdr:to>
    <xdr:cxnSp macro="">
      <xdr:nvCxnSpPr>
        <xdr:cNvPr id="358" name="直線コネクタ 357"/>
        <xdr:cNvCxnSpPr/>
      </xdr:nvCxnSpPr>
      <xdr:spPr>
        <a:xfrm>
          <a:off x="10388600" y="852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31000</xdr:rowOff>
    </xdr:from>
    <xdr:to>
      <xdr:col>55</xdr:col>
      <xdr:colOff>0</xdr:colOff>
      <xdr:row>55</xdr:row>
      <xdr:rowOff>129658</xdr:rowOff>
    </xdr:to>
    <xdr:cxnSp macro="">
      <xdr:nvCxnSpPr>
        <xdr:cNvPr id="359" name="直線コネクタ 358"/>
        <xdr:cNvCxnSpPr/>
      </xdr:nvCxnSpPr>
      <xdr:spPr>
        <a:xfrm flipV="1">
          <a:off x="9639300" y="9460750"/>
          <a:ext cx="838200" cy="98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36727</xdr:rowOff>
    </xdr:from>
    <xdr:ext cx="534377" cy="259045"/>
    <xdr:sp macro="" textlink="">
      <xdr:nvSpPr>
        <xdr:cNvPr id="360" name="農林水産業費平均値テキスト"/>
        <xdr:cNvSpPr txBox="1"/>
      </xdr:nvSpPr>
      <xdr:spPr>
        <a:xfrm>
          <a:off x="10528300" y="9466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58300</xdr:rowOff>
    </xdr:from>
    <xdr:to>
      <xdr:col>55</xdr:col>
      <xdr:colOff>50800</xdr:colOff>
      <xdr:row>55</xdr:row>
      <xdr:rowOff>159900</xdr:rowOff>
    </xdr:to>
    <xdr:sp macro="" textlink="">
      <xdr:nvSpPr>
        <xdr:cNvPr id="361" name="フローチャート: 判断 360"/>
        <xdr:cNvSpPr/>
      </xdr:nvSpPr>
      <xdr:spPr>
        <a:xfrm>
          <a:off x="10426700" y="948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129658</xdr:rowOff>
    </xdr:from>
    <xdr:to>
      <xdr:col>50</xdr:col>
      <xdr:colOff>114300</xdr:colOff>
      <xdr:row>55</xdr:row>
      <xdr:rowOff>154216</xdr:rowOff>
    </xdr:to>
    <xdr:cxnSp macro="">
      <xdr:nvCxnSpPr>
        <xdr:cNvPr id="362" name="直線コネクタ 361"/>
        <xdr:cNvCxnSpPr/>
      </xdr:nvCxnSpPr>
      <xdr:spPr>
        <a:xfrm flipV="1">
          <a:off x="8750300" y="9559408"/>
          <a:ext cx="889000" cy="24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74890</xdr:rowOff>
    </xdr:from>
    <xdr:to>
      <xdr:col>50</xdr:col>
      <xdr:colOff>165100</xdr:colOff>
      <xdr:row>56</xdr:row>
      <xdr:rowOff>5040</xdr:rowOff>
    </xdr:to>
    <xdr:sp macro="" textlink="">
      <xdr:nvSpPr>
        <xdr:cNvPr id="363" name="フローチャート: 判断 362"/>
        <xdr:cNvSpPr/>
      </xdr:nvSpPr>
      <xdr:spPr>
        <a:xfrm>
          <a:off x="9588500" y="950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21567</xdr:rowOff>
    </xdr:from>
    <xdr:ext cx="534377" cy="259045"/>
    <xdr:sp macro="" textlink="">
      <xdr:nvSpPr>
        <xdr:cNvPr id="364" name="テキスト ボックス 363"/>
        <xdr:cNvSpPr txBox="1"/>
      </xdr:nvSpPr>
      <xdr:spPr>
        <a:xfrm>
          <a:off x="9372111" y="9279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154216</xdr:rowOff>
    </xdr:from>
    <xdr:to>
      <xdr:col>45</xdr:col>
      <xdr:colOff>177800</xdr:colOff>
      <xdr:row>56</xdr:row>
      <xdr:rowOff>7798</xdr:rowOff>
    </xdr:to>
    <xdr:cxnSp macro="">
      <xdr:nvCxnSpPr>
        <xdr:cNvPr id="365" name="直線コネクタ 364"/>
        <xdr:cNvCxnSpPr/>
      </xdr:nvCxnSpPr>
      <xdr:spPr>
        <a:xfrm flipV="1">
          <a:off x="7861300" y="9583966"/>
          <a:ext cx="889000" cy="25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167245</xdr:rowOff>
    </xdr:from>
    <xdr:to>
      <xdr:col>46</xdr:col>
      <xdr:colOff>38100</xdr:colOff>
      <xdr:row>56</xdr:row>
      <xdr:rowOff>97395</xdr:rowOff>
    </xdr:to>
    <xdr:sp macro="" textlink="">
      <xdr:nvSpPr>
        <xdr:cNvPr id="366" name="フローチャート: 判断 365"/>
        <xdr:cNvSpPr/>
      </xdr:nvSpPr>
      <xdr:spPr>
        <a:xfrm>
          <a:off x="8699500" y="959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88522</xdr:rowOff>
    </xdr:from>
    <xdr:ext cx="534377" cy="259045"/>
    <xdr:sp macro="" textlink="">
      <xdr:nvSpPr>
        <xdr:cNvPr id="367" name="テキスト ボックス 366"/>
        <xdr:cNvSpPr txBox="1"/>
      </xdr:nvSpPr>
      <xdr:spPr>
        <a:xfrm>
          <a:off x="8483111" y="968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146134</xdr:rowOff>
    </xdr:from>
    <xdr:to>
      <xdr:col>41</xdr:col>
      <xdr:colOff>50800</xdr:colOff>
      <xdr:row>56</xdr:row>
      <xdr:rowOff>7798</xdr:rowOff>
    </xdr:to>
    <xdr:cxnSp macro="">
      <xdr:nvCxnSpPr>
        <xdr:cNvPr id="368" name="直線コネクタ 367"/>
        <xdr:cNvCxnSpPr/>
      </xdr:nvCxnSpPr>
      <xdr:spPr>
        <a:xfrm>
          <a:off x="6972300" y="9575884"/>
          <a:ext cx="889000" cy="3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142572</xdr:rowOff>
    </xdr:from>
    <xdr:to>
      <xdr:col>41</xdr:col>
      <xdr:colOff>101600</xdr:colOff>
      <xdr:row>56</xdr:row>
      <xdr:rowOff>72722</xdr:rowOff>
    </xdr:to>
    <xdr:sp macro="" textlink="">
      <xdr:nvSpPr>
        <xdr:cNvPr id="369" name="フローチャート: 判断 368"/>
        <xdr:cNvSpPr/>
      </xdr:nvSpPr>
      <xdr:spPr>
        <a:xfrm>
          <a:off x="7810500" y="957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63849</xdr:rowOff>
    </xdr:from>
    <xdr:ext cx="534377" cy="259045"/>
    <xdr:sp macro="" textlink="">
      <xdr:nvSpPr>
        <xdr:cNvPr id="370" name="テキスト ボックス 369"/>
        <xdr:cNvSpPr txBox="1"/>
      </xdr:nvSpPr>
      <xdr:spPr>
        <a:xfrm>
          <a:off x="7594111" y="966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32665</xdr:rowOff>
    </xdr:from>
    <xdr:to>
      <xdr:col>36</xdr:col>
      <xdr:colOff>165100</xdr:colOff>
      <xdr:row>56</xdr:row>
      <xdr:rowOff>134265</xdr:rowOff>
    </xdr:to>
    <xdr:sp macro="" textlink="">
      <xdr:nvSpPr>
        <xdr:cNvPr id="371" name="フローチャート: 判断 370"/>
        <xdr:cNvSpPr/>
      </xdr:nvSpPr>
      <xdr:spPr>
        <a:xfrm>
          <a:off x="6921500" y="963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125392</xdr:rowOff>
    </xdr:from>
    <xdr:ext cx="534377" cy="259045"/>
    <xdr:sp macro="" textlink="">
      <xdr:nvSpPr>
        <xdr:cNvPr id="372" name="テキスト ボックス 371"/>
        <xdr:cNvSpPr txBox="1"/>
      </xdr:nvSpPr>
      <xdr:spPr>
        <a:xfrm>
          <a:off x="6705111" y="9726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3" name="テキスト ボックス 37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4" name="テキスト ボックス 37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5" name="テキスト ボックス 37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6" name="テキスト ボックス 37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7" name="テキスト ボックス 37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151650</xdr:rowOff>
    </xdr:from>
    <xdr:to>
      <xdr:col>55</xdr:col>
      <xdr:colOff>50800</xdr:colOff>
      <xdr:row>55</xdr:row>
      <xdr:rowOff>81800</xdr:rowOff>
    </xdr:to>
    <xdr:sp macro="" textlink="">
      <xdr:nvSpPr>
        <xdr:cNvPr id="378" name="楕円 377"/>
        <xdr:cNvSpPr/>
      </xdr:nvSpPr>
      <xdr:spPr>
        <a:xfrm>
          <a:off x="10426700" y="940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3077</xdr:rowOff>
    </xdr:from>
    <xdr:ext cx="534377" cy="259045"/>
    <xdr:sp macro="" textlink="">
      <xdr:nvSpPr>
        <xdr:cNvPr id="379" name="農林水産業費該当値テキスト"/>
        <xdr:cNvSpPr txBox="1"/>
      </xdr:nvSpPr>
      <xdr:spPr>
        <a:xfrm>
          <a:off x="10528300" y="9261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78858</xdr:rowOff>
    </xdr:from>
    <xdr:to>
      <xdr:col>50</xdr:col>
      <xdr:colOff>165100</xdr:colOff>
      <xdr:row>56</xdr:row>
      <xdr:rowOff>9008</xdr:rowOff>
    </xdr:to>
    <xdr:sp macro="" textlink="">
      <xdr:nvSpPr>
        <xdr:cNvPr id="380" name="楕円 379"/>
        <xdr:cNvSpPr/>
      </xdr:nvSpPr>
      <xdr:spPr>
        <a:xfrm>
          <a:off x="9588500" y="950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135</xdr:rowOff>
    </xdr:from>
    <xdr:ext cx="534377" cy="259045"/>
    <xdr:sp macro="" textlink="">
      <xdr:nvSpPr>
        <xdr:cNvPr id="381" name="テキスト ボックス 380"/>
        <xdr:cNvSpPr txBox="1"/>
      </xdr:nvSpPr>
      <xdr:spPr>
        <a:xfrm>
          <a:off x="9372111" y="9601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103416</xdr:rowOff>
    </xdr:from>
    <xdr:to>
      <xdr:col>46</xdr:col>
      <xdr:colOff>38100</xdr:colOff>
      <xdr:row>56</xdr:row>
      <xdr:rowOff>33566</xdr:rowOff>
    </xdr:to>
    <xdr:sp macro="" textlink="">
      <xdr:nvSpPr>
        <xdr:cNvPr id="382" name="楕円 381"/>
        <xdr:cNvSpPr/>
      </xdr:nvSpPr>
      <xdr:spPr>
        <a:xfrm>
          <a:off x="8699500" y="9533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50093</xdr:rowOff>
    </xdr:from>
    <xdr:ext cx="534377" cy="259045"/>
    <xdr:sp macro="" textlink="">
      <xdr:nvSpPr>
        <xdr:cNvPr id="383" name="テキスト ボックス 382"/>
        <xdr:cNvSpPr txBox="1"/>
      </xdr:nvSpPr>
      <xdr:spPr>
        <a:xfrm>
          <a:off x="8483111" y="930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128448</xdr:rowOff>
    </xdr:from>
    <xdr:to>
      <xdr:col>41</xdr:col>
      <xdr:colOff>101600</xdr:colOff>
      <xdr:row>56</xdr:row>
      <xdr:rowOff>58598</xdr:rowOff>
    </xdr:to>
    <xdr:sp macro="" textlink="">
      <xdr:nvSpPr>
        <xdr:cNvPr id="384" name="楕円 383"/>
        <xdr:cNvSpPr/>
      </xdr:nvSpPr>
      <xdr:spPr>
        <a:xfrm>
          <a:off x="7810500" y="955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75125</xdr:rowOff>
    </xdr:from>
    <xdr:ext cx="534377" cy="259045"/>
    <xdr:sp macro="" textlink="">
      <xdr:nvSpPr>
        <xdr:cNvPr id="385" name="テキスト ボックス 384"/>
        <xdr:cNvSpPr txBox="1"/>
      </xdr:nvSpPr>
      <xdr:spPr>
        <a:xfrm>
          <a:off x="7594111" y="933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95334</xdr:rowOff>
    </xdr:from>
    <xdr:to>
      <xdr:col>36</xdr:col>
      <xdr:colOff>165100</xdr:colOff>
      <xdr:row>56</xdr:row>
      <xdr:rowOff>25484</xdr:rowOff>
    </xdr:to>
    <xdr:sp macro="" textlink="">
      <xdr:nvSpPr>
        <xdr:cNvPr id="386" name="楕円 385"/>
        <xdr:cNvSpPr/>
      </xdr:nvSpPr>
      <xdr:spPr>
        <a:xfrm>
          <a:off x="6921500" y="952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42011</xdr:rowOff>
    </xdr:from>
    <xdr:ext cx="534377" cy="259045"/>
    <xdr:sp macro="" textlink="">
      <xdr:nvSpPr>
        <xdr:cNvPr id="387" name="テキスト ボックス 386"/>
        <xdr:cNvSpPr txBox="1"/>
      </xdr:nvSpPr>
      <xdr:spPr>
        <a:xfrm>
          <a:off x="6705111" y="930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8" name="正方形/長方形 38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9" name="正方形/長方形 38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0" name="正方形/長方形 38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1" name="正方形/長方形 39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2" name="正方形/長方形 39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3" name="正方形/長方形 39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4" name="正方形/長方形 39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5" name="正方形/長方形 39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6" name="テキスト ボックス 39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7" name="直線コネクタ 39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8" name="直線コネクタ 39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9" name="テキスト ボックス 39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400" name="直線コネクタ 39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401" name="テキスト ボックス 40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2" name="直線コネクタ 40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3" name="テキスト ボックス 40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4" name="直線コネクタ 40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5" name="テキスト ボックス 40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6" name="直線コネクタ 40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7" name="テキスト ボックス 40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8" name="直線コネクタ 40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9" name="テキスト ボックス 40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13551</xdr:rowOff>
    </xdr:from>
    <xdr:to>
      <xdr:col>54</xdr:col>
      <xdr:colOff>189865</xdr:colOff>
      <xdr:row>78</xdr:row>
      <xdr:rowOff>58319</xdr:rowOff>
    </xdr:to>
    <xdr:cxnSp macro="">
      <xdr:nvCxnSpPr>
        <xdr:cNvPr id="411" name="直線コネクタ 410"/>
        <xdr:cNvCxnSpPr/>
      </xdr:nvCxnSpPr>
      <xdr:spPr>
        <a:xfrm flipV="1">
          <a:off x="10475595" y="12015051"/>
          <a:ext cx="1270" cy="1416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62146</xdr:rowOff>
    </xdr:from>
    <xdr:ext cx="469744" cy="259045"/>
    <xdr:sp macro="" textlink="">
      <xdr:nvSpPr>
        <xdr:cNvPr id="412" name="商工費最小値テキスト"/>
        <xdr:cNvSpPr txBox="1"/>
      </xdr:nvSpPr>
      <xdr:spPr>
        <a:xfrm>
          <a:off x="10528300" y="13435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58319</xdr:rowOff>
    </xdr:from>
    <xdr:to>
      <xdr:col>55</xdr:col>
      <xdr:colOff>88900</xdr:colOff>
      <xdr:row>78</xdr:row>
      <xdr:rowOff>58319</xdr:rowOff>
    </xdr:to>
    <xdr:cxnSp macro="">
      <xdr:nvCxnSpPr>
        <xdr:cNvPr id="413" name="直線コネクタ 412"/>
        <xdr:cNvCxnSpPr/>
      </xdr:nvCxnSpPr>
      <xdr:spPr>
        <a:xfrm>
          <a:off x="10388600" y="13431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131678</xdr:rowOff>
    </xdr:from>
    <xdr:ext cx="534377" cy="259045"/>
    <xdr:sp macro="" textlink="">
      <xdr:nvSpPr>
        <xdr:cNvPr id="414" name="商工費最大値テキスト"/>
        <xdr:cNvSpPr txBox="1"/>
      </xdr:nvSpPr>
      <xdr:spPr>
        <a:xfrm>
          <a:off x="10528300" y="1179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82,622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13551</xdr:rowOff>
    </xdr:from>
    <xdr:to>
      <xdr:col>55</xdr:col>
      <xdr:colOff>88900</xdr:colOff>
      <xdr:row>70</xdr:row>
      <xdr:rowOff>13551</xdr:rowOff>
    </xdr:to>
    <xdr:cxnSp macro="">
      <xdr:nvCxnSpPr>
        <xdr:cNvPr id="415" name="直線コネクタ 414"/>
        <xdr:cNvCxnSpPr/>
      </xdr:nvCxnSpPr>
      <xdr:spPr>
        <a:xfrm>
          <a:off x="10388600" y="1201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92494</xdr:rowOff>
    </xdr:from>
    <xdr:to>
      <xdr:col>55</xdr:col>
      <xdr:colOff>0</xdr:colOff>
      <xdr:row>73</xdr:row>
      <xdr:rowOff>140957</xdr:rowOff>
    </xdr:to>
    <xdr:cxnSp macro="">
      <xdr:nvCxnSpPr>
        <xdr:cNvPr id="416" name="直線コネクタ 415"/>
        <xdr:cNvCxnSpPr/>
      </xdr:nvCxnSpPr>
      <xdr:spPr>
        <a:xfrm>
          <a:off x="9639300" y="12436894"/>
          <a:ext cx="838200" cy="219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91577</xdr:rowOff>
    </xdr:from>
    <xdr:ext cx="534377" cy="259045"/>
    <xdr:sp macro="" textlink="">
      <xdr:nvSpPr>
        <xdr:cNvPr id="417" name="商工費平均値テキスト"/>
        <xdr:cNvSpPr txBox="1"/>
      </xdr:nvSpPr>
      <xdr:spPr>
        <a:xfrm>
          <a:off x="10528300" y="12950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113150</xdr:rowOff>
    </xdr:from>
    <xdr:to>
      <xdr:col>55</xdr:col>
      <xdr:colOff>50800</xdr:colOff>
      <xdr:row>76</xdr:row>
      <xdr:rowOff>43300</xdr:rowOff>
    </xdr:to>
    <xdr:sp macro="" textlink="">
      <xdr:nvSpPr>
        <xdr:cNvPr id="418" name="フローチャート: 判断 417"/>
        <xdr:cNvSpPr/>
      </xdr:nvSpPr>
      <xdr:spPr>
        <a:xfrm>
          <a:off x="10426700" y="1297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92494</xdr:rowOff>
    </xdr:from>
    <xdr:to>
      <xdr:col>50</xdr:col>
      <xdr:colOff>114300</xdr:colOff>
      <xdr:row>76</xdr:row>
      <xdr:rowOff>3569</xdr:rowOff>
    </xdr:to>
    <xdr:cxnSp macro="">
      <xdr:nvCxnSpPr>
        <xdr:cNvPr id="419" name="直線コネクタ 418"/>
        <xdr:cNvCxnSpPr/>
      </xdr:nvCxnSpPr>
      <xdr:spPr>
        <a:xfrm flipV="1">
          <a:off x="8750300" y="12436894"/>
          <a:ext cx="889000" cy="596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126543</xdr:rowOff>
    </xdr:from>
    <xdr:to>
      <xdr:col>50</xdr:col>
      <xdr:colOff>165100</xdr:colOff>
      <xdr:row>77</xdr:row>
      <xdr:rowOff>56693</xdr:rowOff>
    </xdr:to>
    <xdr:sp macro="" textlink="">
      <xdr:nvSpPr>
        <xdr:cNvPr id="420" name="フローチャート: 判断 419"/>
        <xdr:cNvSpPr/>
      </xdr:nvSpPr>
      <xdr:spPr>
        <a:xfrm>
          <a:off x="9588500" y="1315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47820</xdr:rowOff>
    </xdr:from>
    <xdr:ext cx="534377" cy="259045"/>
    <xdr:sp macro="" textlink="">
      <xdr:nvSpPr>
        <xdr:cNvPr id="421" name="テキスト ボックス 420"/>
        <xdr:cNvSpPr txBox="1"/>
      </xdr:nvSpPr>
      <xdr:spPr>
        <a:xfrm>
          <a:off x="9372111" y="1324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165703</xdr:rowOff>
    </xdr:from>
    <xdr:to>
      <xdr:col>45</xdr:col>
      <xdr:colOff>177800</xdr:colOff>
      <xdr:row>76</xdr:row>
      <xdr:rowOff>3569</xdr:rowOff>
    </xdr:to>
    <xdr:cxnSp macro="">
      <xdr:nvCxnSpPr>
        <xdr:cNvPr id="422" name="直線コネクタ 421"/>
        <xdr:cNvCxnSpPr/>
      </xdr:nvCxnSpPr>
      <xdr:spPr>
        <a:xfrm>
          <a:off x="7861300" y="13024453"/>
          <a:ext cx="889000" cy="9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92805</xdr:rowOff>
    </xdr:from>
    <xdr:to>
      <xdr:col>46</xdr:col>
      <xdr:colOff>38100</xdr:colOff>
      <xdr:row>77</xdr:row>
      <xdr:rowOff>22955</xdr:rowOff>
    </xdr:to>
    <xdr:sp macro="" textlink="">
      <xdr:nvSpPr>
        <xdr:cNvPr id="423" name="フローチャート: 判断 422"/>
        <xdr:cNvSpPr/>
      </xdr:nvSpPr>
      <xdr:spPr>
        <a:xfrm>
          <a:off x="8699500" y="1312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14082</xdr:rowOff>
    </xdr:from>
    <xdr:ext cx="534377" cy="259045"/>
    <xdr:sp macro="" textlink="">
      <xdr:nvSpPr>
        <xdr:cNvPr id="424" name="テキスト ボックス 423"/>
        <xdr:cNvSpPr txBox="1"/>
      </xdr:nvSpPr>
      <xdr:spPr>
        <a:xfrm>
          <a:off x="8483111" y="1321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165703</xdr:rowOff>
    </xdr:from>
    <xdr:to>
      <xdr:col>41</xdr:col>
      <xdr:colOff>50800</xdr:colOff>
      <xdr:row>77</xdr:row>
      <xdr:rowOff>13379</xdr:rowOff>
    </xdr:to>
    <xdr:cxnSp macro="">
      <xdr:nvCxnSpPr>
        <xdr:cNvPr id="425" name="直線コネクタ 424"/>
        <xdr:cNvCxnSpPr/>
      </xdr:nvCxnSpPr>
      <xdr:spPr>
        <a:xfrm flipV="1">
          <a:off x="6972300" y="13024453"/>
          <a:ext cx="889000" cy="190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49543</xdr:rowOff>
    </xdr:from>
    <xdr:to>
      <xdr:col>41</xdr:col>
      <xdr:colOff>101600</xdr:colOff>
      <xdr:row>77</xdr:row>
      <xdr:rowOff>151143</xdr:rowOff>
    </xdr:to>
    <xdr:sp macro="" textlink="">
      <xdr:nvSpPr>
        <xdr:cNvPr id="426" name="フローチャート: 判断 425"/>
        <xdr:cNvSpPr/>
      </xdr:nvSpPr>
      <xdr:spPr>
        <a:xfrm>
          <a:off x="7810500" y="1325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142270</xdr:rowOff>
    </xdr:from>
    <xdr:ext cx="534377" cy="259045"/>
    <xdr:sp macro="" textlink="">
      <xdr:nvSpPr>
        <xdr:cNvPr id="427" name="テキスト ボックス 426"/>
        <xdr:cNvSpPr txBox="1"/>
      </xdr:nvSpPr>
      <xdr:spPr>
        <a:xfrm>
          <a:off x="7594111" y="1334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12357</xdr:rowOff>
    </xdr:from>
    <xdr:to>
      <xdr:col>36</xdr:col>
      <xdr:colOff>165100</xdr:colOff>
      <xdr:row>77</xdr:row>
      <xdr:rowOff>113957</xdr:rowOff>
    </xdr:to>
    <xdr:sp macro="" textlink="">
      <xdr:nvSpPr>
        <xdr:cNvPr id="428" name="フローチャート: 判断 427"/>
        <xdr:cNvSpPr/>
      </xdr:nvSpPr>
      <xdr:spPr>
        <a:xfrm>
          <a:off x="6921500" y="1321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105084</xdr:rowOff>
    </xdr:from>
    <xdr:ext cx="534377" cy="259045"/>
    <xdr:sp macro="" textlink="">
      <xdr:nvSpPr>
        <xdr:cNvPr id="429" name="テキスト ボックス 428"/>
        <xdr:cNvSpPr txBox="1"/>
      </xdr:nvSpPr>
      <xdr:spPr>
        <a:xfrm>
          <a:off x="6705111" y="1330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0" name="テキスト ボックス 42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1" name="テキスト ボックス 43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2" name="テキスト ボックス 43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3" name="テキスト ボックス 43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4" name="テキスト ボックス 43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90157</xdr:rowOff>
    </xdr:from>
    <xdr:to>
      <xdr:col>55</xdr:col>
      <xdr:colOff>50800</xdr:colOff>
      <xdr:row>74</xdr:row>
      <xdr:rowOff>20307</xdr:rowOff>
    </xdr:to>
    <xdr:sp macro="" textlink="">
      <xdr:nvSpPr>
        <xdr:cNvPr id="435" name="楕円 434"/>
        <xdr:cNvSpPr/>
      </xdr:nvSpPr>
      <xdr:spPr>
        <a:xfrm>
          <a:off x="10426700" y="1260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113034</xdr:rowOff>
    </xdr:from>
    <xdr:ext cx="534377" cy="259045"/>
    <xdr:sp macro="" textlink="">
      <xdr:nvSpPr>
        <xdr:cNvPr id="436" name="商工費該当値テキスト"/>
        <xdr:cNvSpPr txBox="1"/>
      </xdr:nvSpPr>
      <xdr:spPr>
        <a:xfrm>
          <a:off x="10528300" y="1245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41694</xdr:rowOff>
    </xdr:from>
    <xdr:to>
      <xdr:col>50</xdr:col>
      <xdr:colOff>165100</xdr:colOff>
      <xdr:row>72</xdr:row>
      <xdr:rowOff>143294</xdr:rowOff>
    </xdr:to>
    <xdr:sp macro="" textlink="">
      <xdr:nvSpPr>
        <xdr:cNvPr id="437" name="楕円 436"/>
        <xdr:cNvSpPr/>
      </xdr:nvSpPr>
      <xdr:spPr>
        <a:xfrm>
          <a:off x="9588500" y="1238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159821</xdr:rowOff>
    </xdr:from>
    <xdr:ext cx="534377" cy="259045"/>
    <xdr:sp macro="" textlink="">
      <xdr:nvSpPr>
        <xdr:cNvPr id="438" name="テキスト ボックス 437"/>
        <xdr:cNvSpPr txBox="1"/>
      </xdr:nvSpPr>
      <xdr:spPr>
        <a:xfrm>
          <a:off x="9372111" y="1216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124219</xdr:rowOff>
    </xdr:from>
    <xdr:to>
      <xdr:col>46</xdr:col>
      <xdr:colOff>38100</xdr:colOff>
      <xdr:row>76</xdr:row>
      <xdr:rowOff>54369</xdr:rowOff>
    </xdr:to>
    <xdr:sp macro="" textlink="">
      <xdr:nvSpPr>
        <xdr:cNvPr id="439" name="楕円 438"/>
        <xdr:cNvSpPr/>
      </xdr:nvSpPr>
      <xdr:spPr>
        <a:xfrm>
          <a:off x="8699500" y="1298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70896</xdr:rowOff>
    </xdr:from>
    <xdr:ext cx="534377" cy="259045"/>
    <xdr:sp macro="" textlink="">
      <xdr:nvSpPr>
        <xdr:cNvPr id="440" name="テキスト ボックス 439"/>
        <xdr:cNvSpPr txBox="1"/>
      </xdr:nvSpPr>
      <xdr:spPr>
        <a:xfrm>
          <a:off x="8483111" y="1275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114903</xdr:rowOff>
    </xdr:from>
    <xdr:to>
      <xdr:col>41</xdr:col>
      <xdr:colOff>101600</xdr:colOff>
      <xdr:row>76</xdr:row>
      <xdr:rowOff>45053</xdr:rowOff>
    </xdr:to>
    <xdr:sp macro="" textlink="">
      <xdr:nvSpPr>
        <xdr:cNvPr id="441" name="楕円 440"/>
        <xdr:cNvSpPr/>
      </xdr:nvSpPr>
      <xdr:spPr>
        <a:xfrm>
          <a:off x="7810500" y="1297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61580</xdr:rowOff>
    </xdr:from>
    <xdr:ext cx="534377" cy="259045"/>
    <xdr:sp macro="" textlink="">
      <xdr:nvSpPr>
        <xdr:cNvPr id="442" name="テキスト ボックス 441"/>
        <xdr:cNvSpPr txBox="1"/>
      </xdr:nvSpPr>
      <xdr:spPr>
        <a:xfrm>
          <a:off x="7594111" y="1274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134029</xdr:rowOff>
    </xdr:from>
    <xdr:to>
      <xdr:col>36</xdr:col>
      <xdr:colOff>165100</xdr:colOff>
      <xdr:row>77</xdr:row>
      <xdr:rowOff>64179</xdr:rowOff>
    </xdr:to>
    <xdr:sp macro="" textlink="">
      <xdr:nvSpPr>
        <xdr:cNvPr id="443" name="楕円 442"/>
        <xdr:cNvSpPr/>
      </xdr:nvSpPr>
      <xdr:spPr>
        <a:xfrm>
          <a:off x="6921500" y="1316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80707</xdr:rowOff>
    </xdr:from>
    <xdr:ext cx="534377" cy="259045"/>
    <xdr:sp macro="" textlink="">
      <xdr:nvSpPr>
        <xdr:cNvPr id="444" name="テキスト ボックス 443"/>
        <xdr:cNvSpPr txBox="1"/>
      </xdr:nvSpPr>
      <xdr:spPr>
        <a:xfrm>
          <a:off x="6705111" y="1293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5" name="正方形/長方形 44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6" name="正方形/長方形 44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7" name="正方形/長方形 44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8" name="正方形/長方形 44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9" name="正方形/長方形 44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0" name="正方形/長方形 44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1" name="正方形/長方形 45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2" name="正方形/長方形 45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3" name="テキスト ボックス 45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4" name="直線コネクタ 45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5" name="直線コネクタ 45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6" name="テキスト ボックス 45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7" name="直線コネクタ 45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8" name="テキスト ボックス 45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9" name="直線コネクタ 45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60" name="テキスト ボックス 459"/>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61" name="直線コネクタ 46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62" name="テキスト ボックス 461"/>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3" name="直線コネクタ 46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64" name="テキスト ボックス 463"/>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66" name="テキスト ボックス 46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126879</xdr:rowOff>
    </xdr:from>
    <xdr:to>
      <xdr:col>54</xdr:col>
      <xdr:colOff>189865</xdr:colOff>
      <xdr:row>99</xdr:row>
      <xdr:rowOff>22813</xdr:rowOff>
    </xdr:to>
    <xdr:cxnSp macro="">
      <xdr:nvCxnSpPr>
        <xdr:cNvPr id="468" name="直線コネクタ 467"/>
        <xdr:cNvCxnSpPr/>
      </xdr:nvCxnSpPr>
      <xdr:spPr>
        <a:xfrm flipV="1">
          <a:off x="10475595" y="15728829"/>
          <a:ext cx="1270" cy="1267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29822</xdr:rowOff>
    </xdr:from>
    <xdr:ext cx="534377" cy="259045"/>
    <xdr:sp macro="" textlink="">
      <xdr:nvSpPr>
        <xdr:cNvPr id="469" name="土木費最小値テキスト"/>
        <xdr:cNvSpPr txBox="1"/>
      </xdr:nvSpPr>
      <xdr:spPr>
        <a:xfrm>
          <a:off x="10528300" y="1700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22813</xdr:rowOff>
    </xdr:from>
    <xdr:to>
      <xdr:col>55</xdr:col>
      <xdr:colOff>88900</xdr:colOff>
      <xdr:row>99</xdr:row>
      <xdr:rowOff>22813</xdr:rowOff>
    </xdr:to>
    <xdr:cxnSp macro="">
      <xdr:nvCxnSpPr>
        <xdr:cNvPr id="470" name="直線コネクタ 469"/>
        <xdr:cNvCxnSpPr/>
      </xdr:nvCxnSpPr>
      <xdr:spPr>
        <a:xfrm>
          <a:off x="10388600" y="16996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73556</xdr:rowOff>
    </xdr:from>
    <xdr:ext cx="690189" cy="259045"/>
    <xdr:sp macro="" textlink="">
      <xdr:nvSpPr>
        <xdr:cNvPr id="471" name="土木費最大値テキスト"/>
        <xdr:cNvSpPr txBox="1"/>
      </xdr:nvSpPr>
      <xdr:spPr>
        <a:xfrm>
          <a:off x="10528300" y="155040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1,691,826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126879</xdr:rowOff>
    </xdr:from>
    <xdr:to>
      <xdr:col>55</xdr:col>
      <xdr:colOff>88900</xdr:colOff>
      <xdr:row>91</xdr:row>
      <xdr:rowOff>126879</xdr:rowOff>
    </xdr:to>
    <xdr:cxnSp macro="">
      <xdr:nvCxnSpPr>
        <xdr:cNvPr id="472" name="直線コネクタ 471"/>
        <xdr:cNvCxnSpPr/>
      </xdr:nvCxnSpPr>
      <xdr:spPr>
        <a:xfrm>
          <a:off x="10388600" y="15728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161607</xdr:rowOff>
    </xdr:from>
    <xdr:to>
      <xdr:col>55</xdr:col>
      <xdr:colOff>0</xdr:colOff>
      <xdr:row>98</xdr:row>
      <xdr:rowOff>165472</xdr:rowOff>
    </xdr:to>
    <xdr:cxnSp macro="">
      <xdr:nvCxnSpPr>
        <xdr:cNvPr id="473" name="直線コネクタ 472"/>
        <xdr:cNvCxnSpPr/>
      </xdr:nvCxnSpPr>
      <xdr:spPr>
        <a:xfrm>
          <a:off x="9639300" y="16963707"/>
          <a:ext cx="838200" cy="3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118721</xdr:rowOff>
    </xdr:from>
    <xdr:ext cx="534377" cy="259045"/>
    <xdr:sp macro="" textlink="">
      <xdr:nvSpPr>
        <xdr:cNvPr id="474" name="土木費平均値テキスト"/>
        <xdr:cNvSpPr txBox="1"/>
      </xdr:nvSpPr>
      <xdr:spPr>
        <a:xfrm>
          <a:off x="10528300" y="16749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95844</xdr:rowOff>
    </xdr:from>
    <xdr:to>
      <xdr:col>55</xdr:col>
      <xdr:colOff>50800</xdr:colOff>
      <xdr:row>99</xdr:row>
      <xdr:rowOff>25994</xdr:rowOff>
    </xdr:to>
    <xdr:sp macro="" textlink="">
      <xdr:nvSpPr>
        <xdr:cNvPr id="475" name="フローチャート: 判断 474"/>
        <xdr:cNvSpPr/>
      </xdr:nvSpPr>
      <xdr:spPr>
        <a:xfrm>
          <a:off x="10426700" y="1689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161607</xdr:rowOff>
    </xdr:from>
    <xdr:to>
      <xdr:col>50</xdr:col>
      <xdr:colOff>114300</xdr:colOff>
      <xdr:row>98</xdr:row>
      <xdr:rowOff>167439</xdr:rowOff>
    </xdr:to>
    <xdr:cxnSp macro="">
      <xdr:nvCxnSpPr>
        <xdr:cNvPr id="476" name="直線コネクタ 475"/>
        <xdr:cNvCxnSpPr/>
      </xdr:nvCxnSpPr>
      <xdr:spPr>
        <a:xfrm flipV="1">
          <a:off x="8750300" y="16963707"/>
          <a:ext cx="889000" cy="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102733</xdr:rowOff>
    </xdr:from>
    <xdr:to>
      <xdr:col>50</xdr:col>
      <xdr:colOff>165100</xdr:colOff>
      <xdr:row>99</xdr:row>
      <xdr:rowOff>32883</xdr:rowOff>
    </xdr:to>
    <xdr:sp macro="" textlink="">
      <xdr:nvSpPr>
        <xdr:cNvPr id="477" name="フローチャート: 判断 476"/>
        <xdr:cNvSpPr/>
      </xdr:nvSpPr>
      <xdr:spPr>
        <a:xfrm>
          <a:off x="9588500" y="169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49410</xdr:rowOff>
    </xdr:from>
    <xdr:ext cx="534377" cy="259045"/>
    <xdr:sp macro="" textlink="">
      <xdr:nvSpPr>
        <xdr:cNvPr id="478" name="テキスト ボックス 477"/>
        <xdr:cNvSpPr txBox="1"/>
      </xdr:nvSpPr>
      <xdr:spPr>
        <a:xfrm>
          <a:off x="9372111" y="1668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167439</xdr:rowOff>
    </xdr:from>
    <xdr:to>
      <xdr:col>45</xdr:col>
      <xdr:colOff>177800</xdr:colOff>
      <xdr:row>98</xdr:row>
      <xdr:rowOff>169193</xdr:rowOff>
    </xdr:to>
    <xdr:cxnSp macro="">
      <xdr:nvCxnSpPr>
        <xdr:cNvPr id="479" name="直線コネクタ 478"/>
        <xdr:cNvCxnSpPr/>
      </xdr:nvCxnSpPr>
      <xdr:spPr>
        <a:xfrm flipV="1">
          <a:off x="7861300" y="16969539"/>
          <a:ext cx="889000" cy="1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125454</xdr:rowOff>
    </xdr:from>
    <xdr:to>
      <xdr:col>46</xdr:col>
      <xdr:colOff>38100</xdr:colOff>
      <xdr:row>99</xdr:row>
      <xdr:rowOff>55604</xdr:rowOff>
    </xdr:to>
    <xdr:sp macro="" textlink="">
      <xdr:nvSpPr>
        <xdr:cNvPr id="480" name="フローチャート: 判断 479"/>
        <xdr:cNvSpPr/>
      </xdr:nvSpPr>
      <xdr:spPr>
        <a:xfrm>
          <a:off x="8699500" y="1692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46731</xdr:rowOff>
    </xdr:from>
    <xdr:ext cx="534377" cy="259045"/>
    <xdr:sp macro="" textlink="">
      <xdr:nvSpPr>
        <xdr:cNvPr id="481" name="テキスト ボックス 480"/>
        <xdr:cNvSpPr txBox="1"/>
      </xdr:nvSpPr>
      <xdr:spPr>
        <a:xfrm>
          <a:off x="8483111" y="1702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161341</xdr:rowOff>
    </xdr:from>
    <xdr:to>
      <xdr:col>41</xdr:col>
      <xdr:colOff>50800</xdr:colOff>
      <xdr:row>98</xdr:row>
      <xdr:rowOff>169193</xdr:rowOff>
    </xdr:to>
    <xdr:cxnSp macro="">
      <xdr:nvCxnSpPr>
        <xdr:cNvPr id="482" name="直線コネクタ 481"/>
        <xdr:cNvCxnSpPr/>
      </xdr:nvCxnSpPr>
      <xdr:spPr>
        <a:xfrm>
          <a:off x="6972300" y="16963441"/>
          <a:ext cx="889000" cy="7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122899</xdr:rowOff>
    </xdr:from>
    <xdr:to>
      <xdr:col>41</xdr:col>
      <xdr:colOff>101600</xdr:colOff>
      <xdr:row>99</xdr:row>
      <xdr:rowOff>53049</xdr:rowOff>
    </xdr:to>
    <xdr:sp macro="" textlink="">
      <xdr:nvSpPr>
        <xdr:cNvPr id="483" name="フローチャート: 判断 482"/>
        <xdr:cNvSpPr/>
      </xdr:nvSpPr>
      <xdr:spPr>
        <a:xfrm>
          <a:off x="7810500" y="1692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44176</xdr:rowOff>
    </xdr:from>
    <xdr:ext cx="534377" cy="259045"/>
    <xdr:sp macro="" textlink="">
      <xdr:nvSpPr>
        <xdr:cNvPr id="484" name="テキスト ボックス 483"/>
        <xdr:cNvSpPr txBox="1"/>
      </xdr:nvSpPr>
      <xdr:spPr>
        <a:xfrm>
          <a:off x="7594111" y="1701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125566</xdr:rowOff>
    </xdr:from>
    <xdr:to>
      <xdr:col>36</xdr:col>
      <xdr:colOff>165100</xdr:colOff>
      <xdr:row>99</xdr:row>
      <xdr:rowOff>55716</xdr:rowOff>
    </xdr:to>
    <xdr:sp macro="" textlink="">
      <xdr:nvSpPr>
        <xdr:cNvPr id="485" name="フローチャート: 判断 484"/>
        <xdr:cNvSpPr/>
      </xdr:nvSpPr>
      <xdr:spPr>
        <a:xfrm>
          <a:off x="6921500" y="1692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46843</xdr:rowOff>
    </xdr:from>
    <xdr:ext cx="534377" cy="259045"/>
    <xdr:sp macro="" textlink="">
      <xdr:nvSpPr>
        <xdr:cNvPr id="486" name="テキスト ボックス 485"/>
        <xdr:cNvSpPr txBox="1"/>
      </xdr:nvSpPr>
      <xdr:spPr>
        <a:xfrm>
          <a:off x="6705111" y="1702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114672</xdr:rowOff>
    </xdr:from>
    <xdr:to>
      <xdr:col>55</xdr:col>
      <xdr:colOff>50800</xdr:colOff>
      <xdr:row>99</xdr:row>
      <xdr:rowOff>44822</xdr:rowOff>
    </xdr:to>
    <xdr:sp macro="" textlink="">
      <xdr:nvSpPr>
        <xdr:cNvPr id="492" name="楕円 491"/>
        <xdr:cNvSpPr/>
      </xdr:nvSpPr>
      <xdr:spPr>
        <a:xfrm>
          <a:off x="10426700" y="1691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74271</xdr:rowOff>
    </xdr:from>
    <xdr:ext cx="534377" cy="259045"/>
    <xdr:sp macro="" textlink="">
      <xdr:nvSpPr>
        <xdr:cNvPr id="493" name="土木費該当値テキスト"/>
        <xdr:cNvSpPr txBox="1"/>
      </xdr:nvSpPr>
      <xdr:spPr>
        <a:xfrm>
          <a:off x="10528300" y="16876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110807</xdr:rowOff>
    </xdr:from>
    <xdr:to>
      <xdr:col>50</xdr:col>
      <xdr:colOff>165100</xdr:colOff>
      <xdr:row>99</xdr:row>
      <xdr:rowOff>40957</xdr:rowOff>
    </xdr:to>
    <xdr:sp macro="" textlink="">
      <xdr:nvSpPr>
        <xdr:cNvPr id="494" name="楕円 493"/>
        <xdr:cNvSpPr/>
      </xdr:nvSpPr>
      <xdr:spPr>
        <a:xfrm>
          <a:off x="9588500" y="1691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32084</xdr:rowOff>
    </xdr:from>
    <xdr:ext cx="534377" cy="259045"/>
    <xdr:sp macro="" textlink="">
      <xdr:nvSpPr>
        <xdr:cNvPr id="495" name="テキスト ボックス 494"/>
        <xdr:cNvSpPr txBox="1"/>
      </xdr:nvSpPr>
      <xdr:spPr>
        <a:xfrm>
          <a:off x="9372111" y="17005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116639</xdr:rowOff>
    </xdr:from>
    <xdr:to>
      <xdr:col>46</xdr:col>
      <xdr:colOff>38100</xdr:colOff>
      <xdr:row>99</xdr:row>
      <xdr:rowOff>46789</xdr:rowOff>
    </xdr:to>
    <xdr:sp macro="" textlink="">
      <xdr:nvSpPr>
        <xdr:cNvPr id="496" name="楕円 495"/>
        <xdr:cNvSpPr/>
      </xdr:nvSpPr>
      <xdr:spPr>
        <a:xfrm>
          <a:off x="8699500" y="1691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63316</xdr:rowOff>
    </xdr:from>
    <xdr:ext cx="534377" cy="259045"/>
    <xdr:sp macro="" textlink="">
      <xdr:nvSpPr>
        <xdr:cNvPr id="497" name="テキスト ボックス 496"/>
        <xdr:cNvSpPr txBox="1"/>
      </xdr:nvSpPr>
      <xdr:spPr>
        <a:xfrm>
          <a:off x="8483111" y="1669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118393</xdr:rowOff>
    </xdr:from>
    <xdr:to>
      <xdr:col>41</xdr:col>
      <xdr:colOff>101600</xdr:colOff>
      <xdr:row>99</xdr:row>
      <xdr:rowOff>48543</xdr:rowOff>
    </xdr:to>
    <xdr:sp macro="" textlink="">
      <xdr:nvSpPr>
        <xdr:cNvPr id="498" name="楕円 497"/>
        <xdr:cNvSpPr/>
      </xdr:nvSpPr>
      <xdr:spPr>
        <a:xfrm>
          <a:off x="7810500" y="1692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65070</xdr:rowOff>
    </xdr:from>
    <xdr:ext cx="534377" cy="259045"/>
    <xdr:sp macro="" textlink="">
      <xdr:nvSpPr>
        <xdr:cNvPr id="499" name="テキスト ボックス 498"/>
        <xdr:cNvSpPr txBox="1"/>
      </xdr:nvSpPr>
      <xdr:spPr>
        <a:xfrm>
          <a:off x="7594111" y="1669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110541</xdr:rowOff>
    </xdr:from>
    <xdr:to>
      <xdr:col>36</xdr:col>
      <xdr:colOff>165100</xdr:colOff>
      <xdr:row>99</xdr:row>
      <xdr:rowOff>40691</xdr:rowOff>
    </xdr:to>
    <xdr:sp macro="" textlink="">
      <xdr:nvSpPr>
        <xdr:cNvPr id="500" name="楕円 499"/>
        <xdr:cNvSpPr/>
      </xdr:nvSpPr>
      <xdr:spPr>
        <a:xfrm>
          <a:off x="6921500" y="1691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57218</xdr:rowOff>
    </xdr:from>
    <xdr:ext cx="534377" cy="259045"/>
    <xdr:sp macro="" textlink="">
      <xdr:nvSpPr>
        <xdr:cNvPr id="501" name="テキスト ボックス 500"/>
        <xdr:cNvSpPr txBox="1"/>
      </xdr:nvSpPr>
      <xdr:spPr>
        <a:xfrm>
          <a:off x="6705111" y="16687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2" name="直線コネクタ 51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3" name="テキスト ボックス 51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4" name="直線コネクタ 51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5" name="テキスト ボックス 51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6" name="直線コネクタ 51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7" name="テキスト ボックス 51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8" name="直線コネクタ 51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9" name="テキスト ボックス 51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0" name="直線コネクタ 51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1" name="テキスト ボックス 52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8712</xdr:rowOff>
    </xdr:from>
    <xdr:to>
      <xdr:col>85</xdr:col>
      <xdr:colOff>126364</xdr:colOff>
      <xdr:row>37</xdr:row>
      <xdr:rowOff>114211</xdr:rowOff>
    </xdr:to>
    <xdr:cxnSp macro="">
      <xdr:nvCxnSpPr>
        <xdr:cNvPr id="525" name="直線コネクタ 524"/>
        <xdr:cNvCxnSpPr/>
      </xdr:nvCxnSpPr>
      <xdr:spPr>
        <a:xfrm flipV="1">
          <a:off x="16317595" y="5152212"/>
          <a:ext cx="1269" cy="1305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118038</xdr:rowOff>
    </xdr:from>
    <xdr:ext cx="534377" cy="259045"/>
    <xdr:sp macro="" textlink="">
      <xdr:nvSpPr>
        <xdr:cNvPr id="526" name="消防費最小値テキスト"/>
        <xdr:cNvSpPr txBox="1"/>
      </xdr:nvSpPr>
      <xdr:spPr>
        <a:xfrm>
          <a:off x="16370300" y="646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114211</xdr:rowOff>
    </xdr:from>
    <xdr:to>
      <xdr:col>86</xdr:col>
      <xdr:colOff>25400</xdr:colOff>
      <xdr:row>37</xdr:row>
      <xdr:rowOff>114211</xdr:rowOff>
    </xdr:to>
    <xdr:cxnSp macro="">
      <xdr:nvCxnSpPr>
        <xdr:cNvPr id="527" name="直線コネクタ 526"/>
        <xdr:cNvCxnSpPr/>
      </xdr:nvCxnSpPr>
      <xdr:spPr>
        <a:xfrm>
          <a:off x="16230600" y="645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126839</xdr:rowOff>
    </xdr:from>
    <xdr:ext cx="534377" cy="259045"/>
    <xdr:sp macro="" textlink="">
      <xdr:nvSpPr>
        <xdr:cNvPr id="528" name="消防費最大値テキスト"/>
        <xdr:cNvSpPr txBox="1"/>
      </xdr:nvSpPr>
      <xdr:spPr>
        <a:xfrm>
          <a:off x="16370300" y="492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82,876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8712</xdr:rowOff>
    </xdr:from>
    <xdr:to>
      <xdr:col>86</xdr:col>
      <xdr:colOff>25400</xdr:colOff>
      <xdr:row>30</xdr:row>
      <xdr:rowOff>8712</xdr:rowOff>
    </xdr:to>
    <xdr:cxnSp macro="">
      <xdr:nvCxnSpPr>
        <xdr:cNvPr id="529" name="直線コネクタ 528"/>
        <xdr:cNvCxnSpPr/>
      </xdr:nvCxnSpPr>
      <xdr:spPr>
        <a:xfrm>
          <a:off x="16230600" y="515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93618</xdr:rowOff>
    </xdr:from>
    <xdr:to>
      <xdr:col>85</xdr:col>
      <xdr:colOff>127000</xdr:colOff>
      <xdr:row>36</xdr:row>
      <xdr:rowOff>163475</xdr:rowOff>
    </xdr:to>
    <xdr:cxnSp macro="">
      <xdr:nvCxnSpPr>
        <xdr:cNvPr id="530" name="直線コネクタ 529"/>
        <xdr:cNvCxnSpPr/>
      </xdr:nvCxnSpPr>
      <xdr:spPr>
        <a:xfrm flipV="1">
          <a:off x="15481300" y="6265818"/>
          <a:ext cx="838200" cy="6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163060</xdr:rowOff>
    </xdr:from>
    <xdr:ext cx="534377" cy="259045"/>
    <xdr:sp macro="" textlink="">
      <xdr:nvSpPr>
        <xdr:cNvPr id="531" name="消防費平均値テキスト"/>
        <xdr:cNvSpPr txBox="1"/>
      </xdr:nvSpPr>
      <xdr:spPr>
        <a:xfrm>
          <a:off x="16370300" y="5992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140183</xdr:rowOff>
    </xdr:from>
    <xdr:to>
      <xdr:col>85</xdr:col>
      <xdr:colOff>177800</xdr:colOff>
      <xdr:row>36</xdr:row>
      <xdr:rowOff>70333</xdr:rowOff>
    </xdr:to>
    <xdr:sp macro="" textlink="">
      <xdr:nvSpPr>
        <xdr:cNvPr id="532" name="フローチャート: 判断 531"/>
        <xdr:cNvSpPr/>
      </xdr:nvSpPr>
      <xdr:spPr>
        <a:xfrm>
          <a:off x="16268700" y="614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81445</xdr:rowOff>
    </xdr:from>
    <xdr:to>
      <xdr:col>81</xdr:col>
      <xdr:colOff>50800</xdr:colOff>
      <xdr:row>36</xdr:row>
      <xdr:rowOff>163475</xdr:rowOff>
    </xdr:to>
    <xdr:cxnSp macro="">
      <xdr:nvCxnSpPr>
        <xdr:cNvPr id="533" name="直線コネクタ 532"/>
        <xdr:cNvCxnSpPr/>
      </xdr:nvCxnSpPr>
      <xdr:spPr>
        <a:xfrm>
          <a:off x="14592300" y="6253645"/>
          <a:ext cx="889000" cy="82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4318</xdr:rowOff>
    </xdr:from>
    <xdr:to>
      <xdr:col>81</xdr:col>
      <xdr:colOff>101600</xdr:colOff>
      <xdr:row>36</xdr:row>
      <xdr:rowOff>105918</xdr:rowOff>
    </xdr:to>
    <xdr:sp macro="" textlink="">
      <xdr:nvSpPr>
        <xdr:cNvPr id="534" name="フローチャート: 判断 533"/>
        <xdr:cNvSpPr/>
      </xdr:nvSpPr>
      <xdr:spPr>
        <a:xfrm>
          <a:off x="15430500" y="617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122445</xdr:rowOff>
    </xdr:from>
    <xdr:ext cx="534377" cy="259045"/>
    <xdr:sp macro="" textlink="">
      <xdr:nvSpPr>
        <xdr:cNvPr id="535" name="テキスト ボックス 534"/>
        <xdr:cNvSpPr txBox="1"/>
      </xdr:nvSpPr>
      <xdr:spPr>
        <a:xfrm>
          <a:off x="15214111" y="595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81445</xdr:rowOff>
    </xdr:from>
    <xdr:to>
      <xdr:col>76</xdr:col>
      <xdr:colOff>114300</xdr:colOff>
      <xdr:row>36</xdr:row>
      <xdr:rowOff>165779</xdr:rowOff>
    </xdr:to>
    <xdr:cxnSp macro="">
      <xdr:nvCxnSpPr>
        <xdr:cNvPr id="536" name="直線コネクタ 535"/>
        <xdr:cNvCxnSpPr/>
      </xdr:nvCxnSpPr>
      <xdr:spPr>
        <a:xfrm flipV="1">
          <a:off x="13703300" y="6253645"/>
          <a:ext cx="889000" cy="84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42913</xdr:rowOff>
    </xdr:from>
    <xdr:to>
      <xdr:col>76</xdr:col>
      <xdr:colOff>165100</xdr:colOff>
      <xdr:row>36</xdr:row>
      <xdr:rowOff>144513</xdr:rowOff>
    </xdr:to>
    <xdr:sp macro="" textlink="">
      <xdr:nvSpPr>
        <xdr:cNvPr id="537" name="フローチャート: 判断 536"/>
        <xdr:cNvSpPr/>
      </xdr:nvSpPr>
      <xdr:spPr>
        <a:xfrm>
          <a:off x="14541500" y="621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135640</xdr:rowOff>
    </xdr:from>
    <xdr:ext cx="534377" cy="259045"/>
    <xdr:sp macro="" textlink="">
      <xdr:nvSpPr>
        <xdr:cNvPr id="538" name="テキスト ボックス 537"/>
        <xdr:cNvSpPr txBox="1"/>
      </xdr:nvSpPr>
      <xdr:spPr>
        <a:xfrm>
          <a:off x="14325111" y="630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163741</xdr:rowOff>
    </xdr:from>
    <xdr:to>
      <xdr:col>71</xdr:col>
      <xdr:colOff>177800</xdr:colOff>
      <xdr:row>36</xdr:row>
      <xdr:rowOff>165779</xdr:rowOff>
    </xdr:to>
    <xdr:cxnSp macro="">
      <xdr:nvCxnSpPr>
        <xdr:cNvPr id="539" name="直線コネクタ 538"/>
        <xdr:cNvCxnSpPr/>
      </xdr:nvCxnSpPr>
      <xdr:spPr>
        <a:xfrm>
          <a:off x="12814300" y="6335941"/>
          <a:ext cx="889000" cy="2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70479</xdr:rowOff>
    </xdr:from>
    <xdr:to>
      <xdr:col>72</xdr:col>
      <xdr:colOff>38100</xdr:colOff>
      <xdr:row>37</xdr:row>
      <xdr:rowOff>629</xdr:rowOff>
    </xdr:to>
    <xdr:sp macro="" textlink="">
      <xdr:nvSpPr>
        <xdr:cNvPr id="540" name="フローチャート: 判断 539"/>
        <xdr:cNvSpPr/>
      </xdr:nvSpPr>
      <xdr:spPr>
        <a:xfrm>
          <a:off x="13652500" y="624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17156</xdr:rowOff>
    </xdr:from>
    <xdr:ext cx="534377" cy="259045"/>
    <xdr:sp macro="" textlink="">
      <xdr:nvSpPr>
        <xdr:cNvPr id="541" name="テキスト ボックス 540"/>
        <xdr:cNvSpPr txBox="1"/>
      </xdr:nvSpPr>
      <xdr:spPr>
        <a:xfrm>
          <a:off x="13436111" y="601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8166</xdr:rowOff>
    </xdr:from>
    <xdr:to>
      <xdr:col>67</xdr:col>
      <xdr:colOff>101600</xdr:colOff>
      <xdr:row>36</xdr:row>
      <xdr:rowOff>109766</xdr:rowOff>
    </xdr:to>
    <xdr:sp macro="" textlink="">
      <xdr:nvSpPr>
        <xdr:cNvPr id="542" name="フローチャート: 判断 541"/>
        <xdr:cNvSpPr/>
      </xdr:nvSpPr>
      <xdr:spPr>
        <a:xfrm>
          <a:off x="12763500" y="6180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126293</xdr:rowOff>
    </xdr:from>
    <xdr:ext cx="534377" cy="259045"/>
    <xdr:sp macro="" textlink="">
      <xdr:nvSpPr>
        <xdr:cNvPr id="543" name="テキスト ボックス 542"/>
        <xdr:cNvSpPr txBox="1"/>
      </xdr:nvSpPr>
      <xdr:spPr>
        <a:xfrm>
          <a:off x="12547111" y="5955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42818</xdr:rowOff>
    </xdr:from>
    <xdr:to>
      <xdr:col>85</xdr:col>
      <xdr:colOff>177800</xdr:colOff>
      <xdr:row>36</xdr:row>
      <xdr:rowOff>144418</xdr:rowOff>
    </xdr:to>
    <xdr:sp macro="" textlink="">
      <xdr:nvSpPr>
        <xdr:cNvPr id="549" name="楕円 548"/>
        <xdr:cNvSpPr/>
      </xdr:nvSpPr>
      <xdr:spPr>
        <a:xfrm>
          <a:off x="16268700" y="621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21245</xdr:rowOff>
    </xdr:from>
    <xdr:ext cx="534377" cy="259045"/>
    <xdr:sp macro="" textlink="">
      <xdr:nvSpPr>
        <xdr:cNvPr id="550" name="消防費該当値テキスト"/>
        <xdr:cNvSpPr txBox="1"/>
      </xdr:nvSpPr>
      <xdr:spPr>
        <a:xfrm>
          <a:off x="16370300" y="619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112675</xdr:rowOff>
    </xdr:from>
    <xdr:to>
      <xdr:col>81</xdr:col>
      <xdr:colOff>101600</xdr:colOff>
      <xdr:row>37</xdr:row>
      <xdr:rowOff>42825</xdr:rowOff>
    </xdr:to>
    <xdr:sp macro="" textlink="">
      <xdr:nvSpPr>
        <xdr:cNvPr id="551" name="楕円 550"/>
        <xdr:cNvSpPr/>
      </xdr:nvSpPr>
      <xdr:spPr>
        <a:xfrm>
          <a:off x="15430500" y="628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33952</xdr:rowOff>
    </xdr:from>
    <xdr:ext cx="534377" cy="259045"/>
    <xdr:sp macro="" textlink="">
      <xdr:nvSpPr>
        <xdr:cNvPr id="552" name="テキスト ボックス 551"/>
        <xdr:cNvSpPr txBox="1"/>
      </xdr:nvSpPr>
      <xdr:spPr>
        <a:xfrm>
          <a:off x="15214111" y="637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30645</xdr:rowOff>
    </xdr:from>
    <xdr:to>
      <xdr:col>76</xdr:col>
      <xdr:colOff>165100</xdr:colOff>
      <xdr:row>36</xdr:row>
      <xdr:rowOff>132245</xdr:rowOff>
    </xdr:to>
    <xdr:sp macro="" textlink="">
      <xdr:nvSpPr>
        <xdr:cNvPr id="553" name="楕円 552"/>
        <xdr:cNvSpPr/>
      </xdr:nvSpPr>
      <xdr:spPr>
        <a:xfrm>
          <a:off x="14541500" y="620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148772</xdr:rowOff>
    </xdr:from>
    <xdr:ext cx="534377" cy="259045"/>
    <xdr:sp macro="" textlink="">
      <xdr:nvSpPr>
        <xdr:cNvPr id="554" name="テキスト ボックス 553"/>
        <xdr:cNvSpPr txBox="1"/>
      </xdr:nvSpPr>
      <xdr:spPr>
        <a:xfrm>
          <a:off x="14325111" y="597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114979</xdr:rowOff>
    </xdr:from>
    <xdr:to>
      <xdr:col>72</xdr:col>
      <xdr:colOff>38100</xdr:colOff>
      <xdr:row>37</xdr:row>
      <xdr:rowOff>45129</xdr:rowOff>
    </xdr:to>
    <xdr:sp macro="" textlink="">
      <xdr:nvSpPr>
        <xdr:cNvPr id="555" name="楕円 554"/>
        <xdr:cNvSpPr/>
      </xdr:nvSpPr>
      <xdr:spPr>
        <a:xfrm>
          <a:off x="13652500" y="628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36256</xdr:rowOff>
    </xdr:from>
    <xdr:ext cx="534377" cy="259045"/>
    <xdr:sp macro="" textlink="">
      <xdr:nvSpPr>
        <xdr:cNvPr id="556" name="テキスト ボックス 555"/>
        <xdr:cNvSpPr txBox="1"/>
      </xdr:nvSpPr>
      <xdr:spPr>
        <a:xfrm>
          <a:off x="13436111" y="637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112941</xdr:rowOff>
    </xdr:from>
    <xdr:to>
      <xdr:col>67</xdr:col>
      <xdr:colOff>101600</xdr:colOff>
      <xdr:row>37</xdr:row>
      <xdr:rowOff>43091</xdr:rowOff>
    </xdr:to>
    <xdr:sp macro="" textlink="">
      <xdr:nvSpPr>
        <xdr:cNvPr id="557" name="楕円 556"/>
        <xdr:cNvSpPr/>
      </xdr:nvSpPr>
      <xdr:spPr>
        <a:xfrm>
          <a:off x="12763500" y="628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34218</xdr:rowOff>
    </xdr:from>
    <xdr:ext cx="534377" cy="259045"/>
    <xdr:sp macro="" textlink="">
      <xdr:nvSpPr>
        <xdr:cNvPr id="558" name="テキスト ボックス 557"/>
        <xdr:cNvSpPr txBox="1"/>
      </xdr:nvSpPr>
      <xdr:spPr>
        <a:xfrm>
          <a:off x="12547111" y="6377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9" name="テキスト ボックス 56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70" name="直線コネクタ 569"/>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71" name="テキスト ボックス 570"/>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2" name="直線コネクタ 571"/>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3" name="テキスト ボックス 572"/>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4" name="直線コネクタ 573"/>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5" name="テキスト ボックス 574"/>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6" name="直線コネクタ 575"/>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7" name="テキスト ボックス 576"/>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8" name="直線コネクタ 577"/>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9" name="テキスト ボックス 578"/>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80" name="直線コネクタ 579"/>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81" name="テキスト ボックス 580"/>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2" name="直線コネクタ 58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3" name="テキスト ボックス 58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116655</xdr:rowOff>
    </xdr:from>
    <xdr:to>
      <xdr:col>85</xdr:col>
      <xdr:colOff>126364</xdr:colOff>
      <xdr:row>58</xdr:row>
      <xdr:rowOff>72589</xdr:rowOff>
    </xdr:to>
    <xdr:cxnSp macro="">
      <xdr:nvCxnSpPr>
        <xdr:cNvPr id="585" name="直線コネクタ 584"/>
        <xdr:cNvCxnSpPr/>
      </xdr:nvCxnSpPr>
      <xdr:spPr>
        <a:xfrm flipV="1">
          <a:off x="16317595" y="8689155"/>
          <a:ext cx="1269" cy="1327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76416</xdr:rowOff>
    </xdr:from>
    <xdr:ext cx="534377" cy="259045"/>
    <xdr:sp macro="" textlink="">
      <xdr:nvSpPr>
        <xdr:cNvPr id="586" name="教育費最小値テキスト"/>
        <xdr:cNvSpPr txBox="1"/>
      </xdr:nvSpPr>
      <xdr:spPr>
        <a:xfrm>
          <a:off x="16370300" y="10020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72589</xdr:rowOff>
    </xdr:from>
    <xdr:to>
      <xdr:col>86</xdr:col>
      <xdr:colOff>25400</xdr:colOff>
      <xdr:row>58</xdr:row>
      <xdr:rowOff>72589</xdr:rowOff>
    </xdr:to>
    <xdr:cxnSp macro="">
      <xdr:nvCxnSpPr>
        <xdr:cNvPr id="587" name="直線コネクタ 586"/>
        <xdr:cNvCxnSpPr/>
      </xdr:nvCxnSpPr>
      <xdr:spPr>
        <a:xfrm>
          <a:off x="16230600" y="10016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63332</xdr:rowOff>
    </xdr:from>
    <xdr:ext cx="599010" cy="259045"/>
    <xdr:sp macro="" textlink="">
      <xdr:nvSpPr>
        <xdr:cNvPr id="588" name="教育費最大値テキスト"/>
        <xdr:cNvSpPr txBox="1"/>
      </xdr:nvSpPr>
      <xdr:spPr>
        <a:xfrm>
          <a:off x="16370300" y="8464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170,117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116655</xdr:rowOff>
    </xdr:from>
    <xdr:to>
      <xdr:col>86</xdr:col>
      <xdr:colOff>25400</xdr:colOff>
      <xdr:row>50</xdr:row>
      <xdr:rowOff>116655</xdr:rowOff>
    </xdr:to>
    <xdr:cxnSp macro="">
      <xdr:nvCxnSpPr>
        <xdr:cNvPr id="589" name="直線コネクタ 588"/>
        <xdr:cNvCxnSpPr/>
      </xdr:nvCxnSpPr>
      <xdr:spPr>
        <a:xfrm>
          <a:off x="16230600" y="868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136881</xdr:rowOff>
    </xdr:from>
    <xdr:to>
      <xdr:col>85</xdr:col>
      <xdr:colOff>127000</xdr:colOff>
      <xdr:row>58</xdr:row>
      <xdr:rowOff>85097</xdr:rowOff>
    </xdr:to>
    <xdr:cxnSp macro="">
      <xdr:nvCxnSpPr>
        <xdr:cNvPr id="590" name="直線コネクタ 589"/>
        <xdr:cNvCxnSpPr/>
      </xdr:nvCxnSpPr>
      <xdr:spPr>
        <a:xfrm flipV="1">
          <a:off x="15481300" y="9909531"/>
          <a:ext cx="838200" cy="119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131197</xdr:rowOff>
    </xdr:from>
    <xdr:ext cx="534377" cy="259045"/>
    <xdr:sp macro="" textlink="">
      <xdr:nvSpPr>
        <xdr:cNvPr id="591" name="教育費平均値テキスト"/>
        <xdr:cNvSpPr txBox="1"/>
      </xdr:nvSpPr>
      <xdr:spPr>
        <a:xfrm>
          <a:off x="16370300" y="9560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108320</xdr:rowOff>
    </xdr:from>
    <xdr:to>
      <xdr:col>85</xdr:col>
      <xdr:colOff>177800</xdr:colOff>
      <xdr:row>57</xdr:row>
      <xdr:rowOff>38470</xdr:rowOff>
    </xdr:to>
    <xdr:sp macro="" textlink="">
      <xdr:nvSpPr>
        <xdr:cNvPr id="592" name="フローチャート: 判断 591"/>
        <xdr:cNvSpPr/>
      </xdr:nvSpPr>
      <xdr:spPr>
        <a:xfrm>
          <a:off x="16268700" y="970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85097</xdr:rowOff>
    </xdr:from>
    <xdr:to>
      <xdr:col>81</xdr:col>
      <xdr:colOff>50800</xdr:colOff>
      <xdr:row>58</xdr:row>
      <xdr:rowOff>115795</xdr:rowOff>
    </xdr:to>
    <xdr:cxnSp macro="">
      <xdr:nvCxnSpPr>
        <xdr:cNvPr id="593" name="直線コネクタ 592"/>
        <xdr:cNvCxnSpPr/>
      </xdr:nvCxnSpPr>
      <xdr:spPr>
        <a:xfrm flipV="1">
          <a:off x="14592300" y="10029197"/>
          <a:ext cx="889000" cy="3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56134</xdr:rowOff>
    </xdr:from>
    <xdr:to>
      <xdr:col>81</xdr:col>
      <xdr:colOff>101600</xdr:colOff>
      <xdr:row>56</xdr:row>
      <xdr:rowOff>157734</xdr:rowOff>
    </xdr:to>
    <xdr:sp macro="" textlink="">
      <xdr:nvSpPr>
        <xdr:cNvPr id="594" name="フローチャート: 判断 593"/>
        <xdr:cNvSpPr/>
      </xdr:nvSpPr>
      <xdr:spPr>
        <a:xfrm>
          <a:off x="15430500" y="965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2811</xdr:rowOff>
    </xdr:from>
    <xdr:ext cx="534377" cy="259045"/>
    <xdr:sp macro="" textlink="">
      <xdr:nvSpPr>
        <xdr:cNvPr id="595" name="テキスト ボックス 594"/>
        <xdr:cNvSpPr txBox="1"/>
      </xdr:nvSpPr>
      <xdr:spPr>
        <a:xfrm>
          <a:off x="15214111" y="943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115795</xdr:rowOff>
    </xdr:from>
    <xdr:to>
      <xdr:col>76</xdr:col>
      <xdr:colOff>114300</xdr:colOff>
      <xdr:row>58</xdr:row>
      <xdr:rowOff>149562</xdr:rowOff>
    </xdr:to>
    <xdr:cxnSp macro="">
      <xdr:nvCxnSpPr>
        <xdr:cNvPr id="596" name="直線コネクタ 595"/>
        <xdr:cNvCxnSpPr/>
      </xdr:nvCxnSpPr>
      <xdr:spPr>
        <a:xfrm flipV="1">
          <a:off x="13703300" y="10059895"/>
          <a:ext cx="889000" cy="3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68304</xdr:rowOff>
    </xdr:from>
    <xdr:to>
      <xdr:col>76</xdr:col>
      <xdr:colOff>165100</xdr:colOff>
      <xdr:row>57</xdr:row>
      <xdr:rowOff>169904</xdr:rowOff>
    </xdr:to>
    <xdr:sp macro="" textlink="">
      <xdr:nvSpPr>
        <xdr:cNvPr id="597" name="フローチャート: 判断 596"/>
        <xdr:cNvSpPr/>
      </xdr:nvSpPr>
      <xdr:spPr>
        <a:xfrm>
          <a:off x="14541500" y="9840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14981</xdr:rowOff>
    </xdr:from>
    <xdr:ext cx="534377" cy="259045"/>
    <xdr:sp macro="" textlink="">
      <xdr:nvSpPr>
        <xdr:cNvPr id="598" name="テキスト ボックス 597"/>
        <xdr:cNvSpPr txBox="1"/>
      </xdr:nvSpPr>
      <xdr:spPr>
        <a:xfrm>
          <a:off x="14325111" y="9616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5120</xdr:rowOff>
    </xdr:from>
    <xdr:to>
      <xdr:col>71</xdr:col>
      <xdr:colOff>177800</xdr:colOff>
      <xdr:row>58</xdr:row>
      <xdr:rowOff>149562</xdr:rowOff>
    </xdr:to>
    <xdr:cxnSp macro="">
      <xdr:nvCxnSpPr>
        <xdr:cNvPr id="599" name="直線コネクタ 598"/>
        <xdr:cNvCxnSpPr/>
      </xdr:nvCxnSpPr>
      <xdr:spPr>
        <a:xfrm>
          <a:off x="12814300" y="9949220"/>
          <a:ext cx="889000" cy="14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79332</xdr:rowOff>
    </xdr:from>
    <xdr:to>
      <xdr:col>72</xdr:col>
      <xdr:colOff>38100</xdr:colOff>
      <xdr:row>58</xdr:row>
      <xdr:rowOff>9482</xdr:rowOff>
    </xdr:to>
    <xdr:sp macro="" textlink="">
      <xdr:nvSpPr>
        <xdr:cNvPr id="600" name="フローチャート: 判断 599"/>
        <xdr:cNvSpPr/>
      </xdr:nvSpPr>
      <xdr:spPr>
        <a:xfrm>
          <a:off x="13652500" y="985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26009</xdr:rowOff>
    </xdr:from>
    <xdr:ext cx="534377" cy="259045"/>
    <xdr:sp macro="" textlink="">
      <xdr:nvSpPr>
        <xdr:cNvPr id="601" name="テキスト ボックス 600"/>
        <xdr:cNvSpPr txBox="1"/>
      </xdr:nvSpPr>
      <xdr:spPr>
        <a:xfrm>
          <a:off x="13436111" y="962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89815</xdr:rowOff>
    </xdr:from>
    <xdr:to>
      <xdr:col>67</xdr:col>
      <xdr:colOff>101600</xdr:colOff>
      <xdr:row>58</xdr:row>
      <xdr:rowOff>19965</xdr:rowOff>
    </xdr:to>
    <xdr:sp macro="" textlink="">
      <xdr:nvSpPr>
        <xdr:cNvPr id="602" name="フローチャート: 判断 601"/>
        <xdr:cNvSpPr/>
      </xdr:nvSpPr>
      <xdr:spPr>
        <a:xfrm>
          <a:off x="12763500" y="986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36492</xdr:rowOff>
    </xdr:from>
    <xdr:ext cx="534377" cy="259045"/>
    <xdr:sp macro="" textlink="">
      <xdr:nvSpPr>
        <xdr:cNvPr id="603" name="テキスト ボックス 602"/>
        <xdr:cNvSpPr txBox="1"/>
      </xdr:nvSpPr>
      <xdr:spPr>
        <a:xfrm>
          <a:off x="12547111" y="963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4" name="テキスト ボックス 60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5" name="テキスト ボックス 60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6" name="テキスト ボックス 60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7" name="テキスト ボックス 60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8" name="テキスト ボックス 60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86081</xdr:rowOff>
    </xdr:from>
    <xdr:to>
      <xdr:col>85</xdr:col>
      <xdr:colOff>177800</xdr:colOff>
      <xdr:row>58</xdr:row>
      <xdr:rowOff>16231</xdr:rowOff>
    </xdr:to>
    <xdr:sp macro="" textlink="">
      <xdr:nvSpPr>
        <xdr:cNvPr id="609" name="楕円 608"/>
        <xdr:cNvSpPr/>
      </xdr:nvSpPr>
      <xdr:spPr>
        <a:xfrm>
          <a:off x="16268700" y="985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1008</xdr:rowOff>
    </xdr:from>
    <xdr:ext cx="534377" cy="259045"/>
    <xdr:sp macro="" textlink="">
      <xdr:nvSpPr>
        <xdr:cNvPr id="610" name="教育費該当値テキスト"/>
        <xdr:cNvSpPr txBox="1"/>
      </xdr:nvSpPr>
      <xdr:spPr>
        <a:xfrm>
          <a:off x="16370300" y="977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34297</xdr:rowOff>
    </xdr:from>
    <xdr:to>
      <xdr:col>81</xdr:col>
      <xdr:colOff>101600</xdr:colOff>
      <xdr:row>58</xdr:row>
      <xdr:rowOff>135897</xdr:rowOff>
    </xdr:to>
    <xdr:sp macro="" textlink="">
      <xdr:nvSpPr>
        <xdr:cNvPr id="611" name="楕円 610"/>
        <xdr:cNvSpPr/>
      </xdr:nvSpPr>
      <xdr:spPr>
        <a:xfrm>
          <a:off x="15430500" y="997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127024</xdr:rowOff>
    </xdr:from>
    <xdr:ext cx="534377" cy="259045"/>
    <xdr:sp macro="" textlink="">
      <xdr:nvSpPr>
        <xdr:cNvPr id="612" name="テキスト ボックス 611"/>
        <xdr:cNvSpPr txBox="1"/>
      </xdr:nvSpPr>
      <xdr:spPr>
        <a:xfrm>
          <a:off x="15214111" y="1007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64995</xdr:rowOff>
    </xdr:from>
    <xdr:to>
      <xdr:col>76</xdr:col>
      <xdr:colOff>165100</xdr:colOff>
      <xdr:row>58</xdr:row>
      <xdr:rowOff>166595</xdr:rowOff>
    </xdr:to>
    <xdr:sp macro="" textlink="">
      <xdr:nvSpPr>
        <xdr:cNvPr id="613" name="楕円 612"/>
        <xdr:cNvSpPr/>
      </xdr:nvSpPr>
      <xdr:spPr>
        <a:xfrm>
          <a:off x="14541500" y="1000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157722</xdr:rowOff>
    </xdr:from>
    <xdr:ext cx="534377" cy="259045"/>
    <xdr:sp macro="" textlink="">
      <xdr:nvSpPr>
        <xdr:cNvPr id="614" name="テキスト ボックス 613"/>
        <xdr:cNvSpPr txBox="1"/>
      </xdr:nvSpPr>
      <xdr:spPr>
        <a:xfrm>
          <a:off x="14325111" y="1010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98762</xdr:rowOff>
    </xdr:from>
    <xdr:to>
      <xdr:col>72</xdr:col>
      <xdr:colOff>38100</xdr:colOff>
      <xdr:row>59</xdr:row>
      <xdr:rowOff>28912</xdr:rowOff>
    </xdr:to>
    <xdr:sp macro="" textlink="">
      <xdr:nvSpPr>
        <xdr:cNvPr id="615" name="楕円 614"/>
        <xdr:cNvSpPr/>
      </xdr:nvSpPr>
      <xdr:spPr>
        <a:xfrm>
          <a:off x="13652500" y="1004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20039</xdr:rowOff>
    </xdr:from>
    <xdr:ext cx="534377" cy="259045"/>
    <xdr:sp macro="" textlink="">
      <xdr:nvSpPr>
        <xdr:cNvPr id="616" name="テキスト ボックス 615"/>
        <xdr:cNvSpPr txBox="1"/>
      </xdr:nvSpPr>
      <xdr:spPr>
        <a:xfrm>
          <a:off x="13436111" y="1013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125770</xdr:rowOff>
    </xdr:from>
    <xdr:to>
      <xdr:col>67</xdr:col>
      <xdr:colOff>101600</xdr:colOff>
      <xdr:row>58</xdr:row>
      <xdr:rowOff>55920</xdr:rowOff>
    </xdr:to>
    <xdr:sp macro="" textlink="">
      <xdr:nvSpPr>
        <xdr:cNvPr id="617" name="楕円 616"/>
        <xdr:cNvSpPr/>
      </xdr:nvSpPr>
      <xdr:spPr>
        <a:xfrm>
          <a:off x="12763500" y="98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47047</xdr:rowOff>
    </xdr:from>
    <xdr:ext cx="534377" cy="259045"/>
    <xdr:sp macro="" textlink="">
      <xdr:nvSpPr>
        <xdr:cNvPr id="618" name="テキスト ボックス 617"/>
        <xdr:cNvSpPr txBox="1"/>
      </xdr:nvSpPr>
      <xdr:spPr>
        <a:xfrm>
          <a:off x="12547111" y="9991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9" name="正方形/長方形 61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0" name="正方形/長方形 61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1" name="正方形/長方形 62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2" name="正方形/長方形 62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3" name="正方形/長方形 62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4" name="正方形/長方形 62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5" name="正方形/長方形 62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6" name="正方形/長方形 62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7" name="テキスト ボックス 62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8" name="直線コネクタ 62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9" name="直線コネクタ 62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30" name="テキスト ボックス 62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31" name="直線コネクタ 63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32" name="テキスト ボックス 631"/>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33" name="直線コネクタ 63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34" name="テキスト ボックス 633"/>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5" name="直線コネクタ 63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36" name="テキスト ボックス 635"/>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7" name="直線コネクタ 63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8" name="テキスト ボックス 63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107541</xdr:rowOff>
    </xdr:from>
    <xdr:to>
      <xdr:col>85</xdr:col>
      <xdr:colOff>126364</xdr:colOff>
      <xdr:row>78</xdr:row>
      <xdr:rowOff>139700</xdr:rowOff>
    </xdr:to>
    <xdr:cxnSp macro="">
      <xdr:nvCxnSpPr>
        <xdr:cNvPr id="640" name="直線コネクタ 639"/>
        <xdr:cNvCxnSpPr/>
      </xdr:nvCxnSpPr>
      <xdr:spPr>
        <a:xfrm flipV="1">
          <a:off x="16317595" y="12109041"/>
          <a:ext cx="1269" cy="1403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149627</xdr:rowOff>
    </xdr:from>
    <xdr:ext cx="249299" cy="259045"/>
    <xdr:sp macro="" textlink="">
      <xdr:nvSpPr>
        <xdr:cNvPr id="641" name="災害復旧費最小値テキスト"/>
        <xdr:cNvSpPr txBox="1"/>
      </xdr:nvSpPr>
      <xdr:spPr>
        <a:xfrm>
          <a:off x="16370300" y="13522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42" name="直線コネクタ 64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54218</xdr:rowOff>
    </xdr:from>
    <xdr:ext cx="599010" cy="259045"/>
    <xdr:sp macro="" textlink="">
      <xdr:nvSpPr>
        <xdr:cNvPr id="643" name="災害復旧費最大値テキスト"/>
        <xdr:cNvSpPr txBox="1"/>
      </xdr:nvSpPr>
      <xdr:spPr>
        <a:xfrm>
          <a:off x="16370300" y="1188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614,068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107541</xdr:rowOff>
    </xdr:from>
    <xdr:to>
      <xdr:col>86</xdr:col>
      <xdr:colOff>25400</xdr:colOff>
      <xdr:row>70</xdr:row>
      <xdr:rowOff>107541</xdr:rowOff>
    </xdr:to>
    <xdr:cxnSp macro="">
      <xdr:nvCxnSpPr>
        <xdr:cNvPr id="644" name="直線コネクタ 643"/>
        <xdr:cNvCxnSpPr/>
      </xdr:nvCxnSpPr>
      <xdr:spPr>
        <a:xfrm>
          <a:off x="16230600" y="1210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124107</xdr:rowOff>
    </xdr:from>
    <xdr:to>
      <xdr:col>85</xdr:col>
      <xdr:colOff>127000</xdr:colOff>
      <xdr:row>78</xdr:row>
      <xdr:rowOff>138109</xdr:rowOff>
    </xdr:to>
    <xdr:cxnSp macro="">
      <xdr:nvCxnSpPr>
        <xdr:cNvPr id="645" name="直線コネクタ 644"/>
        <xdr:cNvCxnSpPr/>
      </xdr:nvCxnSpPr>
      <xdr:spPr>
        <a:xfrm flipV="1">
          <a:off x="15481300" y="13497207"/>
          <a:ext cx="838200" cy="1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67076</xdr:rowOff>
    </xdr:from>
    <xdr:ext cx="534377" cy="259045"/>
    <xdr:sp macro="" textlink="">
      <xdr:nvSpPr>
        <xdr:cNvPr id="646" name="災害復旧費平均値テキスト"/>
        <xdr:cNvSpPr txBox="1"/>
      </xdr:nvSpPr>
      <xdr:spPr>
        <a:xfrm>
          <a:off x="16370300" y="13268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44199</xdr:rowOff>
    </xdr:from>
    <xdr:to>
      <xdr:col>85</xdr:col>
      <xdr:colOff>177800</xdr:colOff>
      <xdr:row>78</xdr:row>
      <xdr:rowOff>145799</xdr:rowOff>
    </xdr:to>
    <xdr:sp macro="" textlink="">
      <xdr:nvSpPr>
        <xdr:cNvPr id="647" name="フローチャート: 判断 646"/>
        <xdr:cNvSpPr/>
      </xdr:nvSpPr>
      <xdr:spPr>
        <a:xfrm>
          <a:off x="16268700" y="1341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128529</xdr:rowOff>
    </xdr:from>
    <xdr:to>
      <xdr:col>81</xdr:col>
      <xdr:colOff>50800</xdr:colOff>
      <xdr:row>78</xdr:row>
      <xdr:rowOff>138109</xdr:rowOff>
    </xdr:to>
    <xdr:cxnSp macro="">
      <xdr:nvCxnSpPr>
        <xdr:cNvPr id="648" name="直線コネクタ 647"/>
        <xdr:cNvCxnSpPr/>
      </xdr:nvCxnSpPr>
      <xdr:spPr>
        <a:xfrm>
          <a:off x="14592300" y="13501629"/>
          <a:ext cx="889000" cy="9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51747</xdr:rowOff>
    </xdr:from>
    <xdr:to>
      <xdr:col>81</xdr:col>
      <xdr:colOff>101600</xdr:colOff>
      <xdr:row>78</xdr:row>
      <xdr:rowOff>153347</xdr:rowOff>
    </xdr:to>
    <xdr:sp macro="" textlink="">
      <xdr:nvSpPr>
        <xdr:cNvPr id="649" name="フローチャート: 判断 648"/>
        <xdr:cNvSpPr/>
      </xdr:nvSpPr>
      <xdr:spPr>
        <a:xfrm>
          <a:off x="15430500" y="13424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169874</xdr:rowOff>
    </xdr:from>
    <xdr:ext cx="534377" cy="259045"/>
    <xdr:sp macro="" textlink="">
      <xdr:nvSpPr>
        <xdr:cNvPr id="650" name="テキスト ボックス 649"/>
        <xdr:cNvSpPr txBox="1"/>
      </xdr:nvSpPr>
      <xdr:spPr>
        <a:xfrm>
          <a:off x="15214111" y="13200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128529</xdr:rowOff>
    </xdr:from>
    <xdr:to>
      <xdr:col>76</xdr:col>
      <xdr:colOff>114300</xdr:colOff>
      <xdr:row>78</xdr:row>
      <xdr:rowOff>139122</xdr:rowOff>
    </xdr:to>
    <xdr:cxnSp macro="">
      <xdr:nvCxnSpPr>
        <xdr:cNvPr id="651" name="直線コネクタ 650"/>
        <xdr:cNvCxnSpPr/>
      </xdr:nvCxnSpPr>
      <xdr:spPr>
        <a:xfrm flipV="1">
          <a:off x="13703300" y="13501629"/>
          <a:ext cx="889000" cy="10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81361</xdr:rowOff>
    </xdr:from>
    <xdr:to>
      <xdr:col>76</xdr:col>
      <xdr:colOff>165100</xdr:colOff>
      <xdr:row>79</xdr:row>
      <xdr:rowOff>11511</xdr:rowOff>
    </xdr:to>
    <xdr:sp macro="" textlink="">
      <xdr:nvSpPr>
        <xdr:cNvPr id="652" name="フローチャート: 判断 651"/>
        <xdr:cNvSpPr/>
      </xdr:nvSpPr>
      <xdr:spPr>
        <a:xfrm>
          <a:off x="14541500" y="1345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2638</xdr:rowOff>
    </xdr:from>
    <xdr:ext cx="469744" cy="259045"/>
    <xdr:sp macro="" textlink="">
      <xdr:nvSpPr>
        <xdr:cNvPr id="653" name="テキスト ボックス 652"/>
        <xdr:cNvSpPr txBox="1"/>
      </xdr:nvSpPr>
      <xdr:spPr>
        <a:xfrm>
          <a:off x="14357428" y="1354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137571</xdr:rowOff>
    </xdr:from>
    <xdr:to>
      <xdr:col>71</xdr:col>
      <xdr:colOff>177800</xdr:colOff>
      <xdr:row>78</xdr:row>
      <xdr:rowOff>139122</xdr:rowOff>
    </xdr:to>
    <xdr:cxnSp macro="">
      <xdr:nvCxnSpPr>
        <xdr:cNvPr id="654" name="直線コネクタ 653"/>
        <xdr:cNvCxnSpPr/>
      </xdr:nvCxnSpPr>
      <xdr:spPr>
        <a:xfrm>
          <a:off x="12814300" y="13510671"/>
          <a:ext cx="889000" cy="1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83032</xdr:rowOff>
    </xdr:from>
    <xdr:to>
      <xdr:col>72</xdr:col>
      <xdr:colOff>38100</xdr:colOff>
      <xdr:row>79</xdr:row>
      <xdr:rowOff>13182</xdr:rowOff>
    </xdr:to>
    <xdr:sp macro="" textlink="">
      <xdr:nvSpPr>
        <xdr:cNvPr id="655" name="フローチャート: 判断 654"/>
        <xdr:cNvSpPr/>
      </xdr:nvSpPr>
      <xdr:spPr>
        <a:xfrm>
          <a:off x="13652500" y="1345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29709</xdr:rowOff>
    </xdr:from>
    <xdr:ext cx="469744" cy="259045"/>
    <xdr:sp macro="" textlink="">
      <xdr:nvSpPr>
        <xdr:cNvPr id="656" name="テキスト ボックス 655"/>
        <xdr:cNvSpPr txBox="1"/>
      </xdr:nvSpPr>
      <xdr:spPr>
        <a:xfrm>
          <a:off x="13468428" y="13231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83990</xdr:rowOff>
    </xdr:from>
    <xdr:to>
      <xdr:col>67</xdr:col>
      <xdr:colOff>101600</xdr:colOff>
      <xdr:row>79</xdr:row>
      <xdr:rowOff>14140</xdr:rowOff>
    </xdr:to>
    <xdr:sp macro="" textlink="">
      <xdr:nvSpPr>
        <xdr:cNvPr id="657" name="フローチャート: 判断 656"/>
        <xdr:cNvSpPr/>
      </xdr:nvSpPr>
      <xdr:spPr>
        <a:xfrm>
          <a:off x="12763500" y="1345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30667</xdr:rowOff>
    </xdr:from>
    <xdr:ext cx="469744" cy="259045"/>
    <xdr:sp macro="" textlink="">
      <xdr:nvSpPr>
        <xdr:cNvPr id="658" name="テキスト ボックス 657"/>
        <xdr:cNvSpPr txBox="1"/>
      </xdr:nvSpPr>
      <xdr:spPr>
        <a:xfrm>
          <a:off x="12579428" y="1323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9" name="テキスト ボックス 65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0" name="テキスト ボックス 65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1" name="テキスト ボックス 66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2" name="テキスト ボックス 66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3" name="テキスト ボックス 66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73307</xdr:rowOff>
    </xdr:from>
    <xdr:to>
      <xdr:col>85</xdr:col>
      <xdr:colOff>177800</xdr:colOff>
      <xdr:row>79</xdr:row>
      <xdr:rowOff>3457</xdr:rowOff>
    </xdr:to>
    <xdr:sp macro="" textlink="">
      <xdr:nvSpPr>
        <xdr:cNvPr id="664" name="楕円 663"/>
        <xdr:cNvSpPr/>
      </xdr:nvSpPr>
      <xdr:spPr>
        <a:xfrm>
          <a:off x="16268700" y="1344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22626</xdr:rowOff>
    </xdr:from>
    <xdr:ext cx="469744" cy="259045"/>
    <xdr:sp macro="" textlink="">
      <xdr:nvSpPr>
        <xdr:cNvPr id="665" name="災害復旧費該当値テキスト"/>
        <xdr:cNvSpPr txBox="1"/>
      </xdr:nvSpPr>
      <xdr:spPr>
        <a:xfrm>
          <a:off x="16370300" y="13395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87309</xdr:rowOff>
    </xdr:from>
    <xdr:to>
      <xdr:col>81</xdr:col>
      <xdr:colOff>101600</xdr:colOff>
      <xdr:row>79</xdr:row>
      <xdr:rowOff>17459</xdr:rowOff>
    </xdr:to>
    <xdr:sp macro="" textlink="">
      <xdr:nvSpPr>
        <xdr:cNvPr id="666" name="楕円 665"/>
        <xdr:cNvSpPr/>
      </xdr:nvSpPr>
      <xdr:spPr>
        <a:xfrm>
          <a:off x="15430500" y="1346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8586</xdr:rowOff>
    </xdr:from>
    <xdr:ext cx="378565" cy="259045"/>
    <xdr:sp macro="" textlink="">
      <xdr:nvSpPr>
        <xdr:cNvPr id="667" name="テキスト ボックス 666"/>
        <xdr:cNvSpPr txBox="1"/>
      </xdr:nvSpPr>
      <xdr:spPr>
        <a:xfrm>
          <a:off x="15292017" y="13553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77729</xdr:rowOff>
    </xdr:from>
    <xdr:to>
      <xdr:col>76</xdr:col>
      <xdr:colOff>165100</xdr:colOff>
      <xdr:row>79</xdr:row>
      <xdr:rowOff>7879</xdr:rowOff>
    </xdr:to>
    <xdr:sp macro="" textlink="">
      <xdr:nvSpPr>
        <xdr:cNvPr id="668" name="楕円 667"/>
        <xdr:cNvSpPr/>
      </xdr:nvSpPr>
      <xdr:spPr>
        <a:xfrm>
          <a:off x="14541500" y="1345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24406</xdr:rowOff>
    </xdr:from>
    <xdr:ext cx="469744" cy="259045"/>
    <xdr:sp macro="" textlink="">
      <xdr:nvSpPr>
        <xdr:cNvPr id="669" name="テキスト ボックス 668"/>
        <xdr:cNvSpPr txBox="1"/>
      </xdr:nvSpPr>
      <xdr:spPr>
        <a:xfrm>
          <a:off x="14357428" y="13226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88322</xdr:rowOff>
    </xdr:from>
    <xdr:to>
      <xdr:col>72</xdr:col>
      <xdr:colOff>38100</xdr:colOff>
      <xdr:row>79</xdr:row>
      <xdr:rowOff>18472</xdr:rowOff>
    </xdr:to>
    <xdr:sp macro="" textlink="">
      <xdr:nvSpPr>
        <xdr:cNvPr id="670" name="楕円 669"/>
        <xdr:cNvSpPr/>
      </xdr:nvSpPr>
      <xdr:spPr>
        <a:xfrm>
          <a:off x="13652500" y="1346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9599</xdr:rowOff>
    </xdr:from>
    <xdr:ext cx="378565" cy="259045"/>
    <xdr:sp macro="" textlink="">
      <xdr:nvSpPr>
        <xdr:cNvPr id="671" name="テキスト ボックス 670"/>
        <xdr:cNvSpPr txBox="1"/>
      </xdr:nvSpPr>
      <xdr:spPr>
        <a:xfrm>
          <a:off x="13514017" y="13554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86771</xdr:rowOff>
    </xdr:from>
    <xdr:to>
      <xdr:col>67</xdr:col>
      <xdr:colOff>101600</xdr:colOff>
      <xdr:row>79</xdr:row>
      <xdr:rowOff>16921</xdr:rowOff>
    </xdr:to>
    <xdr:sp macro="" textlink="">
      <xdr:nvSpPr>
        <xdr:cNvPr id="672" name="楕円 671"/>
        <xdr:cNvSpPr/>
      </xdr:nvSpPr>
      <xdr:spPr>
        <a:xfrm>
          <a:off x="12763500" y="1345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8048</xdr:rowOff>
    </xdr:from>
    <xdr:ext cx="378565" cy="259045"/>
    <xdr:sp macro="" textlink="">
      <xdr:nvSpPr>
        <xdr:cNvPr id="673" name="テキスト ボックス 672"/>
        <xdr:cNvSpPr txBox="1"/>
      </xdr:nvSpPr>
      <xdr:spPr>
        <a:xfrm>
          <a:off x="12625017" y="13552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4" name="正方形/長方形 67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5" name="正方形/長方形 67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6" name="正方形/長方形 67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7" name="正方形/長方形 67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8" name="正方形/長方形 67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9" name="正方形/長方形 67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0" name="正方形/長方形 67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1" name="正方形/長方形 68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2" name="テキスト ボックス 68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3" name="直線コネクタ 68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4" name="直線コネクタ 68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5" name="テキスト ボックス 68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6" name="直線コネクタ 68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7" name="テキスト ボックス 68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8" name="直線コネクタ 68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9" name="テキスト ボックス 68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0" name="直線コネクタ 68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1" name="テキスト ボックス 69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2" name="直線コネクタ 69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3" name="テキスト ボックス 69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91573</xdr:rowOff>
    </xdr:from>
    <xdr:to>
      <xdr:col>85</xdr:col>
      <xdr:colOff>126364</xdr:colOff>
      <xdr:row>98</xdr:row>
      <xdr:rowOff>154552</xdr:rowOff>
    </xdr:to>
    <xdr:cxnSp macro="">
      <xdr:nvCxnSpPr>
        <xdr:cNvPr id="697" name="直線コネクタ 696"/>
        <xdr:cNvCxnSpPr/>
      </xdr:nvCxnSpPr>
      <xdr:spPr>
        <a:xfrm flipV="1">
          <a:off x="16317595" y="15693523"/>
          <a:ext cx="1269" cy="126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158379</xdr:rowOff>
    </xdr:from>
    <xdr:ext cx="469744" cy="259045"/>
    <xdr:sp macro="" textlink="">
      <xdr:nvSpPr>
        <xdr:cNvPr id="698" name="公債費最小値テキスト"/>
        <xdr:cNvSpPr txBox="1"/>
      </xdr:nvSpPr>
      <xdr:spPr>
        <a:xfrm>
          <a:off x="16370300" y="16960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154552</xdr:rowOff>
    </xdr:from>
    <xdr:to>
      <xdr:col>86</xdr:col>
      <xdr:colOff>25400</xdr:colOff>
      <xdr:row>98</xdr:row>
      <xdr:rowOff>154552</xdr:rowOff>
    </xdr:to>
    <xdr:cxnSp macro="">
      <xdr:nvCxnSpPr>
        <xdr:cNvPr id="699" name="直線コネクタ 698"/>
        <xdr:cNvCxnSpPr/>
      </xdr:nvCxnSpPr>
      <xdr:spPr>
        <a:xfrm>
          <a:off x="16230600" y="16956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38250</xdr:rowOff>
    </xdr:from>
    <xdr:ext cx="599010" cy="259045"/>
    <xdr:sp macro="" textlink="">
      <xdr:nvSpPr>
        <xdr:cNvPr id="700" name="公債費最大値テキスト"/>
        <xdr:cNvSpPr txBox="1"/>
      </xdr:nvSpPr>
      <xdr:spPr>
        <a:xfrm>
          <a:off x="16370300" y="15468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173,816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91573</xdr:rowOff>
    </xdr:from>
    <xdr:to>
      <xdr:col>86</xdr:col>
      <xdr:colOff>25400</xdr:colOff>
      <xdr:row>91</xdr:row>
      <xdr:rowOff>91573</xdr:rowOff>
    </xdr:to>
    <xdr:cxnSp macro="">
      <xdr:nvCxnSpPr>
        <xdr:cNvPr id="701" name="直線コネクタ 700"/>
        <xdr:cNvCxnSpPr/>
      </xdr:nvCxnSpPr>
      <xdr:spPr>
        <a:xfrm>
          <a:off x="16230600" y="15693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147244</xdr:rowOff>
    </xdr:from>
    <xdr:to>
      <xdr:col>85</xdr:col>
      <xdr:colOff>127000</xdr:colOff>
      <xdr:row>95</xdr:row>
      <xdr:rowOff>147465</xdr:rowOff>
    </xdr:to>
    <xdr:cxnSp macro="">
      <xdr:nvCxnSpPr>
        <xdr:cNvPr id="702" name="直線コネクタ 701"/>
        <xdr:cNvCxnSpPr/>
      </xdr:nvCxnSpPr>
      <xdr:spPr>
        <a:xfrm>
          <a:off x="15481300" y="15920644"/>
          <a:ext cx="838200" cy="51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104612</xdr:rowOff>
    </xdr:from>
    <xdr:ext cx="534377" cy="259045"/>
    <xdr:sp macro="" textlink="">
      <xdr:nvSpPr>
        <xdr:cNvPr id="703" name="公債費平均値テキスト"/>
        <xdr:cNvSpPr txBox="1"/>
      </xdr:nvSpPr>
      <xdr:spPr>
        <a:xfrm>
          <a:off x="16370300" y="16392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126185</xdr:rowOff>
    </xdr:from>
    <xdr:to>
      <xdr:col>85</xdr:col>
      <xdr:colOff>177800</xdr:colOff>
      <xdr:row>96</xdr:row>
      <xdr:rowOff>56335</xdr:rowOff>
    </xdr:to>
    <xdr:sp macro="" textlink="">
      <xdr:nvSpPr>
        <xdr:cNvPr id="704" name="フローチャート: 判断 703"/>
        <xdr:cNvSpPr/>
      </xdr:nvSpPr>
      <xdr:spPr>
        <a:xfrm>
          <a:off x="16268700" y="1641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147244</xdr:rowOff>
    </xdr:from>
    <xdr:to>
      <xdr:col>81</xdr:col>
      <xdr:colOff>50800</xdr:colOff>
      <xdr:row>93</xdr:row>
      <xdr:rowOff>47192</xdr:rowOff>
    </xdr:to>
    <xdr:cxnSp macro="">
      <xdr:nvCxnSpPr>
        <xdr:cNvPr id="705" name="直線コネクタ 704"/>
        <xdr:cNvCxnSpPr/>
      </xdr:nvCxnSpPr>
      <xdr:spPr>
        <a:xfrm flipV="1">
          <a:off x="14592300" y="15920644"/>
          <a:ext cx="889000" cy="71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158973</xdr:rowOff>
    </xdr:from>
    <xdr:to>
      <xdr:col>81</xdr:col>
      <xdr:colOff>101600</xdr:colOff>
      <xdr:row>96</xdr:row>
      <xdr:rowOff>89123</xdr:rowOff>
    </xdr:to>
    <xdr:sp macro="" textlink="">
      <xdr:nvSpPr>
        <xdr:cNvPr id="706" name="フローチャート: 判断 705"/>
        <xdr:cNvSpPr/>
      </xdr:nvSpPr>
      <xdr:spPr>
        <a:xfrm>
          <a:off x="15430500" y="1644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80250</xdr:rowOff>
    </xdr:from>
    <xdr:ext cx="534377" cy="259045"/>
    <xdr:sp macro="" textlink="">
      <xdr:nvSpPr>
        <xdr:cNvPr id="707" name="テキスト ボックス 706"/>
        <xdr:cNvSpPr txBox="1"/>
      </xdr:nvSpPr>
      <xdr:spPr>
        <a:xfrm>
          <a:off x="15214111" y="16539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47192</xdr:rowOff>
    </xdr:from>
    <xdr:to>
      <xdr:col>76</xdr:col>
      <xdr:colOff>114300</xdr:colOff>
      <xdr:row>95</xdr:row>
      <xdr:rowOff>11471</xdr:rowOff>
    </xdr:to>
    <xdr:cxnSp macro="">
      <xdr:nvCxnSpPr>
        <xdr:cNvPr id="708" name="直線コネクタ 707"/>
        <xdr:cNvCxnSpPr/>
      </xdr:nvCxnSpPr>
      <xdr:spPr>
        <a:xfrm flipV="1">
          <a:off x="13703300" y="15992042"/>
          <a:ext cx="889000" cy="307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166563</xdr:rowOff>
    </xdr:from>
    <xdr:to>
      <xdr:col>76</xdr:col>
      <xdr:colOff>165100</xdr:colOff>
      <xdr:row>96</xdr:row>
      <xdr:rowOff>96713</xdr:rowOff>
    </xdr:to>
    <xdr:sp macro="" textlink="">
      <xdr:nvSpPr>
        <xdr:cNvPr id="709" name="フローチャート: 判断 708"/>
        <xdr:cNvSpPr/>
      </xdr:nvSpPr>
      <xdr:spPr>
        <a:xfrm>
          <a:off x="14541500" y="1645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87840</xdr:rowOff>
    </xdr:from>
    <xdr:ext cx="534377" cy="259045"/>
    <xdr:sp macro="" textlink="">
      <xdr:nvSpPr>
        <xdr:cNvPr id="710" name="テキスト ボックス 709"/>
        <xdr:cNvSpPr txBox="1"/>
      </xdr:nvSpPr>
      <xdr:spPr>
        <a:xfrm>
          <a:off x="14325111" y="1654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11471</xdr:rowOff>
    </xdr:from>
    <xdr:to>
      <xdr:col>71</xdr:col>
      <xdr:colOff>177800</xdr:colOff>
      <xdr:row>95</xdr:row>
      <xdr:rowOff>70442</xdr:rowOff>
    </xdr:to>
    <xdr:cxnSp macro="">
      <xdr:nvCxnSpPr>
        <xdr:cNvPr id="711" name="直線コネクタ 710"/>
        <xdr:cNvCxnSpPr/>
      </xdr:nvCxnSpPr>
      <xdr:spPr>
        <a:xfrm flipV="1">
          <a:off x="12814300" y="16299221"/>
          <a:ext cx="889000" cy="58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162387</xdr:rowOff>
    </xdr:from>
    <xdr:to>
      <xdr:col>72</xdr:col>
      <xdr:colOff>38100</xdr:colOff>
      <xdr:row>96</xdr:row>
      <xdr:rowOff>92537</xdr:rowOff>
    </xdr:to>
    <xdr:sp macro="" textlink="">
      <xdr:nvSpPr>
        <xdr:cNvPr id="712" name="フローチャート: 判断 711"/>
        <xdr:cNvSpPr/>
      </xdr:nvSpPr>
      <xdr:spPr>
        <a:xfrm>
          <a:off x="13652500" y="1645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83664</xdr:rowOff>
    </xdr:from>
    <xdr:ext cx="534377" cy="259045"/>
    <xdr:sp macro="" textlink="">
      <xdr:nvSpPr>
        <xdr:cNvPr id="713" name="テキスト ボックス 712"/>
        <xdr:cNvSpPr txBox="1"/>
      </xdr:nvSpPr>
      <xdr:spPr>
        <a:xfrm>
          <a:off x="13436111" y="1654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8593</xdr:rowOff>
    </xdr:from>
    <xdr:to>
      <xdr:col>67</xdr:col>
      <xdr:colOff>101600</xdr:colOff>
      <xdr:row>96</xdr:row>
      <xdr:rowOff>110193</xdr:rowOff>
    </xdr:to>
    <xdr:sp macro="" textlink="">
      <xdr:nvSpPr>
        <xdr:cNvPr id="714" name="フローチャート: 判断 713"/>
        <xdr:cNvSpPr/>
      </xdr:nvSpPr>
      <xdr:spPr>
        <a:xfrm>
          <a:off x="12763500" y="1646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101320</xdr:rowOff>
    </xdr:from>
    <xdr:ext cx="534377" cy="259045"/>
    <xdr:sp macro="" textlink="">
      <xdr:nvSpPr>
        <xdr:cNvPr id="715" name="テキスト ボックス 714"/>
        <xdr:cNvSpPr txBox="1"/>
      </xdr:nvSpPr>
      <xdr:spPr>
        <a:xfrm>
          <a:off x="12547111" y="16560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96665</xdr:rowOff>
    </xdr:from>
    <xdr:to>
      <xdr:col>85</xdr:col>
      <xdr:colOff>177800</xdr:colOff>
      <xdr:row>96</xdr:row>
      <xdr:rowOff>26815</xdr:rowOff>
    </xdr:to>
    <xdr:sp macro="" textlink="">
      <xdr:nvSpPr>
        <xdr:cNvPr id="721" name="楕円 720"/>
        <xdr:cNvSpPr/>
      </xdr:nvSpPr>
      <xdr:spPr>
        <a:xfrm>
          <a:off x="16268700" y="1638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119542</xdr:rowOff>
    </xdr:from>
    <xdr:ext cx="534377" cy="259045"/>
    <xdr:sp macro="" textlink="">
      <xdr:nvSpPr>
        <xdr:cNvPr id="722" name="公債費該当値テキスト"/>
        <xdr:cNvSpPr txBox="1"/>
      </xdr:nvSpPr>
      <xdr:spPr>
        <a:xfrm>
          <a:off x="16370300" y="1623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96444</xdr:rowOff>
    </xdr:from>
    <xdr:to>
      <xdr:col>81</xdr:col>
      <xdr:colOff>101600</xdr:colOff>
      <xdr:row>93</xdr:row>
      <xdr:rowOff>26594</xdr:rowOff>
    </xdr:to>
    <xdr:sp macro="" textlink="">
      <xdr:nvSpPr>
        <xdr:cNvPr id="723" name="楕円 722"/>
        <xdr:cNvSpPr/>
      </xdr:nvSpPr>
      <xdr:spPr>
        <a:xfrm>
          <a:off x="15430500" y="1586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91</xdr:row>
      <xdr:rowOff>43121</xdr:rowOff>
    </xdr:from>
    <xdr:ext cx="599010" cy="259045"/>
    <xdr:sp macro="" textlink="">
      <xdr:nvSpPr>
        <xdr:cNvPr id="724" name="テキスト ボックス 723"/>
        <xdr:cNvSpPr txBox="1"/>
      </xdr:nvSpPr>
      <xdr:spPr>
        <a:xfrm>
          <a:off x="15181795" y="15645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167842</xdr:rowOff>
    </xdr:from>
    <xdr:to>
      <xdr:col>76</xdr:col>
      <xdr:colOff>165100</xdr:colOff>
      <xdr:row>93</xdr:row>
      <xdr:rowOff>97992</xdr:rowOff>
    </xdr:to>
    <xdr:sp macro="" textlink="">
      <xdr:nvSpPr>
        <xdr:cNvPr id="725" name="楕円 724"/>
        <xdr:cNvSpPr/>
      </xdr:nvSpPr>
      <xdr:spPr>
        <a:xfrm>
          <a:off x="14541500" y="1594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91</xdr:row>
      <xdr:rowOff>114519</xdr:rowOff>
    </xdr:from>
    <xdr:ext cx="599010" cy="259045"/>
    <xdr:sp macro="" textlink="">
      <xdr:nvSpPr>
        <xdr:cNvPr id="726" name="テキスト ボックス 725"/>
        <xdr:cNvSpPr txBox="1"/>
      </xdr:nvSpPr>
      <xdr:spPr>
        <a:xfrm>
          <a:off x="14292795" y="15716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132121</xdr:rowOff>
    </xdr:from>
    <xdr:to>
      <xdr:col>72</xdr:col>
      <xdr:colOff>38100</xdr:colOff>
      <xdr:row>95</xdr:row>
      <xdr:rowOff>62271</xdr:rowOff>
    </xdr:to>
    <xdr:sp macro="" textlink="">
      <xdr:nvSpPr>
        <xdr:cNvPr id="727" name="楕円 726"/>
        <xdr:cNvSpPr/>
      </xdr:nvSpPr>
      <xdr:spPr>
        <a:xfrm>
          <a:off x="13652500" y="1624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78798</xdr:rowOff>
    </xdr:from>
    <xdr:ext cx="534377" cy="259045"/>
    <xdr:sp macro="" textlink="">
      <xdr:nvSpPr>
        <xdr:cNvPr id="728" name="テキスト ボックス 727"/>
        <xdr:cNvSpPr txBox="1"/>
      </xdr:nvSpPr>
      <xdr:spPr>
        <a:xfrm>
          <a:off x="13436111" y="1602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19642</xdr:rowOff>
    </xdr:from>
    <xdr:to>
      <xdr:col>67</xdr:col>
      <xdr:colOff>101600</xdr:colOff>
      <xdr:row>95</xdr:row>
      <xdr:rowOff>121242</xdr:rowOff>
    </xdr:to>
    <xdr:sp macro="" textlink="">
      <xdr:nvSpPr>
        <xdr:cNvPr id="729" name="楕円 728"/>
        <xdr:cNvSpPr/>
      </xdr:nvSpPr>
      <xdr:spPr>
        <a:xfrm>
          <a:off x="12763500" y="1630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137769</xdr:rowOff>
    </xdr:from>
    <xdr:ext cx="534377" cy="259045"/>
    <xdr:sp macro="" textlink="">
      <xdr:nvSpPr>
        <xdr:cNvPr id="730" name="テキスト ボックス 729"/>
        <xdr:cNvSpPr txBox="1"/>
      </xdr:nvSpPr>
      <xdr:spPr>
        <a:xfrm>
          <a:off x="12547111" y="1608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1" name="直線コネクタ 74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2" name="テキスト ボックス 74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3" name="直線コネクタ 74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4" name="テキスト ボックス 743"/>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5" name="直線コネクタ 74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6" name="テキスト ボックス 745"/>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7" name="直線コネクタ 74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8" name="テキスト ボックス 747"/>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9" name="直線コネクタ 74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50" name="テキスト ボックス 749"/>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1" name="直線コネクタ 75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52" name="テキスト ボックス 751"/>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3" name="直線コネクタ 75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4" name="テキスト ボックス 75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67854</xdr:rowOff>
    </xdr:from>
    <xdr:to>
      <xdr:col>116</xdr:col>
      <xdr:colOff>62864</xdr:colOff>
      <xdr:row>39</xdr:row>
      <xdr:rowOff>98878</xdr:rowOff>
    </xdr:to>
    <xdr:cxnSp macro="">
      <xdr:nvCxnSpPr>
        <xdr:cNvPr id="756" name="直線コネクタ 755"/>
        <xdr:cNvCxnSpPr/>
      </xdr:nvCxnSpPr>
      <xdr:spPr>
        <a:xfrm flipV="1">
          <a:off x="22159595" y="5211354"/>
          <a:ext cx="1269"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114316</xdr:rowOff>
    </xdr:from>
    <xdr:ext cx="249299" cy="259045"/>
    <xdr:sp macro="" textlink="">
      <xdr:nvSpPr>
        <xdr:cNvPr id="757" name="諸支出金最小値テキスト"/>
        <xdr:cNvSpPr txBox="1"/>
      </xdr:nvSpPr>
      <xdr:spPr>
        <a:xfrm>
          <a:off x="22212300" y="68008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8" name="直線コネクタ 75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14531</xdr:rowOff>
    </xdr:from>
    <xdr:ext cx="469744" cy="259045"/>
    <xdr:sp macro="" textlink="">
      <xdr:nvSpPr>
        <xdr:cNvPr id="759" name="諸支出金最大値テキスト"/>
        <xdr:cNvSpPr txBox="1"/>
      </xdr:nvSpPr>
      <xdr:spPr>
        <a:xfrm>
          <a:off x="22212300" y="498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67854</xdr:rowOff>
    </xdr:from>
    <xdr:to>
      <xdr:col>116</xdr:col>
      <xdr:colOff>152400</xdr:colOff>
      <xdr:row>30</xdr:row>
      <xdr:rowOff>67854</xdr:rowOff>
    </xdr:to>
    <xdr:cxnSp macro="">
      <xdr:nvCxnSpPr>
        <xdr:cNvPr id="760" name="直線コネクタ 759"/>
        <xdr:cNvCxnSpPr/>
      </xdr:nvCxnSpPr>
      <xdr:spPr>
        <a:xfrm>
          <a:off x="22072600" y="5211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1" name="直線コネクタ 76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31767</xdr:rowOff>
    </xdr:from>
    <xdr:ext cx="313932" cy="259045"/>
    <xdr:sp macro="" textlink="">
      <xdr:nvSpPr>
        <xdr:cNvPr id="762" name="諸支出金平均値テキスト"/>
        <xdr:cNvSpPr txBox="1"/>
      </xdr:nvSpPr>
      <xdr:spPr>
        <a:xfrm>
          <a:off x="22212300" y="65468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8890</xdr:rowOff>
    </xdr:from>
    <xdr:to>
      <xdr:col>116</xdr:col>
      <xdr:colOff>114300</xdr:colOff>
      <xdr:row>39</xdr:row>
      <xdr:rowOff>110490</xdr:rowOff>
    </xdr:to>
    <xdr:sp macro="" textlink="">
      <xdr:nvSpPr>
        <xdr:cNvPr id="763" name="フローチャート: 判断 762"/>
        <xdr:cNvSpPr/>
      </xdr:nvSpPr>
      <xdr:spPr>
        <a:xfrm>
          <a:off x="22110700" y="669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4" name="直線コネクタ 76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123190</xdr:rowOff>
    </xdr:from>
    <xdr:to>
      <xdr:col>112</xdr:col>
      <xdr:colOff>38100</xdr:colOff>
      <xdr:row>36</xdr:row>
      <xdr:rowOff>53340</xdr:rowOff>
    </xdr:to>
    <xdr:sp macro="" textlink="">
      <xdr:nvSpPr>
        <xdr:cNvPr id="765" name="フローチャート: 判断 764"/>
        <xdr:cNvSpPr/>
      </xdr:nvSpPr>
      <xdr:spPr>
        <a:xfrm>
          <a:off x="21272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34</xdr:row>
      <xdr:rowOff>69867</xdr:rowOff>
    </xdr:from>
    <xdr:ext cx="378565" cy="259045"/>
    <xdr:sp macro="" textlink="">
      <xdr:nvSpPr>
        <xdr:cNvPr id="766" name="テキスト ボックス 765"/>
        <xdr:cNvSpPr txBox="1"/>
      </xdr:nvSpPr>
      <xdr:spPr>
        <a:xfrm>
          <a:off x="21134017" y="5899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7" name="直線コネクタ 76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8890</xdr:rowOff>
    </xdr:from>
    <xdr:to>
      <xdr:col>107</xdr:col>
      <xdr:colOff>101600</xdr:colOff>
      <xdr:row>39</xdr:row>
      <xdr:rowOff>110490</xdr:rowOff>
    </xdr:to>
    <xdr:sp macro="" textlink="">
      <xdr:nvSpPr>
        <xdr:cNvPr id="768" name="フローチャート: 判断 767"/>
        <xdr:cNvSpPr/>
      </xdr:nvSpPr>
      <xdr:spPr>
        <a:xfrm>
          <a:off x="20383500" y="669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127017</xdr:rowOff>
    </xdr:from>
    <xdr:ext cx="313932" cy="259045"/>
    <xdr:sp macro="" textlink="">
      <xdr:nvSpPr>
        <xdr:cNvPr id="769" name="テキスト ボックス 768"/>
        <xdr:cNvSpPr txBox="1"/>
      </xdr:nvSpPr>
      <xdr:spPr>
        <a:xfrm>
          <a:off x="20277333" y="64706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70" name="直線コネクタ 76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2359</xdr:rowOff>
    </xdr:from>
    <xdr:to>
      <xdr:col>102</xdr:col>
      <xdr:colOff>165100</xdr:colOff>
      <xdr:row>39</xdr:row>
      <xdr:rowOff>103959</xdr:rowOff>
    </xdr:to>
    <xdr:sp macro="" textlink="">
      <xdr:nvSpPr>
        <xdr:cNvPr id="771" name="フローチャート: 判断 770"/>
        <xdr:cNvSpPr/>
      </xdr:nvSpPr>
      <xdr:spPr>
        <a:xfrm>
          <a:off x="19494500" y="668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120485</xdr:rowOff>
    </xdr:from>
    <xdr:ext cx="313932" cy="259045"/>
    <xdr:sp macro="" textlink="">
      <xdr:nvSpPr>
        <xdr:cNvPr id="772" name="テキスト ボックス 771"/>
        <xdr:cNvSpPr txBox="1"/>
      </xdr:nvSpPr>
      <xdr:spPr>
        <a:xfrm>
          <a:off x="19388333" y="6464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17599</xdr:rowOff>
    </xdr:from>
    <xdr:to>
      <xdr:col>98</xdr:col>
      <xdr:colOff>38100</xdr:colOff>
      <xdr:row>39</xdr:row>
      <xdr:rowOff>119199</xdr:rowOff>
    </xdr:to>
    <xdr:sp macro="" textlink="">
      <xdr:nvSpPr>
        <xdr:cNvPr id="773" name="フローチャート: 判断 772"/>
        <xdr:cNvSpPr/>
      </xdr:nvSpPr>
      <xdr:spPr>
        <a:xfrm>
          <a:off x="18605500" y="670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135726</xdr:rowOff>
    </xdr:from>
    <xdr:ext cx="313932" cy="259045"/>
    <xdr:sp macro="" textlink="">
      <xdr:nvSpPr>
        <xdr:cNvPr id="774" name="テキスト ボックス 773"/>
        <xdr:cNvSpPr txBox="1"/>
      </xdr:nvSpPr>
      <xdr:spPr>
        <a:xfrm>
          <a:off x="18499333" y="64793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5" name="テキスト ボックス 77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6" name="テキスト ボックス 77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7" name="テキスト ボックス 77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8" name="テキスト ボックス 77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9" name="テキスト ボックス 77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80" name="楕円 77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158766</xdr:rowOff>
    </xdr:from>
    <xdr:ext cx="249299" cy="259045"/>
    <xdr:sp macro="" textlink="">
      <xdr:nvSpPr>
        <xdr:cNvPr id="781" name="諸支出金該当値テキスト"/>
        <xdr:cNvSpPr txBox="1"/>
      </xdr:nvSpPr>
      <xdr:spPr>
        <a:xfrm>
          <a:off x="22212300" y="66738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2" name="楕円 78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3" name="テキスト ボックス 782"/>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4" name="楕円 78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5" name="テキスト ボックス 784"/>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6" name="楕円 78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7" name="テキスト ボックス 786"/>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8" name="楕円 78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9" name="テキスト ボックス 788"/>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0" name="正方形/長方形 78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1" name="正方形/長方形 79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2" name="正方形/長方形 79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3" name="正方形/長方形 79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4" name="正方形/長方形 79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5" name="正方形/長方形 79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6" name="正方形/長方形 79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7" name="正方形/長方形 79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8" name="テキスト ボックス 79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9" name="直線コネクタ 79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800" name="直線コネクタ 799"/>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801" name="テキスト ボックス 800"/>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2" name="直線コネクタ 80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3" name="テキスト ボックス 80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804" name="直線コネクタ 803"/>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50</xdr:row>
      <xdr:rowOff>111777</xdr:rowOff>
    </xdr:from>
    <xdr:ext cx="248786" cy="259045"/>
    <xdr:sp macro="" textlink="">
      <xdr:nvSpPr>
        <xdr:cNvPr id="805" name="テキスト ボックス 804"/>
        <xdr:cNvSpPr txBox="1"/>
      </xdr:nvSpPr>
      <xdr:spPr>
        <a:xfrm>
          <a:off x="18039214" y="868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6" name="直線コネクタ 80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7" name="テキスト ボックス 80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62864</xdr:colOff>
      <xdr:row>58</xdr:row>
      <xdr:rowOff>25400</xdr:rowOff>
    </xdr:to>
    <xdr:cxnSp macro="">
      <xdr:nvCxnSpPr>
        <xdr:cNvPr id="809" name="直線コネクタ 808"/>
        <xdr:cNvCxnSpPr/>
      </xdr:nvCxnSpPr>
      <xdr:spPr>
        <a:xfrm>
          <a:off x="22159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10" name="前年度繰上充用金最小値テキスト"/>
        <xdr:cNvSpPr txBox="1"/>
      </xdr:nvSpPr>
      <xdr:spPr>
        <a:xfrm>
          <a:off x="22212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11" name="直線コネクタ 810"/>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67327</xdr:rowOff>
    </xdr:from>
    <xdr:ext cx="249299" cy="259045"/>
    <xdr:sp macro="" textlink="">
      <xdr:nvSpPr>
        <xdr:cNvPr id="812" name="前年度繰上充用金最大値テキスト"/>
        <xdr:cNvSpPr txBox="1"/>
      </xdr:nvSpPr>
      <xdr:spPr>
        <a:xfrm>
          <a:off x="22212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13" name="直線コネクタ 812"/>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14" name="直線コネクタ 813"/>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124477</xdr:rowOff>
    </xdr:from>
    <xdr:ext cx="249299" cy="259045"/>
    <xdr:sp macro="" textlink="">
      <xdr:nvSpPr>
        <xdr:cNvPr id="815" name="前年度繰上充用金平均値テキスト"/>
        <xdr:cNvSpPr txBox="1"/>
      </xdr:nvSpPr>
      <xdr:spPr>
        <a:xfrm>
          <a:off x="22212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6" name="フローチャート: 判断 815"/>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17" name="直線コネクタ 816"/>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818" name="フローチャート: 判断 817"/>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19" name="テキスト ボックス 818"/>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20" name="直線コネクタ 819"/>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21" name="フローチャート: 判断 820"/>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22" name="テキスト ボックス 821"/>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23" name="直線コネクタ 822"/>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51</xdr:row>
      <xdr:rowOff>31750</xdr:rowOff>
    </xdr:from>
    <xdr:to>
      <xdr:col>102</xdr:col>
      <xdr:colOff>165100</xdr:colOff>
      <xdr:row>51</xdr:row>
      <xdr:rowOff>133350</xdr:rowOff>
    </xdr:to>
    <xdr:sp macro="" textlink="">
      <xdr:nvSpPr>
        <xdr:cNvPr id="824" name="フローチャート: 判断 823"/>
        <xdr:cNvSpPr/>
      </xdr:nvSpPr>
      <xdr:spPr>
        <a:xfrm>
          <a:off x="19494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49</xdr:row>
      <xdr:rowOff>149877</xdr:rowOff>
    </xdr:from>
    <xdr:ext cx="249299" cy="259045"/>
    <xdr:sp macro="" textlink="">
      <xdr:nvSpPr>
        <xdr:cNvPr id="825" name="テキスト ボックス 824"/>
        <xdr:cNvSpPr txBox="1"/>
      </xdr:nvSpPr>
      <xdr:spPr>
        <a:xfrm>
          <a:off x="19420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6" name="フローチャート: 判断 825"/>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27" name="テキスト ボックス 826"/>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8" name="テキスト ボックス 82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9" name="テキスト ボックス 82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0" name="テキスト ボックス 82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1" name="テキスト ボックス 83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2" name="テキスト ボックス 83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33" name="楕円 832"/>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10177</xdr:rowOff>
    </xdr:from>
    <xdr:ext cx="249299" cy="259045"/>
    <xdr:sp macro="" textlink="">
      <xdr:nvSpPr>
        <xdr:cNvPr id="834" name="前年度繰上充用金該当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35" name="楕円 834"/>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36" name="テキスト ボックス 835"/>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37" name="楕円 836"/>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38" name="テキスト ボックス 837"/>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39" name="楕円 838"/>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40" name="テキスト ボックス 839"/>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41" name="楕円 840"/>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42" name="テキスト ボックス 841"/>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3" name="正方形/長方形 84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4" name="正方形/長方形 84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5" name="テキスト ボックス 84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総務費は新型コロナ対策として特別定額給付金を行ったことにより増加している。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民生費は障がい児通所支援給付費や施設型給付費等の増により決算額では</a:t>
          </a:r>
          <a:r>
            <a:rPr kumimoji="1" lang="en-US" altLang="ja-JP" sz="1300">
              <a:latin typeface="ＭＳ Ｐゴシック" panose="020B0600070205080204" pitchFamily="50" charset="-128"/>
              <a:ea typeface="ＭＳ Ｐゴシック" panose="020B0600070205080204" pitchFamily="50" charset="-128"/>
            </a:rPr>
            <a:t>12.5</a:t>
          </a:r>
          <a:r>
            <a:rPr kumimoji="1" lang="ja-JP" altLang="en-US" sz="1300">
              <a:latin typeface="ＭＳ Ｐゴシック" panose="020B0600070205080204" pitchFamily="50" charset="-128"/>
              <a:ea typeface="ＭＳ Ｐゴシック" panose="020B0600070205080204" pitchFamily="50" charset="-128"/>
            </a:rPr>
            <a:t>％増加しており、人口減少により住民一人当たりのコストは前年度より増加している。</a:t>
          </a:r>
        </a:p>
        <a:p>
          <a:r>
            <a:rPr kumimoji="1" lang="ja-JP" altLang="en-US" sz="1300">
              <a:latin typeface="ＭＳ Ｐゴシック" panose="020B0600070205080204" pitchFamily="50" charset="-128"/>
              <a:ea typeface="ＭＳ Ｐゴシック" panose="020B0600070205080204" pitchFamily="50" charset="-128"/>
            </a:rPr>
            <a:t>商工費の減の主な要因は、長崎鼻リゾートキャンプ場・デジタルアートギャラリー整備整備事業や</a:t>
          </a:r>
          <a:r>
            <a:rPr kumimoji="1" lang="en-US" altLang="ja-JP" sz="1300">
              <a:latin typeface="ＭＳ Ｐゴシック" panose="020B0600070205080204" pitchFamily="50" charset="-128"/>
              <a:ea typeface="ＭＳ Ｐゴシック" panose="020B0600070205080204" pitchFamily="50" charset="-128"/>
            </a:rPr>
            <a:t>R</a:t>
          </a:r>
          <a:r>
            <a:rPr kumimoji="1" lang="ja-JP" altLang="en-US" sz="1300">
              <a:latin typeface="ＭＳ Ｐゴシック" panose="020B0600070205080204" pitchFamily="50" charset="-128"/>
              <a:ea typeface="ＭＳ Ｐゴシック" panose="020B0600070205080204" pitchFamily="50" charset="-128"/>
            </a:rPr>
            <a:t>１年度の地域総合整備資金貸付の終了によるものである。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公債費は繰上償還の終了によるものである。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大分県豊後高田市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財政調整基金については、決算剰余金と基金の一括運用に伴う収益分のみ積み立てており、</a:t>
          </a:r>
          <a:r>
            <a:rPr kumimoji="1" lang="en-US" altLang="ja-JP" sz="1200">
              <a:latin typeface="ＭＳ ゴシック" pitchFamily="49" charset="-128"/>
              <a:ea typeface="ＭＳ ゴシック" pitchFamily="49" charset="-128"/>
            </a:rPr>
            <a:t>R2</a:t>
          </a:r>
          <a:r>
            <a:rPr kumimoji="1" lang="ja-JP" altLang="en-US" sz="1200">
              <a:latin typeface="ＭＳ ゴシック" pitchFamily="49" charset="-128"/>
              <a:ea typeface="ＭＳ ゴシック" pitchFamily="49" charset="-128"/>
            </a:rPr>
            <a:t>年度末現在高は</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6,633</a:t>
          </a:r>
          <a:r>
            <a:rPr kumimoji="1" lang="ja-JP" altLang="en-US" sz="1200">
              <a:latin typeface="ＭＳ ゴシック" pitchFamily="49" charset="-128"/>
              <a:ea typeface="ＭＳ ゴシック" pitchFamily="49" charset="-128"/>
            </a:rPr>
            <a:t>万円となっている。</a:t>
          </a:r>
        </a:p>
        <a:p>
          <a:r>
            <a:rPr kumimoji="1" lang="ja-JP" altLang="en-US" sz="1200">
              <a:latin typeface="ＭＳ ゴシック" pitchFamily="49" charset="-128"/>
              <a:ea typeface="ＭＳ ゴシック" pitchFamily="49" charset="-128"/>
            </a:rPr>
            <a:t>　実質収支額は、継続的に黒字を確保している。</a:t>
          </a:r>
        </a:p>
        <a:p>
          <a:r>
            <a:rPr kumimoji="1" lang="ja-JP" altLang="en-US" sz="1200">
              <a:latin typeface="ＭＳ ゴシック" pitchFamily="49" charset="-128"/>
              <a:ea typeface="ＭＳ ゴシック" pitchFamily="49" charset="-128"/>
            </a:rPr>
            <a:t>　実質単年度収支は、</a:t>
          </a:r>
          <a:r>
            <a:rPr kumimoji="1" lang="en-US" altLang="ja-JP" sz="1200">
              <a:latin typeface="ＭＳ ゴシック" pitchFamily="49" charset="-128"/>
              <a:ea typeface="ＭＳ ゴシック" pitchFamily="49" charset="-128"/>
            </a:rPr>
            <a:t>H30</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R1</a:t>
          </a:r>
          <a:r>
            <a:rPr kumimoji="1" lang="ja-JP" altLang="en-US" sz="1200">
              <a:latin typeface="ＭＳ ゴシック" pitchFamily="49" charset="-128"/>
              <a:ea typeface="ＭＳ ゴシック" pitchFamily="49" charset="-128"/>
            </a:rPr>
            <a:t>年度は大規模な繰上償還を実施したことで</a:t>
          </a:r>
          <a:r>
            <a:rPr kumimoji="1" lang="en-US" altLang="ja-JP" sz="1200">
              <a:latin typeface="ＭＳ ゴシック" pitchFamily="49" charset="-128"/>
              <a:ea typeface="ＭＳ ゴシック" pitchFamily="49" charset="-128"/>
            </a:rPr>
            <a:t>R2</a:t>
          </a:r>
          <a:r>
            <a:rPr kumimoji="1" lang="ja-JP" altLang="en-US" sz="1200">
              <a:latin typeface="ＭＳ ゴシック" pitchFamily="49" charset="-128"/>
              <a:ea typeface="ＭＳ ゴシック" pitchFamily="49" charset="-128"/>
            </a:rPr>
            <a:t>年度の公債費が減少したことにより、黒字が拡大した。</a:t>
          </a:r>
        </a:p>
        <a:p>
          <a:r>
            <a:rPr kumimoji="1" lang="ja-JP" altLang="en-US" sz="1200">
              <a:latin typeface="ＭＳ ゴシック" pitchFamily="49" charset="-128"/>
              <a:ea typeface="ＭＳ ゴシック" pitchFamily="49" charset="-128"/>
            </a:rPr>
            <a:t>　今後、新型コロナの影響による税収の減や国勢調査人口の減少による地方交付税の減等により一般財源の確保が厳しくなることから、財政調整基金等の取り崩しも視野に入れつつ、適正な財政運営に努める。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大分県豊後高田市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すべての会計で実質黒字となっており、連結実質赤字比率はない。今後も一般会計のみならず特別会計の財政状況もチェックしていかなければならない。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大分県豊後高田市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a:t>
          </a:r>
          <a:r>
            <a:rPr kumimoji="1" lang="en-US" altLang="ja-JP" sz="1400">
              <a:latin typeface="ＭＳ ゴシック" pitchFamily="49" charset="-128"/>
              <a:ea typeface="ＭＳ ゴシック" pitchFamily="49" charset="-128"/>
            </a:rPr>
            <a:t>H29</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R1</a:t>
          </a:r>
          <a:r>
            <a:rPr kumimoji="1" lang="ja-JP" altLang="en-US" sz="1400">
              <a:latin typeface="ＭＳ ゴシック" pitchFamily="49" charset="-128"/>
              <a:ea typeface="ＭＳ ゴシック" pitchFamily="49" charset="-128"/>
            </a:rPr>
            <a:t>年度の繰上償還等により減少傾向にある一方で、近年は過疎債や合併特例債などの有利な地方債を発行しているため算入公債費は横ばいで推移しており、実質公債費比率の分子は減少傾向にある。</a:t>
          </a:r>
        </a:p>
        <a:p>
          <a:r>
            <a:rPr kumimoji="1" lang="ja-JP" altLang="en-US" sz="1400">
              <a:latin typeface="ＭＳ ゴシック" pitchFamily="49" charset="-128"/>
              <a:ea typeface="ＭＳ ゴシック" pitchFamily="49" charset="-128"/>
            </a:rPr>
            <a:t>　今後は大型事業として広域で取り組むごみ処理施設整備事業が控えており、元利償還金の増に留意する必要がある。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満期一括償還地方債の借入がないため、積立を行っていない。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大分県豊後高田市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a:t>
          </a:r>
          <a:r>
            <a:rPr kumimoji="1" lang="en-US" altLang="ja-JP" sz="1200">
              <a:latin typeface="ＭＳ ゴシック" pitchFamily="49" charset="-128"/>
              <a:ea typeface="ＭＳ ゴシック" pitchFamily="49" charset="-128"/>
            </a:rPr>
            <a:t>H24</a:t>
          </a:r>
          <a:r>
            <a:rPr kumimoji="1" lang="ja-JP" altLang="en-US" sz="1200">
              <a:latin typeface="ＭＳ ゴシック" pitchFamily="49" charset="-128"/>
              <a:ea typeface="ＭＳ ゴシック" pitchFamily="49" charset="-128"/>
            </a:rPr>
            <a:t>から将来負担比率の分子はマイナスを保っている。</a:t>
          </a:r>
        </a:p>
        <a:p>
          <a:r>
            <a:rPr kumimoji="1" lang="ja-JP" altLang="en-US" sz="1200">
              <a:latin typeface="ＭＳ ゴシック" pitchFamily="49" charset="-128"/>
              <a:ea typeface="ＭＳ ゴシック" pitchFamily="49" charset="-128"/>
            </a:rPr>
            <a:t>　</a:t>
          </a:r>
          <a:r>
            <a:rPr kumimoji="1" lang="en-US" altLang="ja-JP" sz="1200">
              <a:latin typeface="ＭＳ ゴシック" pitchFamily="49" charset="-128"/>
              <a:ea typeface="ＭＳ ゴシック" pitchFamily="49" charset="-128"/>
            </a:rPr>
            <a:t>R2</a:t>
          </a:r>
          <a:r>
            <a:rPr kumimoji="1" lang="ja-JP" altLang="en-US" sz="1200">
              <a:latin typeface="ＭＳ ゴシック" pitchFamily="49" charset="-128"/>
              <a:ea typeface="ＭＳ ゴシック" pitchFamily="49" charset="-128"/>
            </a:rPr>
            <a:t>年度の一般会計等に係る地方債の現在高は、前年度と同程度の額となっている。近年ではＨ</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年度がピークとなっているが、その要因は新庁舎建設に係る合併特例債の発行によるものである。これに伴い基準財政需要額算入見込額が増となっている。その後</a:t>
          </a:r>
          <a:r>
            <a:rPr kumimoji="1" lang="en-US" altLang="ja-JP" sz="1200">
              <a:latin typeface="ＭＳ ゴシック" pitchFamily="49" charset="-128"/>
              <a:ea typeface="ＭＳ ゴシック" pitchFamily="49" charset="-128"/>
            </a:rPr>
            <a:t>H29</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R1</a:t>
          </a:r>
          <a:r>
            <a:rPr kumimoji="1" lang="ja-JP" altLang="en-US" sz="1200">
              <a:latin typeface="ＭＳ ゴシック" pitchFamily="49" charset="-128"/>
              <a:ea typeface="ＭＳ ゴシック" pitchFamily="49" charset="-128"/>
            </a:rPr>
            <a:t>年度に繰上償還を実施した。</a:t>
          </a:r>
        </a:p>
        <a:p>
          <a:r>
            <a:rPr kumimoji="1" lang="ja-JP" altLang="en-US" sz="1200">
              <a:latin typeface="ＭＳ ゴシック" pitchFamily="49" charset="-128"/>
              <a:ea typeface="ＭＳ ゴシック" pitchFamily="49" charset="-128"/>
            </a:rPr>
            <a:t>　公営企業債等繰入見込額は減少傾向となっている。</a:t>
          </a:r>
        </a:p>
        <a:p>
          <a:r>
            <a:rPr kumimoji="1" lang="ja-JP" altLang="en-US" sz="1200">
              <a:latin typeface="ＭＳ ゴシック" pitchFamily="49" charset="-128"/>
              <a:ea typeface="ＭＳ ゴシック" pitchFamily="49" charset="-128"/>
            </a:rPr>
            <a:t>　充当可能基金の減は繰上償還による減債基金の減によるものである。</a:t>
          </a:r>
        </a:p>
        <a:p>
          <a:r>
            <a:rPr kumimoji="1" lang="ja-JP" altLang="en-US" sz="1200">
              <a:latin typeface="ＭＳ ゴシック" pitchFamily="49" charset="-128"/>
              <a:ea typeface="ＭＳ ゴシック" pitchFamily="49" charset="-128"/>
            </a:rPr>
            <a:t>　今後も地方債現在高の推移に留意しつつ、充当可能財源を確保し将来負担比率の低下に努める。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大分県豊後高田市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決算剰余金や基金運用益、ふるさと応援寄附金合併特例債を活用し基金全体として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一方、新型コロナ対策の財源として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新型コロナの影響による税収の減や国勢調査人口の減少による地方交付税の減、広域で取り組むごみ処理施設整備事業等の大型事業が</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控えていることなどから、今後も歳入・歳出の両面で厳しい財政状況が見込まれるため、基金の積み立てを行い、今後の財政需要に備える。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　　・・・地域の活性化を図るために要する費用に充てる資金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公共施設整備基金・・・公共施設等の整備を図るために要する資金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　　・・・基金運用益として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百万円、合併特例債を活用して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百万円、ふるさと応援寄附金分として、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また、子ども医療費や学校給食補助金等に充てるために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公共施設整備基金・・・基金運用益として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百万円の積み立てを行った。また、公共施設整備事業に充てるために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　　・・・ふるさと応援寄附金による積み立てを行い、子育て支援等の地域の活性化に資する施策に活用する。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公共施設整備基金・・・今後の公共施設の維持補修等の財源として活用する。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基金運用益として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百万円を積み立て、新型コロナ対策の財源として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予算規模（約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億円）の約２割、標準財政規模（約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億円）の約３割を保持している。今後の財政需要に備え、積み立てを行い、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一般財源が不足した場合の財源として活用する。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基金運用益として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大型事業による起債残高の増が見込まれることから、収支の状況により積み立てを行い、後年度負担の増に備える。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また、利率の動向を注視しながら繰上償還の必要性を判断し、その財源として活用する。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xmlns="" id="{00000000-0008-0000-00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xmlns="" id="{00000000-0008-0000-00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xmlns="" id="{00000000-0008-0000-00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xmlns="" id="{00000000-0008-0000-0000-000007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xmlns="" id="{00000000-0008-0000-0000-000008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xmlns="" id="{00000000-0008-0000-0000-000009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xmlns="" id="{00000000-0008-0000-0000-00000A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xmlns="" id="{00000000-0008-0000-0000-00000B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xmlns="" id="{00000000-0008-0000-0000-00000C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xmlns="" id="{00000000-0008-0000-0000-00000D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xmlns="" id="{00000000-0008-0000-0000-00000E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xmlns="" id="{00000000-0008-0000-0000-00000F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xmlns="" id="{00000000-0008-0000-0000-000010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xmlns="" id="{00000000-0008-0000-0000-000011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大分県豊後高田市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xmlns="" id="{00000000-0008-0000-0000-000012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xmlns="" id="{00000000-0008-0000-0000-000013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xmlns="" id="{00000000-0008-0000-0000-000014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xmlns="" id="{00000000-0008-0000-0000-000015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xmlns="" id="{00000000-0008-0000-0000-000016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xmlns="" id="{00000000-0008-0000-0000-000017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22,433
21,811
206.24
18,607,033
18,183,266
356,152
8,479,791
15,802,025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xmlns="" id="{00000000-0008-0000-0000-000018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xmlns="" id="{00000000-0008-0000-0000-000019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xmlns="" id="{00000000-0008-0000-0000-00001A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xmlns="" id="{00000000-0008-0000-0000-00001B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xmlns="" id="{00000000-0008-0000-0000-00001C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xmlns="" id="{00000000-0008-0000-0000-00001D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xmlns="" id="{00000000-0008-0000-0000-00001E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xmlns="" id="{00000000-0008-0000-0000-00001F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xmlns="" id="{00000000-0008-0000-0000-000020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xmlns="" id="{00000000-0008-0000-0000-000021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xmlns="" id="{00000000-0008-0000-0000-000022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xmlns="" id="{00000000-0008-0000-0000-000023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xmlns="" id="{00000000-0008-0000-0000-000024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xmlns="" id="{00000000-0008-0000-0000-000025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xmlns="" id="{00000000-0008-0000-0000-000026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xmlns="" id="{00000000-0008-0000-0000-000027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xmlns="" id="{00000000-0008-0000-0000-000028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xmlns="" id="{00000000-0008-0000-0000-000029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xmlns="" id="{00000000-0008-0000-0000-00002A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xmlns="" id="{00000000-0008-0000-0000-00002B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xmlns="" id="{00000000-0008-0000-0000-00002C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xmlns="" id="{00000000-0008-0000-0000-00002D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xmlns="" id="{00000000-0008-0000-0000-00002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xmlns="" id="{00000000-0008-0000-0000-00002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xmlns="" id="{00000000-0008-0000-0000-000030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xmlns="" id="{00000000-0008-0000-0000-00003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xmlns="" id="{00000000-0008-0000-0000-00003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xmlns="" id="{00000000-0008-0000-0000-00003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xmlns="" id="{00000000-0008-0000-0000-00003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xmlns="" id="{00000000-0008-0000-0000-00003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xmlns="" id="{00000000-0008-0000-0000-00003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xmlns="" id="{00000000-0008-0000-0000-00003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xmlns="" id="{00000000-0008-0000-0000-00003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xmlns="" id="{00000000-0008-0000-0000-00003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xmlns="" id="{00000000-0008-0000-0000-00003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有形固定資産減価償却率については上昇傾向にあるものの、類似団体と比較して低水準となっている。これは庁舎や消防施設、図書館等、老朽化した施設の更新等を実施してきたためである。一方、耐用年数を超過しているものも多く、今後、公共施設等総合管理計画や個別施設計画等に基づき、統廃合・複合化等による適正配置、並びに長寿命化対策等による適正な管理を進める必要がある。</a:t>
          </a:r>
          <a:endParaRPr lang="ja-JP" altLang="ja-JP" sz="1050">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xmlns="" id="{00000000-0008-0000-0000-00003B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xmlns="" id="{00000000-0008-0000-0000-00003C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xmlns="" id="{00000000-0008-0000-0000-00003D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a:extLst>
            <a:ext uri="{FF2B5EF4-FFF2-40B4-BE49-F238E27FC236}">
              <a16:creationId xmlns:a16="http://schemas.microsoft.com/office/drawing/2014/main" xmlns="" id="{00000000-0008-0000-0000-00003E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63" name="テキスト ボックス 62">
          <a:extLst>
            <a:ext uri="{FF2B5EF4-FFF2-40B4-BE49-F238E27FC236}">
              <a16:creationId xmlns:a16="http://schemas.microsoft.com/office/drawing/2014/main" xmlns="" id="{00000000-0008-0000-0000-00003F000000}"/>
            </a:ext>
          </a:extLst>
        </xdr:cNvPr>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a:extLst>
            <a:ext uri="{FF2B5EF4-FFF2-40B4-BE49-F238E27FC236}">
              <a16:creationId xmlns:a16="http://schemas.microsoft.com/office/drawing/2014/main" xmlns="" id="{00000000-0008-0000-0000-000040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a:extLst>
            <a:ext uri="{FF2B5EF4-FFF2-40B4-BE49-F238E27FC236}">
              <a16:creationId xmlns:a16="http://schemas.microsoft.com/office/drawing/2014/main" xmlns="" id="{00000000-0008-0000-0000-000041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a:extLst>
            <a:ext uri="{FF2B5EF4-FFF2-40B4-BE49-F238E27FC236}">
              <a16:creationId xmlns:a16="http://schemas.microsoft.com/office/drawing/2014/main" xmlns="" id="{00000000-0008-0000-0000-000042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a:extLst>
            <a:ext uri="{FF2B5EF4-FFF2-40B4-BE49-F238E27FC236}">
              <a16:creationId xmlns:a16="http://schemas.microsoft.com/office/drawing/2014/main" xmlns="" id="{00000000-0008-0000-0000-000043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a:extLst>
            <a:ext uri="{FF2B5EF4-FFF2-40B4-BE49-F238E27FC236}">
              <a16:creationId xmlns:a16="http://schemas.microsoft.com/office/drawing/2014/main" xmlns="" id="{00000000-0008-0000-0000-000044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a:extLst>
            <a:ext uri="{FF2B5EF4-FFF2-40B4-BE49-F238E27FC236}">
              <a16:creationId xmlns:a16="http://schemas.microsoft.com/office/drawing/2014/main" xmlns="" id="{00000000-0008-0000-0000-000045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xmlns="" id="{00000000-0008-0000-0000-000046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xmlns="" id="{00000000-0008-0000-0000-000047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xmlns="" id="{00000000-0008-0000-0000-000048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51943</xdr:rowOff>
    </xdr:from>
    <xdr:to>
      <xdr:col>23</xdr:col>
      <xdr:colOff>85090</xdr:colOff>
      <xdr:row>32</xdr:row>
      <xdr:rowOff>107061</xdr:rowOff>
    </xdr:to>
    <xdr:cxnSp macro="">
      <xdr:nvCxnSpPr>
        <xdr:cNvPr id="73" name="直線コネクタ 72">
          <a:extLst>
            <a:ext uri="{FF2B5EF4-FFF2-40B4-BE49-F238E27FC236}">
              <a16:creationId xmlns:a16="http://schemas.microsoft.com/office/drawing/2014/main" xmlns="" id="{00000000-0008-0000-0000-000049000000}"/>
            </a:ext>
          </a:extLst>
        </xdr:cNvPr>
        <xdr:cNvCxnSpPr/>
      </xdr:nvCxnSpPr>
      <xdr:spPr>
        <a:xfrm flipV="1">
          <a:off x="4760595" y="5281168"/>
          <a:ext cx="1270" cy="1083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110888</xdr:rowOff>
    </xdr:from>
    <xdr:ext cx="405111" cy="259045"/>
    <xdr:sp macro="" textlink="">
      <xdr:nvSpPr>
        <xdr:cNvPr id="74" name="有形固定資産減価償却率最小値テキスト">
          <a:extLst>
            <a:ext uri="{FF2B5EF4-FFF2-40B4-BE49-F238E27FC236}">
              <a16:creationId xmlns:a16="http://schemas.microsoft.com/office/drawing/2014/main" xmlns="" id="{00000000-0008-0000-0000-00004A000000}"/>
            </a:ext>
          </a:extLst>
        </xdr:cNvPr>
        <xdr:cNvSpPr txBox="1"/>
      </xdr:nvSpPr>
      <xdr:spPr>
        <a:xfrm>
          <a:off x="4813300" y="6368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107061</xdr:rowOff>
    </xdr:from>
    <xdr:to>
      <xdr:col>23</xdr:col>
      <xdr:colOff>174625</xdr:colOff>
      <xdr:row>32</xdr:row>
      <xdr:rowOff>107061</xdr:rowOff>
    </xdr:to>
    <xdr:cxnSp macro="">
      <xdr:nvCxnSpPr>
        <xdr:cNvPr id="75" name="直線コネクタ 74">
          <a:extLst>
            <a:ext uri="{FF2B5EF4-FFF2-40B4-BE49-F238E27FC236}">
              <a16:creationId xmlns:a16="http://schemas.microsoft.com/office/drawing/2014/main" xmlns="" id="{00000000-0008-0000-0000-00004B000000}"/>
            </a:ext>
          </a:extLst>
        </xdr:cNvPr>
        <xdr:cNvCxnSpPr/>
      </xdr:nvCxnSpPr>
      <xdr:spPr>
        <a:xfrm>
          <a:off x="4673600" y="636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170070</xdr:rowOff>
    </xdr:from>
    <xdr:ext cx="405111" cy="259045"/>
    <xdr:sp macro="" textlink="">
      <xdr:nvSpPr>
        <xdr:cNvPr id="76" name="有形固定資産減価償却率最大値テキスト">
          <a:extLst>
            <a:ext uri="{FF2B5EF4-FFF2-40B4-BE49-F238E27FC236}">
              <a16:creationId xmlns:a16="http://schemas.microsoft.com/office/drawing/2014/main" xmlns="" id="{00000000-0008-0000-0000-00004C000000}"/>
            </a:ext>
          </a:extLst>
        </xdr:cNvPr>
        <xdr:cNvSpPr txBox="1"/>
      </xdr:nvSpPr>
      <xdr:spPr>
        <a:xfrm>
          <a:off x="4813300" y="5056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51943</xdr:rowOff>
    </xdr:from>
    <xdr:to>
      <xdr:col>23</xdr:col>
      <xdr:colOff>174625</xdr:colOff>
      <xdr:row>26</xdr:row>
      <xdr:rowOff>51943</xdr:rowOff>
    </xdr:to>
    <xdr:cxnSp macro="">
      <xdr:nvCxnSpPr>
        <xdr:cNvPr id="77" name="直線コネクタ 76">
          <a:extLst>
            <a:ext uri="{FF2B5EF4-FFF2-40B4-BE49-F238E27FC236}">
              <a16:creationId xmlns:a16="http://schemas.microsoft.com/office/drawing/2014/main" xmlns="" id="{00000000-0008-0000-0000-00004D000000}"/>
            </a:ext>
          </a:extLst>
        </xdr:cNvPr>
        <xdr:cNvCxnSpPr/>
      </xdr:nvCxnSpPr>
      <xdr:spPr>
        <a:xfrm>
          <a:off x="4673600" y="528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148353</xdr:rowOff>
    </xdr:from>
    <xdr:ext cx="405111" cy="259045"/>
    <xdr:sp macro="" textlink="">
      <xdr:nvSpPr>
        <xdr:cNvPr id="78" name="有形固定資産減価償却率平均値テキスト">
          <a:extLst>
            <a:ext uri="{FF2B5EF4-FFF2-40B4-BE49-F238E27FC236}">
              <a16:creationId xmlns:a16="http://schemas.microsoft.com/office/drawing/2014/main" xmlns="" id="{00000000-0008-0000-0000-00004E000000}"/>
            </a:ext>
          </a:extLst>
        </xdr:cNvPr>
        <xdr:cNvSpPr txBox="1"/>
      </xdr:nvSpPr>
      <xdr:spPr>
        <a:xfrm>
          <a:off x="4813300" y="57204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169926</xdr:rowOff>
    </xdr:from>
    <xdr:to>
      <xdr:col>23</xdr:col>
      <xdr:colOff>136525</xdr:colOff>
      <xdr:row>29</xdr:row>
      <xdr:rowOff>100076</xdr:rowOff>
    </xdr:to>
    <xdr:sp macro="" textlink="">
      <xdr:nvSpPr>
        <xdr:cNvPr id="79" name="フローチャート: 判断 78">
          <a:extLst>
            <a:ext uri="{FF2B5EF4-FFF2-40B4-BE49-F238E27FC236}">
              <a16:creationId xmlns:a16="http://schemas.microsoft.com/office/drawing/2014/main" xmlns="" id="{00000000-0008-0000-0000-00004F000000}"/>
            </a:ext>
          </a:extLst>
        </xdr:cNvPr>
        <xdr:cNvSpPr/>
      </xdr:nvSpPr>
      <xdr:spPr>
        <a:xfrm>
          <a:off x="4711700" y="574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28</xdr:row>
      <xdr:rowOff>161290</xdr:rowOff>
    </xdr:from>
    <xdr:to>
      <xdr:col>19</xdr:col>
      <xdr:colOff>187325</xdr:colOff>
      <xdr:row>29</xdr:row>
      <xdr:rowOff>91440</xdr:rowOff>
    </xdr:to>
    <xdr:sp macro="" textlink="">
      <xdr:nvSpPr>
        <xdr:cNvPr id="80" name="フローチャート: 判断 79">
          <a:extLst>
            <a:ext uri="{FF2B5EF4-FFF2-40B4-BE49-F238E27FC236}">
              <a16:creationId xmlns:a16="http://schemas.microsoft.com/office/drawing/2014/main" xmlns="" id="{00000000-0008-0000-0000-000050000000}"/>
            </a:ext>
          </a:extLst>
        </xdr:cNvPr>
        <xdr:cNvSpPr/>
      </xdr:nvSpPr>
      <xdr:spPr>
        <a:xfrm>
          <a:off x="4000500" y="573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139700</xdr:rowOff>
    </xdr:from>
    <xdr:to>
      <xdr:col>15</xdr:col>
      <xdr:colOff>187325</xdr:colOff>
      <xdr:row>29</xdr:row>
      <xdr:rowOff>69850</xdr:rowOff>
    </xdr:to>
    <xdr:sp macro="" textlink="">
      <xdr:nvSpPr>
        <xdr:cNvPr id="81" name="フローチャート: 判断 80">
          <a:extLst>
            <a:ext uri="{FF2B5EF4-FFF2-40B4-BE49-F238E27FC236}">
              <a16:creationId xmlns:a16="http://schemas.microsoft.com/office/drawing/2014/main" xmlns="" id="{00000000-0008-0000-0000-000051000000}"/>
            </a:ext>
          </a:extLst>
        </xdr:cNvPr>
        <xdr:cNvSpPr/>
      </xdr:nvSpPr>
      <xdr:spPr>
        <a:xfrm>
          <a:off x="3238500" y="571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109474</xdr:rowOff>
    </xdr:from>
    <xdr:to>
      <xdr:col>11</xdr:col>
      <xdr:colOff>187325</xdr:colOff>
      <xdr:row>29</xdr:row>
      <xdr:rowOff>39624</xdr:rowOff>
    </xdr:to>
    <xdr:sp macro="" textlink="">
      <xdr:nvSpPr>
        <xdr:cNvPr id="82" name="フローチャート: 判断 81">
          <a:extLst>
            <a:ext uri="{FF2B5EF4-FFF2-40B4-BE49-F238E27FC236}">
              <a16:creationId xmlns:a16="http://schemas.microsoft.com/office/drawing/2014/main" xmlns="" id="{00000000-0008-0000-0000-000052000000}"/>
            </a:ext>
          </a:extLst>
        </xdr:cNvPr>
        <xdr:cNvSpPr/>
      </xdr:nvSpPr>
      <xdr:spPr>
        <a:xfrm>
          <a:off x="2476500" y="568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55499</xdr:rowOff>
    </xdr:from>
    <xdr:to>
      <xdr:col>7</xdr:col>
      <xdr:colOff>187325</xdr:colOff>
      <xdr:row>28</xdr:row>
      <xdr:rowOff>157099</xdr:rowOff>
    </xdr:to>
    <xdr:sp macro="" textlink="">
      <xdr:nvSpPr>
        <xdr:cNvPr id="83" name="フローチャート: 判断 82">
          <a:extLst>
            <a:ext uri="{FF2B5EF4-FFF2-40B4-BE49-F238E27FC236}">
              <a16:creationId xmlns:a16="http://schemas.microsoft.com/office/drawing/2014/main" xmlns="" id="{00000000-0008-0000-0000-000053000000}"/>
            </a:ext>
          </a:extLst>
        </xdr:cNvPr>
        <xdr:cNvSpPr/>
      </xdr:nvSpPr>
      <xdr:spPr>
        <a:xfrm>
          <a:off x="1714500" y="562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xmlns="" id="{00000000-0008-0000-0000-000054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xmlns="" id="{00000000-0008-0000-0000-000055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xmlns="" id="{00000000-0008-0000-0000-000056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xmlns="" id="{00000000-0008-0000-0000-000057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xmlns="" id="{00000000-0008-0000-0000-000058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12319</xdr:rowOff>
    </xdr:from>
    <xdr:to>
      <xdr:col>23</xdr:col>
      <xdr:colOff>136525</xdr:colOff>
      <xdr:row>28</xdr:row>
      <xdr:rowOff>113919</xdr:rowOff>
    </xdr:to>
    <xdr:sp macro="" textlink="">
      <xdr:nvSpPr>
        <xdr:cNvPr id="89" name="楕円 88">
          <a:extLst>
            <a:ext uri="{FF2B5EF4-FFF2-40B4-BE49-F238E27FC236}">
              <a16:creationId xmlns:a16="http://schemas.microsoft.com/office/drawing/2014/main" xmlns="" id="{00000000-0008-0000-0000-000059000000}"/>
            </a:ext>
          </a:extLst>
        </xdr:cNvPr>
        <xdr:cNvSpPr/>
      </xdr:nvSpPr>
      <xdr:spPr>
        <a:xfrm>
          <a:off x="4711700" y="558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35196</xdr:rowOff>
    </xdr:from>
    <xdr:ext cx="405111" cy="259045"/>
    <xdr:sp macro="" textlink="">
      <xdr:nvSpPr>
        <xdr:cNvPr id="90" name="有形固定資産減価償却率該当値テキスト">
          <a:extLst>
            <a:ext uri="{FF2B5EF4-FFF2-40B4-BE49-F238E27FC236}">
              <a16:creationId xmlns:a16="http://schemas.microsoft.com/office/drawing/2014/main" xmlns="" id="{00000000-0008-0000-0000-00005A000000}"/>
            </a:ext>
          </a:extLst>
        </xdr:cNvPr>
        <xdr:cNvSpPr txBox="1"/>
      </xdr:nvSpPr>
      <xdr:spPr>
        <a:xfrm>
          <a:off x="4813300" y="5435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151384</xdr:rowOff>
    </xdr:from>
    <xdr:to>
      <xdr:col>19</xdr:col>
      <xdr:colOff>187325</xdr:colOff>
      <xdr:row>28</xdr:row>
      <xdr:rowOff>81534</xdr:rowOff>
    </xdr:to>
    <xdr:sp macro="" textlink="">
      <xdr:nvSpPr>
        <xdr:cNvPr id="91" name="楕円 90">
          <a:extLst>
            <a:ext uri="{FF2B5EF4-FFF2-40B4-BE49-F238E27FC236}">
              <a16:creationId xmlns:a16="http://schemas.microsoft.com/office/drawing/2014/main" xmlns="" id="{00000000-0008-0000-0000-00005B000000}"/>
            </a:ext>
          </a:extLst>
        </xdr:cNvPr>
        <xdr:cNvSpPr/>
      </xdr:nvSpPr>
      <xdr:spPr>
        <a:xfrm>
          <a:off x="4000500" y="555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30734</xdr:rowOff>
    </xdr:from>
    <xdr:to>
      <xdr:col>23</xdr:col>
      <xdr:colOff>85725</xdr:colOff>
      <xdr:row>28</xdr:row>
      <xdr:rowOff>63119</xdr:rowOff>
    </xdr:to>
    <xdr:cxnSp macro="">
      <xdr:nvCxnSpPr>
        <xdr:cNvPr id="92" name="直線コネクタ 91">
          <a:extLst>
            <a:ext uri="{FF2B5EF4-FFF2-40B4-BE49-F238E27FC236}">
              <a16:creationId xmlns:a16="http://schemas.microsoft.com/office/drawing/2014/main" xmlns="" id="{00000000-0008-0000-0000-00005C000000}"/>
            </a:ext>
          </a:extLst>
        </xdr:cNvPr>
        <xdr:cNvCxnSpPr/>
      </xdr:nvCxnSpPr>
      <xdr:spPr>
        <a:xfrm>
          <a:off x="4051300" y="5602859"/>
          <a:ext cx="711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118999</xdr:rowOff>
    </xdr:from>
    <xdr:to>
      <xdr:col>15</xdr:col>
      <xdr:colOff>187325</xdr:colOff>
      <xdr:row>28</xdr:row>
      <xdr:rowOff>49149</xdr:rowOff>
    </xdr:to>
    <xdr:sp macro="" textlink="">
      <xdr:nvSpPr>
        <xdr:cNvPr id="93" name="楕円 92">
          <a:extLst>
            <a:ext uri="{FF2B5EF4-FFF2-40B4-BE49-F238E27FC236}">
              <a16:creationId xmlns:a16="http://schemas.microsoft.com/office/drawing/2014/main" xmlns="" id="{00000000-0008-0000-0000-00005D000000}"/>
            </a:ext>
          </a:extLst>
        </xdr:cNvPr>
        <xdr:cNvSpPr/>
      </xdr:nvSpPr>
      <xdr:spPr>
        <a:xfrm>
          <a:off x="3238500" y="551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169799</xdr:rowOff>
    </xdr:from>
    <xdr:to>
      <xdr:col>19</xdr:col>
      <xdr:colOff>136525</xdr:colOff>
      <xdr:row>28</xdr:row>
      <xdr:rowOff>30734</xdr:rowOff>
    </xdr:to>
    <xdr:cxnSp macro="">
      <xdr:nvCxnSpPr>
        <xdr:cNvPr id="94" name="直線コネクタ 93">
          <a:extLst>
            <a:ext uri="{FF2B5EF4-FFF2-40B4-BE49-F238E27FC236}">
              <a16:creationId xmlns:a16="http://schemas.microsoft.com/office/drawing/2014/main" xmlns="" id="{00000000-0008-0000-0000-00005E000000}"/>
            </a:ext>
          </a:extLst>
        </xdr:cNvPr>
        <xdr:cNvCxnSpPr/>
      </xdr:nvCxnSpPr>
      <xdr:spPr>
        <a:xfrm>
          <a:off x="3289300" y="5570474"/>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86614</xdr:rowOff>
    </xdr:from>
    <xdr:to>
      <xdr:col>11</xdr:col>
      <xdr:colOff>187325</xdr:colOff>
      <xdr:row>28</xdr:row>
      <xdr:rowOff>16764</xdr:rowOff>
    </xdr:to>
    <xdr:sp macro="" textlink="">
      <xdr:nvSpPr>
        <xdr:cNvPr id="95" name="楕円 94">
          <a:extLst>
            <a:ext uri="{FF2B5EF4-FFF2-40B4-BE49-F238E27FC236}">
              <a16:creationId xmlns:a16="http://schemas.microsoft.com/office/drawing/2014/main" xmlns="" id="{00000000-0008-0000-0000-00005F000000}"/>
            </a:ext>
          </a:extLst>
        </xdr:cNvPr>
        <xdr:cNvSpPr/>
      </xdr:nvSpPr>
      <xdr:spPr>
        <a:xfrm>
          <a:off x="2476500" y="548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137414</xdr:rowOff>
    </xdr:from>
    <xdr:to>
      <xdr:col>15</xdr:col>
      <xdr:colOff>136525</xdr:colOff>
      <xdr:row>27</xdr:row>
      <xdr:rowOff>169799</xdr:rowOff>
    </xdr:to>
    <xdr:cxnSp macro="">
      <xdr:nvCxnSpPr>
        <xdr:cNvPr id="96" name="直線コネクタ 95">
          <a:extLst>
            <a:ext uri="{FF2B5EF4-FFF2-40B4-BE49-F238E27FC236}">
              <a16:creationId xmlns:a16="http://schemas.microsoft.com/office/drawing/2014/main" xmlns="" id="{00000000-0008-0000-0000-000060000000}"/>
            </a:ext>
          </a:extLst>
        </xdr:cNvPr>
        <xdr:cNvCxnSpPr/>
      </xdr:nvCxnSpPr>
      <xdr:spPr>
        <a:xfrm>
          <a:off x="2527300" y="5538089"/>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49911</xdr:rowOff>
    </xdr:from>
    <xdr:to>
      <xdr:col>7</xdr:col>
      <xdr:colOff>187325</xdr:colOff>
      <xdr:row>27</xdr:row>
      <xdr:rowOff>151511</xdr:rowOff>
    </xdr:to>
    <xdr:sp macro="" textlink="">
      <xdr:nvSpPr>
        <xdr:cNvPr id="97" name="楕円 96">
          <a:extLst>
            <a:ext uri="{FF2B5EF4-FFF2-40B4-BE49-F238E27FC236}">
              <a16:creationId xmlns:a16="http://schemas.microsoft.com/office/drawing/2014/main" xmlns="" id="{00000000-0008-0000-0000-000061000000}"/>
            </a:ext>
          </a:extLst>
        </xdr:cNvPr>
        <xdr:cNvSpPr/>
      </xdr:nvSpPr>
      <xdr:spPr>
        <a:xfrm>
          <a:off x="1714500" y="545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100711</xdr:rowOff>
    </xdr:from>
    <xdr:to>
      <xdr:col>11</xdr:col>
      <xdr:colOff>136525</xdr:colOff>
      <xdr:row>27</xdr:row>
      <xdr:rowOff>137414</xdr:rowOff>
    </xdr:to>
    <xdr:cxnSp macro="">
      <xdr:nvCxnSpPr>
        <xdr:cNvPr id="98" name="直線コネクタ 97">
          <a:extLst>
            <a:ext uri="{FF2B5EF4-FFF2-40B4-BE49-F238E27FC236}">
              <a16:creationId xmlns:a16="http://schemas.microsoft.com/office/drawing/2014/main" xmlns="" id="{00000000-0008-0000-0000-000062000000}"/>
            </a:ext>
          </a:extLst>
        </xdr:cNvPr>
        <xdr:cNvCxnSpPr/>
      </xdr:nvCxnSpPr>
      <xdr:spPr>
        <a:xfrm>
          <a:off x="1765300" y="5501386"/>
          <a:ext cx="7620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82567</xdr:rowOff>
    </xdr:from>
    <xdr:ext cx="405111" cy="259045"/>
    <xdr:sp macro="" textlink="">
      <xdr:nvSpPr>
        <xdr:cNvPr id="99" name="n_1aveValue有形固定資産減価償却率">
          <a:extLst>
            <a:ext uri="{FF2B5EF4-FFF2-40B4-BE49-F238E27FC236}">
              <a16:creationId xmlns:a16="http://schemas.microsoft.com/office/drawing/2014/main" xmlns="" id="{00000000-0008-0000-0000-000063000000}"/>
            </a:ext>
          </a:extLst>
        </xdr:cNvPr>
        <xdr:cNvSpPr txBox="1"/>
      </xdr:nvSpPr>
      <xdr:spPr>
        <a:xfrm>
          <a:off x="3836044" y="582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60977</xdr:rowOff>
    </xdr:from>
    <xdr:ext cx="405111" cy="259045"/>
    <xdr:sp macro="" textlink="">
      <xdr:nvSpPr>
        <xdr:cNvPr id="100" name="n_2aveValue有形固定資産減価償却率">
          <a:extLst>
            <a:ext uri="{FF2B5EF4-FFF2-40B4-BE49-F238E27FC236}">
              <a16:creationId xmlns:a16="http://schemas.microsoft.com/office/drawing/2014/main" xmlns="" id="{00000000-0008-0000-0000-000064000000}"/>
            </a:ext>
          </a:extLst>
        </xdr:cNvPr>
        <xdr:cNvSpPr txBox="1"/>
      </xdr:nvSpPr>
      <xdr:spPr>
        <a:xfrm>
          <a:off x="3086744" y="5804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30751</xdr:rowOff>
    </xdr:from>
    <xdr:ext cx="405111" cy="259045"/>
    <xdr:sp macro="" textlink="">
      <xdr:nvSpPr>
        <xdr:cNvPr id="101" name="n_3aveValue有形固定資産減価償却率">
          <a:extLst>
            <a:ext uri="{FF2B5EF4-FFF2-40B4-BE49-F238E27FC236}">
              <a16:creationId xmlns:a16="http://schemas.microsoft.com/office/drawing/2014/main" xmlns="" id="{00000000-0008-0000-0000-000065000000}"/>
            </a:ext>
          </a:extLst>
        </xdr:cNvPr>
        <xdr:cNvSpPr txBox="1"/>
      </xdr:nvSpPr>
      <xdr:spPr>
        <a:xfrm>
          <a:off x="2324744" y="5774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148226</xdr:rowOff>
    </xdr:from>
    <xdr:ext cx="405111" cy="259045"/>
    <xdr:sp macro="" textlink="">
      <xdr:nvSpPr>
        <xdr:cNvPr id="102" name="n_4aveValue有形固定資産減価償却率">
          <a:extLst>
            <a:ext uri="{FF2B5EF4-FFF2-40B4-BE49-F238E27FC236}">
              <a16:creationId xmlns:a16="http://schemas.microsoft.com/office/drawing/2014/main" xmlns="" id="{00000000-0008-0000-0000-000066000000}"/>
            </a:ext>
          </a:extLst>
        </xdr:cNvPr>
        <xdr:cNvSpPr txBox="1"/>
      </xdr:nvSpPr>
      <xdr:spPr>
        <a:xfrm>
          <a:off x="1562744" y="5720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98061</xdr:rowOff>
    </xdr:from>
    <xdr:ext cx="405111" cy="259045"/>
    <xdr:sp macro="" textlink="">
      <xdr:nvSpPr>
        <xdr:cNvPr id="103" name="n_1mainValue有形固定資産減価償却率">
          <a:extLst>
            <a:ext uri="{FF2B5EF4-FFF2-40B4-BE49-F238E27FC236}">
              <a16:creationId xmlns:a16="http://schemas.microsoft.com/office/drawing/2014/main" xmlns="" id="{00000000-0008-0000-0000-000067000000}"/>
            </a:ext>
          </a:extLst>
        </xdr:cNvPr>
        <xdr:cNvSpPr txBox="1"/>
      </xdr:nvSpPr>
      <xdr:spPr>
        <a:xfrm>
          <a:off x="3836044" y="5327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65676</xdr:rowOff>
    </xdr:from>
    <xdr:ext cx="405111" cy="259045"/>
    <xdr:sp macro="" textlink="">
      <xdr:nvSpPr>
        <xdr:cNvPr id="104" name="n_2mainValue有形固定資産減価償却率">
          <a:extLst>
            <a:ext uri="{FF2B5EF4-FFF2-40B4-BE49-F238E27FC236}">
              <a16:creationId xmlns:a16="http://schemas.microsoft.com/office/drawing/2014/main" xmlns="" id="{00000000-0008-0000-0000-000068000000}"/>
            </a:ext>
          </a:extLst>
        </xdr:cNvPr>
        <xdr:cNvSpPr txBox="1"/>
      </xdr:nvSpPr>
      <xdr:spPr>
        <a:xfrm>
          <a:off x="3086744" y="5294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33291</xdr:rowOff>
    </xdr:from>
    <xdr:ext cx="405111" cy="259045"/>
    <xdr:sp macro="" textlink="">
      <xdr:nvSpPr>
        <xdr:cNvPr id="105" name="n_3mainValue有形固定資産減価償却率">
          <a:extLst>
            <a:ext uri="{FF2B5EF4-FFF2-40B4-BE49-F238E27FC236}">
              <a16:creationId xmlns:a16="http://schemas.microsoft.com/office/drawing/2014/main" xmlns="" id="{00000000-0008-0000-0000-000069000000}"/>
            </a:ext>
          </a:extLst>
        </xdr:cNvPr>
        <xdr:cNvSpPr txBox="1"/>
      </xdr:nvSpPr>
      <xdr:spPr>
        <a:xfrm>
          <a:off x="2324744" y="5262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168038</xdr:rowOff>
    </xdr:from>
    <xdr:ext cx="405111" cy="259045"/>
    <xdr:sp macro="" textlink="">
      <xdr:nvSpPr>
        <xdr:cNvPr id="106" name="n_4mainValue有形固定資産減価償却率">
          <a:extLst>
            <a:ext uri="{FF2B5EF4-FFF2-40B4-BE49-F238E27FC236}">
              <a16:creationId xmlns:a16="http://schemas.microsoft.com/office/drawing/2014/main" xmlns="" id="{00000000-0008-0000-0000-00006A000000}"/>
            </a:ext>
          </a:extLst>
        </xdr:cNvPr>
        <xdr:cNvSpPr txBox="1"/>
      </xdr:nvSpPr>
      <xdr:spPr>
        <a:xfrm>
          <a:off x="1562744" y="5225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xmlns="" id="{00000000-0008-0000-0000-00006B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xmlns="" id="{00000000-0008-0000-0000-00006C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xmlns="" id="{00000000-0008-0000-0000-00006D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[ 442.7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xmlns="" id="{00000000-0008-0000-0000-00006E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xmlns="" id="{00000000-0008-0000-0000-00006F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xmlns="" id="{00000000-0008-0000-0000-000070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xmlns="" id="{00000000-0008-0000-0000-000071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xmlns="" id="{00000000-0008-0000-0000-000072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xmlns="" id="{00000000-0008-0000-0000-000073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xmlns="" id="{00000000-0008-0000-0000-000074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xmlns="" id="{00000000-0008-0000-0000-000075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xmlns="" id="{00000000-0008-0000-0000-000076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xmlns="" id="{00000000-0008-0000-0000-000077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債務償還比率は、類似団体と比較して低水準となっている。これは、</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R01</a:t>
          </a:r>
          <a:r>
            <a:rPr kumimoji="1" lang="ja-JP" altLang="ja-JP" sz="1100">
              <a:solidFill>
                <a:schemeClr val="dk1"/>
              </a:solidFill>
              <a:effectLst/>
              <a:latin typeface="+mn-lt"/>
              <a:ea typeface="+mn-ea"/>
              <a:cs typeface="+mn-cs"/>
            </a:rPr>
            <a:t>年度に繰上償還を行い地方債残高を減少させたこと等によることが考えられる。</a:t>
          </a:r>
          <a:endParaRPr lang="ja-JP" altLang="ja-JP">
            <a:effectLst/>
          </a:endParaRPr>
        </a:p>
        <a:p>
          <a:r>
            <a:rPr kumimoji="1" lang="ja-JP" altLang="ja-JP" sz="1100">
              <a:solidFill>
                <a:schemeClr val="dk1"/>
              </a:solidFill>
              <a:effectLst/>
              <a:latin typeface="+mn-lt"/>
              <a:ea typeface="+mn-ea"/>
              <a:cs typeface="+mn-cs"/>
            </a:rPr>
            <a:t>　今後も金利の動向を注視しながら必要に応じて繰上償還を行うなど地方債残高の減少に努める必要がある。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xmlns="" id="{00000000-0008-0000-0000-000078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xmlns="" id="{00000000-0008-0000-0000-000079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xmlns="" id="{00000000-0008-0000-0000-00007A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a:extLst>
            <a:ext uri="{FF2B5EF4-FFF2-40B4-BE49-F238E27FC236}">
              <a16:creationId xmlns:a16="http://schemas.microsoft.com/office/drawing/2014/main" xmlns="" id="{00000000-0008-0000-0000-00007B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a:extLst>
            <a:ext uri="{FF2B5EF4-FFF2-40B4-BE49-F238E27FC236}">
              <a16:creationId xmlns:a16="http://schemas.microsoft.com/office/drawing/2014/main" xmlns="" id="{00000000-0008-0000-0000-00007C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a:extLst>
            <a:ext uri="{FF2B5EF4-FFF2-40B4-BE49-F238E27FC236}">
              <a16:creationId xmlns:a16="http://schemas.microsoft.com/office/drawing/2014/main" xmlns="" id="{00000000-0008-0000-0000-00007D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6" name="テキスト ボックス 125">
          <a:extLst>
            <a:ext uri="{FF2B5EF4-FFF2-40B4-BE49-F238E27FC236}">
              <a16:creationId xmlns:a16="http://schemas.microsoft.com/office/drawing/2014/main" xmlns="" id="{00000000-0008-0000-0000-00007E000000}"/>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a:extLst>
            <a:ext uri="{FF2B5EF4-FFF2-40B4-BE49-F238E27FC236}">
              <a16:creationId xmlns:a16="http://schemas.microsoft.com/office/drawing/2014/main" xmlns="" id="{00000000-0008-0000-0000-00007F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a:extLst>
            <a:ext uri="{FF2B5EF4-FFF2-40B4-BE49-F238E27FC236}">
              <a16:creationId xmlns:a16="http://schemas.microsoft.com/office/drawing/2014/main" xmlns="" id="{00000000-0008-0000-0000-000080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a:extLst>
            <a:ext uri="{FF2B5EF4-FFF2-40B4-BE49-F238E27FC236}">
              <a16:creationId xmlns:a16="http://schemas.microsoft.com/office/drawing/2014/main" xmlns="" id="{00000000-0008-0000-0000-000081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a:extLst>
            <a:ext uri="{FF2B5EF4-FFF2-40B4-BE49-F238E27FC236}">
              <a16:creationId xmlns:a16="http://schemas.microsoft.com/office/drawing/2014/main" xmlns="" id="{00000000-0008-0000-0000-000082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a:extLst>
            <a:ext uri="{FF2B5EF4-FFF2-40B4-BE49-F238E27FC236}">
              <a16:creationId xmlns:a16="http://schemas.microsoft.com/office/drawing/2014/main" xmlns="" id="{00000000-0008-0000-0000-000083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a:extLst>
            <a:ext uri="{FF2B5EF4-FFF2-40B4-BE49-F238E27FC236}">
              <a16:creationId xmlns:a16="http://schemas.microsoft.com/office/drawing/2014/main" xmlns="" id="{00000000-0008-0000-0000-000084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a:extLst>
            <a:ext uri="{FF2B5EF4-FFF2-40B4-BE49-F238E27FC236}">
              <a16:creationId xmlns:a16="http://schemas.microsoft.com/office/drawing/2014/main" xmlns="" id="{00000000-0008-0000-0000-000085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34" name="テキスト ボックス 133">
          <a:extLst>
            <a:ext uri="{FF2B5EF4-FFF2-40B4-BE49-F238E27FC236}">
              <a16:creationId xmlns:a16="http://schemas.microsoft.com/office/drawing/2014/main" xmlns="" id="{00000000-0008-0000-0000-000086000000}"/>
            </a:ext>
          </a:extLst>
        </xdr:cNvPr>
        <xdr:cNvSpPr txBox="1"/>
      </xdr:nvSpPr>
      <xdr:spPr>
        <a:xfrm>
          <a:off x="10828811" y="516762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xmlns="" id="{00000000-0008-0000-0000-000087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6" name="テキスト ボックス 135">
          <a:extLst>
            <a:ext uri="{FF2B5EF4-FFF2-40B4-BE49-F238E27FC236}">
              <a16:creationId xmlns:a16="http://schemas.microsoft.com/office/drawing/2014/main" xmlns="" id="{00000000-0008-0000-0000-000088000000}"/>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7" name="債務償還比率グラフ枠">
          <a:extLst>
            <a:ext uri="{FF2B5EF4-FFF2-40B4-BE49-F238E27FC236}">
              <a16:creationId xmlns:a16="http://schemas.microsoft.com/office/drawing/2014/main" xmlns="" id="{00000000-0008-0000-0000-000089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42228</xdr:rowOff>
    </xdr:from>
    <xdr:to>
      <xdr:col>76</xdr:col>
      <xdr:colOff>21589</xdr:colOff>
      <xdr:row>34</xdr:row>
      <xdr:rowOff>170670</xdr:rowOff>
    </xdr:to>
    <xdr:cxnSp macro="">
      <xdr:nvCxnSpPr>
        <xdr:cNvPr id="138" name="直線コネクタ 137">
          <a:extLst>
            <a:ext uri="{FF2B5EF4-FFF2-40B4-BE49-F238E27FC236}">
              <a16:creationId xmlns:a16="http://schemas.microsoft.com/office/drawing/2014/main" xmlns="" id="{00000000-0008-0000-0000-00008A000000}"/>
            </a:ext>
          </a:extLst>
        </xdr:cNvPr>
        <xdr:cNvCxnSpPr/>
      </xdr:nvCxnSpPr>
      <xdr:spPr>
        <a:xfrm flipV="1">
          <a:off x="14793595" y="5271453"/>
          <a:ext cx="1269" cy="1500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3047</xdr:rowOff>
    </xdr:from>
    <xdr:ext cx="560923" cy="259045"/>
    <xdr:sp macro="" textlink="">
      <xdr:nvSpPr>
        <xdr:cNvPr id="139" name="債務償還比率最小値テキスト">
          <a:extLst>
            <a:ext uri="{FF2B5EF4-FFF2-40B4-BE49-F238E27FC236}">
              <a16:creationId xmlns:a16="http://schemas.microsoft.com/office/drawing/2014/main" xmlns="" id="{00000000-0008-0000-0000-00008B000000}"/>
            </a:ext>
          </a:extLst>
        </xdr:cNvPr>
        <xdr:cNvSpPr txBox="1"/>
      </xdr:nvSpPr>
      <xdr:spPr>
        <a:xfrm>
          <a:off x="14846300" y="677532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170670</xdr:rowOff>
    </xdr:from>
    <xdr:to>
      <xdr:col>76</xdr:col>
      <xdr:colOff>111125</xdr:colOff>
      <xdr:row>34</xdr:row>
      <xdr:rowOff>170670</xdr:rowOff>
    </xdr:to>
    <xdr:cxnSp macro="">
      <xdr:nvCxnSpPr>
        <xdr:cNvPr id="140" name="直線コネクタ 139">
          <a:extLst>
            <a:ext uri="{FF2B5EF4-FFF2-40B4-BE49-F238E27FC236}">
              <a16:creationId xmlns:a16="http://schemas.microsoft.com/office/drawing/2014/main" xmlns="" id="{00000000-0008-0000-0000-00008C000000}"/>
            </a:ext>
          </a:extLst>
        </xdr:cNvPr>
        <xdr:cNvCxnSpPr/>
      </xdr:nvCxnSpPr>
      <xdr:spPr>
        <a:xfrm>
          <a:off x="14706600" y="6771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160355</xdr:rowOff>
    </xdr:from>
    <xdr:ext cx="469744" cy="259045"/>
    <xdr:sp macro="" textlink="">
      <xdr:nvSpPr>
        <xdr:cNvPr id="141" name="債務償還比率最大値テキスト">
          <a:extLst>
            <a:ext uri="{FF2B5EF4-FFF2-40B4-BE49-F238E27FC236}">
              <a16:creationId xmlns:a16="http://schemas.microsoft.com/office/drawing/2014/main" xmlns="" id="{00000000-0008-0000-0000-00008D000000}"/>
            </a:ext>
          </a:extLst>
        </xdr:cNvPr>
        <xdr:cNvSpPr txBox="1"/>
      </xdr:nvSpPr>
      <xdr:spPr>
        <a:xfrm>
          <a:off x="14846300" y="5046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42228</xdr:rowOff>
    </xdr:from>
    <xdr:to>
      <xdr:col>76</xdr:col>
      <xdr:colOff>111125</xdr:colOff>
      <xdr:row>26</xdr:row>
      <xdr:rowOff>42228</xdr:rowOff>
    </xdr:to>
    <xdr:cxnSp macro="">
      <xdr:nvCxnSpPr>
        <xdr:cNvPr id="142" name="直線コネクタ 141">
          <a:extLst>
            <a:ext uri="{FF2B5EF4-FFF2-40B4-BE49-F238E27FC236}">
              <a16:creationId xmlns:a16="http://schemas.microsoft.com/office/drawing/2014/main" xmlns="" id="{00000000-0008-0000-0000-00008E000000}"/>
            </a:ext>
          </a:extLst>
        </xdr:cNvPr>
        <xdr:cNvCxnSpPr/>
      </xdr:nvCxnSpPr>
      <xdr:spPr>
        <a:xfrm>
          <a:off x="14706600" y="5271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31649</xdr:rowOff>
    </xdr:from>
    <xdr:ext cx="469744" cy="259045"/>
    <xdr:sp macro="" textlink="">
      <xdr:nvSpPr>
        <xdr:cNvPr id="143" name="債務償還比率平均値テキスト">
          <a:extLst>
            <a:ext uri="{FF2B5EF4-FFF2-40B4-BE49-F238E27FC236}">
              <a16:creationId xmlns:a16="http://schemas.microsoft.com/office/drawing/2014/main" xmlns="" id="{00000000-0008-0000-0000-00008F000000}"/>
            </a:ext>
          </a:extLst>
        </xdr:cNvPr>
        <xdr:cNvSpPr txBox="1"/>
      </xdr:nvSpPr>
      <xdr:spPr>
        <a:xfrm>
          <a:off x="14846300" y="57752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53222</xdr:rowOff>
    </xdr:from>
    <xdr:to>
      <xdr:col>76</xdr:col>
      <xdr:colOff>73025</xdr:colOff>
      <xdr:row>29</xdr:row>
      <xdr:rowOff>154822</xdr:rowOff>
    </xdr:to>
    <xdr:sp macro="" textlink="">
      <xdr:nvSpPr>
        <xdr:cNvPr id="144" name="フローチャート: 判断 143">
          <a:extLst>
            <a:ext uri="{FF2B5EF4-FFF2-40B4-BE49-F238E27FC236}">
              <a16:creationId xmlns:a16="http://schemas.microsoft.com/office/drawing/2014/main" xmlns="" id="{00000000-0008-0000-0000-000090000000}"/>
            </a:ext>
          </a:extLst>
        </xdr:cNvPr>
        <xdr:cNvSpPr/>
      </xdr:nvSpPr>
      <xdr:spPr>
        <a:xfrm>
          <a:off x="14744700" y="579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95168</xdr:rowOff>
    </xdr:from>
    <xdr:to>
      <xdr:col>72</xdr:col>
      <xdr:colOff>123825</xdr:colOff>
      <xdr:row>30</xdr:row>
      <xdr:rowOff>25318</xdr:rowOff>
    </xdr:to>
    <xdr:sp macro="" textlink="">
      <xdr:nvSpPr>
        <xdr:cNvPr id="145" name="フローチャート: 判断 144">
          <a:extLst>
            <a:ext uri="{FF2B5EF4-FFF2-40B4-BE49-F238E27FC236}">
              <a16:creationId xmlns:a16="http://schemas.microsoft.com/office/drawing/2014/main" xmlns="" id="{00000000-0008-0000-0000-000091000000}"/>
            </a:ext>
          </a:extLst>
        </xdr:cNvPr>
        <xdr:cNvSpPr/>
      </xdr:nvSpPr>
      <xdr:spPr>
        <a:xfrm>
          <a:off x="14033500" y="583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61087</xdr:rowOff>
    </xdr:from>
    <xdr:to>
      <xdr:col>68</xdr:col>
      <xdr:colOff>123825</xdr:colOff>
      <xdr:row>29</xdr:row>
      <xdr:rowOff>162687</xdr:rowOff>
    </xdr:to>
    <xdr:sp macro="" textlink="">
      <xdr:nvSpPr>
        <xdr:cNvPr id="146" name="フローチャート: 判断 145">
          <a:extLst>
            <a:ext uri="{FF2B5EF4-FFF2-40B4-BE49-F238E27FC236}">
              <a16:creationId xmlns:a16="http://schemas.microsoft.com/office/drawing/2014/main" xmlns="" id="{00000000-0008-0000-0000-000092000000}"/>
            </a:ext>
          </a:extLst>
        </xdr:cNvPr>
        <xdr:cNvSpPr/>
      </xdr:nvSpPr>
      <xdr:spPr>
        <a:xfrm>
          <a:off x="13271500" y="580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40268</xdr:rowOff>
    </xdr:from>
    <xdr:to>
      <xdr:col>64</xdr:col>
      <xdr:colOff>123825</xdr:colOff>
      <xdr:row>29</xdr:row>
      <xdr:rowOff>141868</xdr:rowOff>
    </xdr:to>
    <xdr:sp macro="" textlink="">
      <xdr:nvSpPr>
        <xdr:cNvPr id="147" name="フローチャート: 判断 146">
          <a:extLst>
            <a:ext uri="{FF2B5EF4-FFF2-40B4-BE49-F238E27FC236}">
              <a16:creationId xmlns:a16="http://schemas.microsoft.com/office/drawing/2014/main" xmlns="" id="{00000000-0008-0000-0000-000093000000}"/>
            </a:ext>
          </a:extLst>
        </xdr:cNvPr>
        <xdr:cNvSpPr/>
      </xdr:nvSpPr>
      <xdr:spPr>
        <a:xfrm>
          <a:off x="12509500" y="578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18832</xdr:rowOff>
    </xdr:from>
    <xdr:to>
      <xdr:col>60</xdr:col>
      <xdr:colOff>123825</xdr:colOff>
      <xdr:row>29</xdr:row>
      <xdr:rowOff>120432</xdr:rowOff>
    </xdr:to>
    <xdr:sp macro="" textlink="">
      <xdr:nvSpPr>
        <xdr:cNvPr id="148" name="フローチャート: 判断 147">
          <a:extLst>
            <a:ext uri="{FF2B5EF4-FFF2-40B4-BE49-F238E27FC236}">
              <a16:creationId xmlns:a16="http://schemas.microsoft.com/office/drawing/2014/main" xmlns="" id="{00000000-0008-0000-0000-000094000000}"/>
            </a:ext>
          </a:extLst>
        </xdr:cNvPr>
        <xdr:cNvSpPr/>
      </xdr:nvSpPr>
      <xdr:spPr>
        <a:xfrm>
          <a:off x="11747500" y="5762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xmlns="" id="{00000000-0008-0000-0000-000095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xmlns="" id="{00000000-0008-0000-0000-000096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xmlns="" id="{00000000-0008-0000-0000-000097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xmlns="" id="{00000000-0008-0000-0000-000098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xmlns="" id="{00000000-0008-0000-0000-000099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12782</xdr:rowOff>
    </xdr:from>
    <xdr:to>
      <xdr:col>76</xdr:col>
      <xdr:colOff>73025</xdr:colOff>
      <xdr:row>28</xdr:row>
      <xdr:rowOff>114382</xdr:rowOff>
    </xdr:to>
    <xdr:sp macro="" textlink="">
      <xdr:nvSpPr>
        <xdr:cNvPr id="154" name="楕円 153">
          <a:extLst>
            <a:ext uri="{FF2B5EF4-FFF2-40B4-BE49-F238E27FC236}">
              <a16:creationId xmlns:a16="http://schemas.microsoft.com/office/drawing/2014/main" xmlns="" id="{00000000-0008-0000-0000-00009A000000}"/>
            </a:ext>
          </a:extLst>
        </xdr:cNvPr>
        <xdr:cNvSpPr/>
      </xdr:nvSpPr>
      <xdr:spPr>
        <a:xfrm>
          <a:off x="14744700" y="558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35659</xdr:rowOff>
    </xdr:from>
    <xdr:ext cx="469744" cy="259045"/>
    <xdr:sp macro="" textlink="">
      <xdr:nvSpPr>
        <xdr:cNvPr id="155" name="債務償還比率該当値テキスト">
          <a:extLst>
            <a:ext uri="{FF2B5EF4-FFF2-40B4-BE49-F238E27FC236}">
              <a16:creationId xmlns:a16="http://schemas.microsoft.com/office/drawing/2014/main" xmlns="" id="{00000000-0008-0000-0000-00009B000000}"/>
            </a:ext>
          </a:extLst>
        </xdr:cNvPr>
        <xdr:cNvSpPr txBox="1"/>
      </xdr:nvSpPr>
      <xdr:spPr>
        <a:xfrm>
          <a:off x="14846300" y="5436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130139</xdr:rowOff>
    </xdr:from>
    <xdr:to>
      <xdr:col>72</xdr:col>
      <xdr:colOff>123825</xdr:colOff>
      <xdr:row>29</xdr:row>
      <xdr:rowOff>60289</xdr:rowOff>
    </xdr:to>
    <xdr:sp macro="" textlink="">
      <xdr:nvSpPr>
        <xdr:cNvPr id="156" name="楕円 155">
          <a:extLst>
            <a:ext uri="{FF2B5EF4-FFF2-40B4-BE49-F238E27FC236}">
              <a16:creationId xmlns:a16="http://schemas.microsoft.com/office/drawing/2014/main" xmlns="" id="{00000000-0008-0000-0000-00009C000000}"/>
            </a:ext>
          </a:extLst>
        </xdr:cNvPr>
        <xdr:cNvSpPr/>
      </xdr:nvSpPr>
      <xdr:spPr>
        <a:xfrm>
          <a:off x="14033500" y="570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63582</xdr:rowOff>
    </xdr:from>
    <xdr:to>
      <xdr:col>76</xdr:col>
      <xdr:colOff>22225</xdr:colOff>
      <xdr:row>29</xdr:row>
      <xdr:rowOff>9489</xdr:rowOff>
    </xdr:to>
    <xdr:cxnSp macro="">
      <xdr:nvCxnSpPr>
        <xdr:cNvPr id="157" name="直線コネクタ 156">
          <a:extLst>
            <a:ext uri="{FF2B5EF4-FFF2-40B4-BE49-F238E27FC236}">
              <a16:creationId xmlns:a16="http://schemas.microsoft.com/office/drawing/2014/main" xmlns="" id="{00000000-0008-0000-0000-00009D000000}"/>
            </a:ext>
          </a:extLst>
        </xdr:cNvPr>
        <xdr:cNvCxnSpPr/>
      </xdr:nvCxnSpPr>
      <xdr:spPr>
        <a:xfrm flipV="1">
          <a:off x="14084300" y="5635707"/>
          <a:ext cx="711200" cy="117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72463</xdr:rowOff>
    </xdr:from>
    <xdr:to>
      <xdr:col>68</xdr:col>
      <xdr:colOff>123825</xdr:colOff>
      <xdr:row>29</xdr:row>
      <xdr:rowOff>2613</xdr:rowOff>
    </xdr:to>
    <xdr:sp macro="" textlink="">
      <xdr:nvSpPr>
        <xdr:cNvPr id="158" name="楕円 157">
          <a:extLst>
            <a:ext uri="{FF2B5EF4-FFF2-40B4-BE49-F238E27FC236}">
              <a16:creationId xmlns:a16="http://schemas.microsoft.com/office/drawing/2014/main" xmlns="" id="{00000000-0008-0000-0000-00009E000000}"/>
            </a:ext>
          </a:extLst>
        </xdr:cNvPr>
        <xdr:cNvSpPr/>
      </xdr:nvSpPr>
      <xdr:spPr>
        <a:xfrm>
          <a:off x="13271500" y="564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123263</xdr:rowOff>
    </xdr:from>
    <xdr:to>
      <xdr:col>72</xdr:col>
      <xdr:colOff>73025</xdr:colOff>
      <xdr:row>29</xdr:row>
      <xdr:rowOff>9489</xdr:rowOff>
    </xdr:to>
    <xdr:cxnSp macro="">
      <xdr:nvCxnSpPr>
        <xdr:cNvPr id="159" name="直線コネクタ 158">
          <a:extLst>
            <a:ext uri="{FF2B5EF4-FFF2-40B4-BE49-F238E27FC236}">
              <a16:creationId xmlns:a16="http://schemas.microsoft.com/office/drawing/2014/main" xmlns="" id="{00000000-0008-0000-0000-00009F000000}"/>
            </a:ext>
          </a:extLst>
        </xdr:cNvPr>
        <xdr:cNvCxnSpPr/>
      </xdr:nvCxnSpPr>
      <xdr:spPr>
        <a:xfrm>
          <a:off x="13322300" y="5695388"/>
          <a:ext cx="762000" cy="57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155892</xdr:rowOff>
    </xdr:from>
    <xdr:to>
      <xdr:col>64</xdr:col>
      <xdr:colOff>123825</xdr:colOff>
      <xdr:row>29</xdr:row>
      <xdr:rowOff>86042</xdr:rowOff>
    </xdr:to>
    <xdr:sp macro="" textlink="">
      <xdr:nvSpPr>
        <xdr:cNvPr id="160" name="楕円 159">
          <a:extLst>
            <a:ext uri="{FF2B5EF4-FFF2-40B4-BE49-F238E27FC236}">
              <a16:creationId xmlns:a16="http://schemas.microsoft.com/office/drawing/2014/main" xmlns="" id="{00000000-0008-0000-0000-0000A0000000}"/>
            </a:ext>
          </a:extLst>
        </xdr:cNvPr>
        <xdr:cNvSpPr/>
      </xdr:nvSpPr>
      <xdr:spPr>
        <a:xfrm>
          <a:off x="12509500" y="572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123263</xdr:rowOff>
    </xdr:from>
    <xdr:to>
      <xdr:col>68</xdr:col>
      <xdr:colOff>73025</xdr:colOff>
      <xdr:row>29</xdr:row>
      <xdr:rowOff>35242</xdr:rowOff>
    </xdr:to>
    <xdr:cxnSp macro="">
      <xdr:nvCxnSpPr>
        <xdr:cNvPr id="161" name="直線コネクタ 160">
          <a:extLst>
            <a:ext uri="{FF2B5EF4-FFF2-40B4-BE49-F238E27FC236}">
              <a16:creationId xmlns:a16="http://schemas.microsoft.com/office/drawing/2014/main" xmlns="" id="{00000000-0008-0000-0000-0000A1000000}"/>
            </a:ext>
          </a:extLst>
        </xdr:cNvPr>
        <xdr:cNvCxnSpPr/>
      </xdr:nvCxnSpPr>
      <xdr:spPr>
        <a:xfrm flipV="1">
          <a:off x="12560300" y="5695388"/>
          <a:ext cx="762000" cy="8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67373</xdr:rowOff>
    </xdr:from>
    <xdr:to>
      <xdr:col>60</xdr:col>
      <xdr:colOff>123825</xdr:colOff>
      <xdr:row>28</xdr:row>
      <xdr:rowOff>168973</xdr:rowOff>
    </xdr:to>
    <xdr:sp macro="" textlink="">
      <xdr:nvSpPr>
        <xdr:cNvPr id="162" name="楕円 161">
          <a:extLst>
            <a:ext uri="{FF2B5EF4-FFF2-40B4-BE49-F238E27FC236}">
              <a16:creationId xmlns:a16="http://schemas.microsoft.com/office/drawing/2014/main" xmlns="" id="{00000000-0008-0000-0000-0000A2000000}"/>
            </a:ext>
          </a:extLst>
        </xdr:cNvPr>
        <xdr:cNvSpPr/>
      </xdr:nvSpPr>
      <xdr:spPr>
        <a:xfrm>
          <a:off x="11747500" y="563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118173</xdr:rowOff>
    </xdr:from>
    <xdr:to>
      <xdr:col>64</xdr:col>
      <xdr:colOff>73025</xdr:colOff>
      <xdr:row>29</xdr:row>
      <xdr:rowOff>35242</xdr:rowOff>
    </xdr:to>
    <xdr:cxnSp macro="">
      <xdr:nvCxnSpPr>
        <xdr:cNvPr id="163" name="直線コネクタ 162">
          <a:extLst>
            <a:ext uri="{FF2B5EF4-FFF2-40B4-BE49-F238E27FC236}">
              <a16:creationId xmlns:a16="http://schemas.microsoft.com/office/drawing/2014/main" xmlns="" id="{00000000-0008-0000-0000-0000A3000000}"/>
            </a:ext>
          </a:extLst>
        </xdr:cNvPr>
        <xdr:cNvCxnSpPr/>
      </xdr:nvCxnSpPr>
      <xdr:spPr>
        <a:xfrm>
          <a:off x="11798300" y="5690298"/>
          <a:ext cx="762000" cy="88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16445</xdr:rowOff>
    </xdr:from>
    <xdr:ext cx="469744" cy="259045"/>
    <xdr:sp macro="" textlink="">
      <xdr:nvSpPr>
        <xdr:cNvPr id="164" name="n_1aveValue債務償還比率">
          <a:extLst>
            <a:ext uri="{FF2B5EF4-FFF2-40B4-BE49-F238E27FC236}">
              <a16:creationId xmlns:a16="http://schemas.microsoft.com/office/drawing/2014/main" xmlns="" id="{00000000-0008-0000-0000-0000A4000000}"/>
            </a:ext>
          </a:extLst>
        </xdr:cNvPr>
        <xdr:cNvSpPr txBox="1"/>
      </xdr:nvSpPr>
      <xdr:spPr>
        <a:xfrm>
          <a:off x="13836727" y="5931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153814</xdr:rowOff>
    </xdr:from>
    <xdr:ext cx="469744" cy="259045"/>
    <xdr:sp macro="" textlink="">
      <xdr:nvSpPr>
        <xdr:cNvPr id="165" name="n_2aveValue債務償還比率">
          <a:extLst>
            <a:ext uri="{FF2B5EF4-FFF2-40B4-BE49-F238E27FC236}">
              <a16:creationId xmlns:a16="http://schemas.microsoft.com/office/drawing/2014/main" xmlns="" id="{00000000-0008-0000-0000-0000A5000000}"/>
            </a:ext>
          </a:extLst>
        </xdr:cNvPr>
        <xdr:cNvSpPr txBox="1"/>
      </xdr:nvSpPr>
      <xdr:spPr>
        <a:xfrm>
          <a:off x="13087427" y="5897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132995</xdr:rowOff>
    </xdr:from>
    <xdr:ext cx="469744" cy="259045"/>
    <xdr:sp macro="" textlink="">
      <xdr:nvSpPr>
        <xdr:cNvPr id="166" name="n_3aveValue債務償還比率">
          <a:extLst>
            <a:ext uri="{FF2B5EF4-FFF2-40B4-BE49-F238E27FC236}">
              <a16:creationId xmlns:a16="http://schemas.microsoft.com/office/drawing/2014/main" xmlns="" id="{00000000-0008-0000-0000-0000A6000000}"/>
            </a:ext>
          </a:extLst>
        </xdr:cNvPr>
        <xdr:cNvSpPr txBox="1"/>
      </xdr:nvSpPr>
      <xdr:spPr>
        <a:xfrm>
          <a:off x="12325427" y="5876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111559</xdr:rowOff>
    </xdr:from>
    <xdr:ext cx="469744" cy="259045"/>
    <xdr:sp macro="" textlink="">
      <xdr:nvSpPr>
        <xdr:cNvPr id="167" name="n_4aveValue債務償還比率">
          <a:extLst>
            <a:ext uri="{FF2B5EF4-FFF2-40B4-BE49-F238E27FC236}">
              <a16:creationId xmlns:a16="http://schemas.microsoft.com/office/drawing/2014/main" xmlns="" id="{00000000-0008-0000-0000-0000A7000000}"/>
            </a:ext>
          </a:extLst>
        </xdr:cNvPr>
        <xdr:cNvSpPr txBox="1"/>
      </xdr:nvSpPr>
      <xdr:spPr>
        <a:xfrm>
          <a:off x="11563427" y="5855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76816</xdr:rowOff>
    </xdr:from>
    <xdr:ext cx="469744" cy="259045"/>
    <xdr:sp macro="" textlink="">
      <xdr:nvSpPr>
        <xdr:cNvPr id="168" name="n_1mainValue債務償還比率">
          <a:extLst>
            <a:ext uri="{FF2B5EF4-FFF2-40B4-BE49-F238E27FC236}">
              <a16:creationId xmlns:a16="http://schemas.microsoft.com/office/drawing/2014/main" xmlns="" id="{00000000-0008-0000-0000-0000A8000000}"/>
            </a:ext>
          </a:extLst>
        </xdr:cNvPr>
        <xdr:cNvSpPr txBox="1"/>
      </xdr:nvSpPr>
      <xdr:spPr>
        <a:xfrm>
          <a:off x="13836727" y="5477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19140</xdr:rowOff>
    </xdr:from>
    <xdr:ext cx="469744" cy="259045"/>
    <xdr:sp macro="" textlink="">
      <xdr:nvSpPr>
        <xdr:cNvPr id="169" name="n_2mainValue債務償還比率">
          <a:extLst>
            <a:ext uri="{FF2B5EF4-FFF2-40B4-BE49-F238E27FC236}">
              <a16:creationId xmlns:a16="http://schemas.microsoft.com/office/drawing/2014/main" xmlns="" id="{00000000-0008-0000-0000-0000A9000000}"/>
            </a:ext>
          </a:extLst>
        </xdr:cNvPr>
        <xdr:cNvSpPr txBox="1"/>
      </xdr:nvSpPr>
      <xdr:spPr>
        <a:xfrm>
          <a:off x="13087427" y="5419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102569</xdr:rowOff>
    </xdr:from>
    <xdr:ext cx="469744" cy="259045"/>
    <xdr:sp macro="" textlink="">
      <xdr:nvSpPr>
        <xdr:cNvPr id="170" name="n_3mainValue債務償還比率">
          <a:extLst>
            <a:ext uri="{FF2B5EF4-FFF2-40B4-BE49-F238E27FC236}">
              <a16:creationId xmlns:a16="http://schemas.microsoft.com/office/drawing/2014/main" xmlns="" id="{00000000-0008-0000-0000-0000AA000000}"/>
            </a:ext>
          </a:extLst>
        </xdr:cNvPr>
        <xdr:cNvSpPr txBox="1"/>
      </xdr:nvSpPr>
      <xdr:spPr>
        <a:xfrm>
          <a:off x="12325427" y="5503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14050</xdr:rowOff>
    </xdr:from>
    <xdr:ext cx="469744" cy="259045"/>
    <xdr:sp macro="" textlink="">
      <xdr:nvSpPr>
        <xdr:cNvPr id="171" name="n_4mainValue債務償還比率">
          <a:extLst>
            <a:ext uri="{FF2B5EF4-FFF2-40B4-BE49-F238E27FC236}">
              <a16:creationId xmlns:a16="http://schemas.microsoft.com/office/drawing/2014/main" xmlns="" id="{00000000-0008-0000-0000-0000AB000000}"/>
            </a:ext>
          </a:extLst>
        </xdr:cNvPr>
        <xdr:cNvSpPr txBox="1"/>
      </xdr:nvSpPr>
      <xdr:spPr>
        <a:xfrm>
          <a:off x="11563427" y="5414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2" name="正方形/長方形 171">
          <a:extLst>
            <a:ext uri="{FF2B5EF4-FFF2-40B4-BE49-F238E27FC236}">
              <a16:creationId xmlns:a16="http://schemas.microsoft.com/office/drawing/2014/main" xmlns="" id="{00000000-0008-0000-0000-0000AC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3" name="正方形/長方形 172">
          <a:extLst>
            <a:ext uri="{FF2B5EF4-FFF2-40B4-BE49-F238E27FC236}">
              <a16:creationId xmlns:a16="http://schemas.microsoft.com/office/drawing/2014/main" xmlns="" id="{00000000-0008-0000-0000-0000AD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4" name="テキスト ボックス 173">
          <a:extLst>
            <a:ext uri="{FF2B5EF4-FFF2-40B4-BE49-F238E27FC236}">
              <a16:creationId xmlns:a16="http://schemas.microsoft.com/office/drawing/2014/main" xmlns="" id="{00000000-0008-0000-0000-0000AE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5" name="テキスト ボックス 174">
          <a:extLst>
            <a:ext uri="{FF2B5EF4-FFF2-40B4-BE49-F238E27FC236}">
              <a16:creationId xmlns:a16="http://schemas.microsoft.com/office/drawing/2014/main" xmlns="" id="{00000000-0008-0000-0000-0000AF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6" name="テキスト ボックス 175">
          <a:extLst>
            <a:ext uri="{FF2B5EF4-FFF2-40B4-BE49-F238E27FC236}">
              <a16:creationId xmlns:a16="http://schemas.microsoft.com/office/drawing/2014/main" xmlns="" id="{00000000-0008-0000-0000-0000B0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7" name="テキスト ボックス 176">
          <a:extLst>
            <a:ext uri="{FF2B5EF4-FFF2-40B4-BE49-F238E27FC236}">
              <a16:creationId xmlns:a16="http://schemas.microsoft.com/office/drawing/2014/main" xmlns="" id="{00000000-0008-0000-0000-0000B1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大分県豊後高田市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22,433
21,811
206.24
18,607,033
18,183,266
356,152
8,479,791
15,802,025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xmlns=""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xmlns=""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xmlns=""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xmlns=""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xmlns=""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xmlns=""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xmlns=""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xmlns=""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xmlns=""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xmlns=""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xmlns=""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xmlns=""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xmlns=""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xmlns=""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xmlns=""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38100</xdr:rowOff>
    </xdr:from>
    <xdr:to>
      <xdr:col>24</xdr:col>
      <xdr:colOff>62865</xdr:colOff>
      <xdr:row>41</xdr:row>
      <xdr:rowOff>66675</xdr:rowOff>
    </xdr:to>
    <xdr:cxnSp macro="">
      <xdr:nvCxnSpPr>
        <xdr:cNvPr id="57" name="直線コネクタ 56">
          <a:extLst>
            <a:ext uri="{FF2B5EF4-FFF2-40B4-BE49-F238E27FC236}">
              <a16:creationId xmlns:a16="http://schemas.microsoft.com/office/drawing/2014/main" xmlns="" id="{00000000-0008-0000-0100-000039000000}"/>
            </a:ext>
          </a:extLst>
        </xdr:cNvPr>
        <xdr:cNvCxnSpPr/>
      </xdr:nvCxnSpPr>
      <xdr:spPr>
        <a:xfrm flipV="1">
          <a:off x="4634865" y="5867400"/>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70502</xdr:rowOff>
    </xdr:from>
    <xdr:ext cx="405111" cy="259045"/>
    <xdr:sp macro="" textlink="">
      <xdr:nvSpPr>
        <xdr:cNvPr id="58" name="【道路】&#10;有形固定資産減価償却率最小値テキスト">
          <a:extLst>
            <a:ext uri="{FF2B5EF4-FFF2-40B4-BE49-F238E27FC236}">
              <a16:creationId xmlns:a16="http://schemas.microsoft.com/office/drawing/2014/main" xmlns="" id="{00000000-0008-0000-0100-00003A000000}"/>
            </a:ext>
          </a:extLst>
        </xdr:cNvPr>
        <xdr:cNvSpPr txBox="1"/>
      </xdr:nvSpPr>
      <xdr:spPr>
        <a:xfrm>
          <a:off x="4673600" y="709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66675</xdr:rowOff>
    </xdr:from>
    <xdr:to>
      <xdr:col>24</xdr:col>
      <xdr:colOff>152400</xdr:colOff>
      <xdr:row>41</xdr:row>
      <xdr:rowOff>66675</xdr:rowOff>
    </xdr:to>
    <xdr:cxnSp macro="">
      <xdr:nvCxnSpPr>
        <xdr:cNvPr id="59" name="直線コネクタ 58">
          <a:extLst>
            <a:ext uri="{FF2B5EF4-FFF2-40B4-BE49-F238E27FC236}">
              <a16:creationId xmlns:a16="http://schemas.microsoft.com/office/drawing/2014/main" xmlns="" id="{00000000-0008-0000-0100-00003B000000}"/>
            </a:ext>
          </a:extLst>
        </xdr:cNvPr>
        <xdr:cNvCxnSpPr/>
      </xdr:nvCxnSpPr>
      <xdr:spPr>
        <a:xfrm>
          <a:off x="4546600" y="709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156227</xdr:rowOff>
    </xdr:from>
    <xdr:ext cx="405111" cy="259045"/>
    <xdr:sp macro="" textlink="">
      <xdr:nvSpPr>
        <xdr:cNvPr id="60" name="【道路】&#10;有形固定資産減価償却率最大値テキスト">
          <a:extLst>
            <a:ext uri="{FF2B5EF4-FFF2-40B4-BE49-F238E27FC236}">
              <a16:creationId xmlns:a16="http://schemas.microsoft.com/office/drawing/2014/main" xmlns="" id="{00000000-0008-0000-0100-00003C000000}"/>
            </a:ext>
          </a:extLst>
        </xdr:cNvPr>
        <xdr:cNvSpPr txBox="1"/>
      </xdr:nvSpPr>
      <xdr:spPr>
        <a:xfrm>
          <a:off x="4673600" y="564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38100</xdr:rowOff>
    </xdr:from>
    <xdr:to>
      <xdr:col>24</xdr:col>
      <xdr:colOff>152400</xdr:colOff>
      <xdr:row>34</xdr:row>
      <xdr:rowOff>38100</xdr:rowOff>
    </xdr:to>
    <xdr:cxnSp macro="">
      <xdr:nvCxnSpPr>
        <xdr:cNvPr id="61" name="直線コネクタ 60">
          <a:extLst>
            <a:ext uri="{FF2B5EF4-FFF2-40B4-BE49-F238E27FC236}">
              <a16:creationId xmlns:a16="http://schemas.microsoft.com/office/drawing/2014/main" xmlns="" id="{00000000-0008-0000-0100-00003D000000}"/>
            </a:ext>
          </a:extLst>
        </xdr:cNvPr>
        <xdr:cNvCxnSpPr/>
      </xdr:nvCxnSpPr>
      <xdr:spPr>
        <a:xfrm>
          <a:off x="4546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32402</xdr:rowOff>
    </xdr:from>
    <xdr:ext cx="405111" cy="259045"/>
    <xdr:sp macro="" textlink="">
      <xdr:nvSpPr>
        <xdr:cNvPr id="62" name="【道路】&#10;有形固定資産減価償却率平均値テキスト">
          <a:extLst>
            <a:ext uri="{FF2B5EF4-FFF2-40B4-BE49-F238E27FC236}">
              <a16:creationId xmlns:a16="http://schemas.microsoft.com/office/drawing/2014/main" xmlns="" id="{00000000-0008-0000-0100-00003E000000}"/>
            </a:ext>
          </a:extLst>
        </xdr:cNvPr>
        <xdr:cNvSpPr txBox="1"/>
      </xdr:nvSpPr>
      <xdr:spPr>
        <a:xfrm>
          <a:off x="4673600" y="6376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53975</xdr:rowOff>
    </xdr:from>
    <xdr:to>
      <xdr:col>24</xdr:col>
      <xdr:colOff>114300</xdr:colOff>
      <xdr:row>37</xdr:row>
      <xdr:rowOff>155575</xdr:rowOff>
    </xdr:to>
    <xdr:sp macro="" textlink="">
      <xdr:nvSpPr>
        <xdr:cNvPr id="63" name="フローチャート: 判断 62">
          <a:extLst>
            <a:ext uri="{FF2B5EF4-FFF2-40B4-BE49-F238E27FC236}">
              <a16:creationId xmlns:a16="http://schemas.microsoft.com/office/drawing/2014/main" xmlns="" id="{00000000-0008-0000-0100-00003F000000}"/>
            </a:ext>
          </a:extLst>
        </xdr:cNvPr>
        <xdr:cNvSpPr/>
      </xdr:nvSpPr>
      <xdr:spPr>
        <a:xfrm>
          <a:off x="4584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42545</xdr:rowOff>
    </xdr:from>
    <xdr:to>
      <xdr:col>20</xdr:col>
      <xdr:colOff>38100</xdr:colOff>
      <xdr:row>37</xdr:row>
      <xdr:rowOff>144145</xdr:rowOff>
    </xdr:to>
    <xdr:sp macro="" textlink="">
      <xdr:nvSpPr>
        <xdr:cNvPr id="64" name="フローチャート: 判断 63">
          <a:extLst>
            <a:ext uri="{FF2B5EF4-FFF2-40B4-BE49-F238E27FC236}">
              <a16:creationId xmlns:a16="http://schemas.microsoft.com/office/drawing/2014/main" xmlns="" id="{00000000-0008-0000-0100-000040000000}"/>
            </a:ext>
          </a:extLst>
        </xdr:cNvPr>
        <xdr:cNvSpPr/>
      </xdr:nvSpPr>
      <xdr:spPr>
        <a:xfrm>
          <a:off x="3746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4445</xdr:rowOff>
    </xdr:from>
    <xdr:to>
      <xdr:col>15</xdr:col>
      <xdr:colOff>101600</xdr:colOff>
      <xdr:row>37</xdr:row>
      <xdr:rowOff>106045</xdr:rowOff>
    </xdr:to>
    <xdr:sp macro="" textlink="">
      <xdr:nvSpPr>
        <xdr:cNvPr id="65" name="フローチャート: 判断 64">
          <a:extLst>
            <a:ext uri="{FF2B5EF4-FFF2-40B4-BE49-F238E27FC236}">
              <a16:creationId xmlns:a16="http://schemas.microsoft.com/office/drawing/2014/main" xmlns="" id="{00000000-0008-0000-0100-000041000000}"/>
            </a:ext>
          </a:extLst>
        </xdr:cNvPr>
        <xdr:cNvSpPr/>
      </xdr:nvSpPr>
      <xdr:spPr>
        <a:xfrm>
          <a:off x="2857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135890</xdr:rowOff>
    </xdr:from>
    <xdr:to>
      <xdr:col>10</xdr:col>
      <xdr:colOff>165100</xdr:colOff>
      <xdr:row>37</xdr:row>
      <xdr:rowOff>66040</xdr:rowOff>
    </xdr:to>
    <xdr:sp macro="" textlink="">
      <xdr:nvSpPr>
        <xdr:cNvPr id="66" name="フローチャート: 判断 65">
          <a:extLst>
            <a:ext uri="{FF2B5EF4-FFF2-40B4-BE49-F238E27FC236}">
              <a16:creationId xmlns:a16="http://schemas.microsoft.com/office/drawing/2014/main" xmlns="" id="{00000000-0008-0000-0100-000042000000}"/>
            </a:ext>
          </a:extLst>
        </xdr:cNvPr>
        <xdr:cNvSpPr/>
      </xdr:nvSpPr>
      <xdr:spPr>
        <a:xfrm>
          <a:off x="19685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99695</xdr:rowOff>
    </xdr:from>
    <xdr:to>
      <xdr:col>6</xdr:col>
      <xdr:colOff>38100</xdr:colOff>
      <xdr:row>37</xdr:row>
      <xdr:rowOff>29845</xdr:rowOff>
    </xdr:to>
    <xdr:sp macro="" textlink="">
      <xdr:nvSpPr>
        <xdr:cNvPr id="67" name="フローチャート: 判断 66">
          <a:extLst>
            <a:ext uri="{FF2B5EF4-FFF2-40B4-BE49-F238E27FC236}">
              <a16:creationId xmlns:a16="http://schemas.microsoft.com/office/drawing/2014/main" xmlns="" id="{00000000-0008-0000-0100-000043000000}"/>
            </a:ext>
          </a:extLst>
        </xdr:cNvPr>
        <xdr:cNvSpPr/>
      </xdr:nvSpPr>
      <xdr:spPr>
        <a:xfrm>
          <a:off x="10795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xmlns=""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143510</xdr:rowOff>
    </xdr:from>
    <xdr:to>
      <xdr:col>24</xdr:col>
      <xdr:colOff>114300</xdr:colOff>
      <xdr:row>36</xdr:row>
      <xdr:rowOff>73660</xdr:rowOff>
    </xdr:to>
    <xdr:sp macro="" textlink="">
      <xdr:nvSpPr>
        <xdr:cNvPr id="73" name="楕円 72">
          <a:extLst>
            <a:ext uri="{FF2B5EF4-FFF2-40B4-BE49-F238E27FC236}">
              <a16:creationId xmlns:a16="http://schemas.microsoft.com/office/drawing/2014/main" xmlns="" id="{00000000-0008-0000-0100-000049000000}"/>
            </a:ext>
          </a:extLst>
        </xdr:cNvPr>
        <xdr:cNvSpPr/>
      </xdr:nvSpPr>
      <xdr:spPr>
        <a:xfrm>
          <a:off x="4584700" y="614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166387</xdr:rowOff>
    </xdr:from>
    <xdr:ext cx="405111" cy="259045"/>
    <xdr:sp macro="" textlink="">
      <xdr:nvSpPr>
        <xdr:cNvPr id="74" name="【道路】&#10;有形固定資産減価償却率該当値テキスト">
          <a:extLst>
            <a:ext uri="{FF2B5EF4-FFF2-40B4-BE49-F238E27FC236}">
              <a16:creationId xmlns:a16="http://schemas.microsoft.com/office/drawing/2014/main" xmlns="" id="{00000000-0008-0000-0100-00004A000000}"/>
            </a:ext>
          </a:extLst>
        </xdr:cNvPr>
        <xdr:cNvSpPr txBox="1"/>
      </xdr:nvSpPr>
      <xdr:spPr>
        <a:xfrm>
          <a:off x="4673600"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111125</xdr:rowOff>
    </xdr:from>
    <xdr:to>
      <xdr:col>20</xdr:col>
      <xdr:colOff>38100</xdr:colOff>
      <xdr:row>36</xdr:row>
      <xdr:rowOff>41275</xdr:rowOff>
    </xdr:to>
    <xdr:sp macro="" textlink="">
      <xdr:nvSpPr>
        <xdr:cNvPr id="75" name="楕円 74">
          <a:extLst>
            <a:ext uri="{FF2B5EF4-FFF2-40B4-BE49-F238E27FC236}">
              <a16:creationId xmlns:a16="http://schemas.microsoft.com/office/drawing/2014/main" xmlns="" id="{00000000-0008-0000-0100-00004B000000}"/>
            </a:ext>
          </a:extLst>
        </xdr:cNvPr>
        <xdr:cNvSpPr/>
      </xdr:nvSpPr>
      <xdr:spPr>
        <a:xfrm>
          <a:off x="3746500" y="611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161925</xdr:rowOff>
    </xdr:from>
    <xdr:to>
      <xdr:col>24</xdr:col>
      <xdr:colOff>63500</xdr:colOff>
      <xdr:row>36</xdr:row>
      <xdr:rowOff>22860</xdr:rowOff>
    </xdr:to>
    <xdr:cxnSp macro="">
      <xdr:nvCxnSpPr>
        <xdr:cNvPr id="76" name="直線コネクタ 75">
          <a:extLst>
            <a:ext uri="{FF2B5EF4-FFF2-40B4-BE49-F238E27FC236}">
              <a16:creationId xmlns:a16="http://schemas.microsoft.com/office/drawing/2014/main" xmlns="" id="{00000000-0008-0000-0100-00004C000000}"/>
            </a:ext>
          </a:extLst>
        </xdr:cNvPr>
        <xdr:cNvCxnSpPr/>
      </xdr:nvCxnSpPr>
      <xdr:spPr>
        <a:xfrm>
          <a:off x="3797300" y="616267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78740</xdr:rowOff>
    </xdr:from>
    <xdr:to>
      <xdr:col>15</xdr:col>
      <xdr:colOff>101600</xdr:colOff>
      <xdr:row>36</xdr:row>
      <xdr:rowOff>8890</xdr:rowOff>
    </xdr:to>
    <xdr:sp macro="" textlink="">
      <xdr:nvSpPr>
        <xdr:cNvPr id="77" name="楕円 76">
          <a:extLst>
            <a:ext uri="{FF2B5EF4-FFF2-40B4-BE49-F238E27FC236}">
              <a16:creationId xmlns:a16="http://schemas.microsoft.com/office/drawing/2014/main" xmlns="" id="{00000000-0008-0000-0100-00004D000000}"/>
            </a:ext>
          </a:extLst>
        </xdr:cNvPr>
        <xdr:cNvSpPr/>
      </xdr:nvSpPr>
      <xdr:spPr>
        <a:xfrm>
          <a:off x="2857500" y="607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129540</xdr:rowOff>
    </xdr:from>
    <xdr:to>
      <xdr:col>19</xdr:col>
      <xdr:colOff>177800</xdr:colOff>
      <xdr:row>35</xdr:row>
      <xdr:rowOff>161925</xdr:rowOff>
    </xdr:to>
    <xdr:cxnSp macro="">
      <xdr:nvCxnSpPr>
        <xdr:cNvPr id="78" name="直線コネクタ 77">
          <a:extLst>
            <a:ext uri="{FF2B5EF4-FFF2-40B4-BE49-F238E27FC236}">
              <a16:creationId xmlns:a16="http://schemas.microsoft.com/office/drawing/2014/main" xmlns="" id="{00000000-0008-0000-0100-00004E000000}"/>
            </a:ext>
          </a:extLst>
        </xdr:cNvPr>
        <xdr:cNvCxnSpPr/>
      </xdr:nvCxnSpPr>
      <xdr:spPr>
        <a:xfrm>
          <a:off x="2908300" y="613029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42545</xdr:rowOff>
    </xdr:from>
    <xdr:to>
      <xdr:col>10</xdr:col>
      <xdr:colOff>165100</xdr:colOff>
      <xdr:row>35</xdr:row>
      <xdr:rowOff>144145</xdr:rowOff>
    </xdr:to>
    <xdr:sp macro="" textlink="">
      <xdr:nvSpPr>
        <xdr:cNvPr id="79" name="楕円 78">
          <a:extLst>
            <a:ext uri="{FF2B5EF4-FFF2-40B4-BE49-F238E27FC236}">
              <a16:creationId xmlns:a16="http://schemas.microsoft.com/office/drawing/2014/main" xmlns="" id="{00000000-0008-0000-0100-00004F000000}"/>
            </a:ext>
          </a:extLst>
        </xdr:cNvPr>
        <xdr:cNvSpPr/>
      </xdr:nvSpPr>
      <xdr:spPr>
        <a:xfrm>
          <a:off x="1968500" y="604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93345</xdr:rowOff>
    </xdr:from>
    <xdr:to>
      <xdr:col>15</xdr:col>
      <xdr:colOff>50800</xdr:colOff>
      <xdr:row>35</xdr:row>
      <xdr:rowOff>129540</xdr:rowOff>
    </xdr:to>
    <xdr:cxnSp macro="">
      <xdr:nvCxnSpPr>
        <xdr:cNvPr id="80" name="直線コネクタ 79">
          <a:extLst>
            <a:ext uri="{FF2B5EF4-FFF2-40B4-BE49-F238E27FC236}">
              <a16:creationId xmlns:a16="http://schemas.microsoft.com/office/drawing/2014/main" xmlns="" id="{00000000-0008-0000-0100-000050000000}"/>
            </a:ext>
          </a:extLst>
        </xdr:cNvPr>
        <xdr:cNvCxnSpPr/>
      </xdr:nvCxnSpPr>
      <xdr:spPr>
        <a:xfrm>
          <a:off x="2019300" y="609409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10160</xdr:rowOff>
    </xdr:from>
    <xdr:to>
      <xdr:col>6</xdr:col>
      <xdr:colOff>38100</xdr:colOff>
      <xdr:row>35</xdr:row>
      <xdr:rowOff>111760</xdr:rowOff>
    </xdr:to>
    <xdr:sp macro="" textlink="">
      <xdr:nvSpPr>
        <xdr:cNvPr id="81" name="楕円 80">
          <a:extLst>
            <a:ext uri="{FF2B5EF4-FFF2-40B4-BE49-F238E27FC236}">
              <a16:creationId xmlns:a16="http://schemas.microsoft.com/office/drawing/2014/main" xmlns="" id="{00000000-0008-0000-0100-000051000000}"/>
            </a:ext>
          </a:extLst>
        </xdr:cNvPr>
        <xdr:cNvSpPr/>
      </xdr:nvSpPr>
      <xdr:spPr>
        <a:xfrm>
          <a:off x="1079500" y="601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60960</xdr:rowOff>
    </xdr:from>
    <xdr:to>
      <xdr:col>10</xdr:col>
      <xdr:colOff>114300</xdr:colOff>
      <xdr:row>35</xdr:row>
      <xdr:rowOff>93345</xdr:rowOff>
    </xdr:to>
    <xdr:cxnSp macro="">
      <xdr:nvCxnSpPr>
        <xdr:cNvPr id="82" name="直線コネクタ 81">
          <a:extLst>
            <a:ext uri="{FF2B5EF4-FFF2-40B4-BE49-F238E27FC236}">
              <a16:creationId xmlns:a16="http://schemas.microsoft.com/office/drawing/2014/main" xmlns="" id="{00000000-0008-0000-0100-000052000000}"/>
            </a:ext>
          </a:extLst>
        </xdr:cNvPr>
        <xdr:cNvCxnSpPr/>
      </xdr:nvCxnSpPr>
      <xdr:spPr>
        <a:xfrm>
          <a:off x="1130300" y="606171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135272</xdr:rowOff>
    </xdr:from>
    <xdr:ext cx="405111" cy="259045"/>
    <xdr:sp macro="" textlink="">
      <xdr:nvSpPr>
        <xdr:cNvPr id="83" name="n_1aveValue【道路】&#10;有形固定資産減価償却率">
          <a:extLst>
            <a:ext uri="{FF2B5EF4-FFF2-40B4-BE49-F238E27FC236}">
              <a16:creationId xmlns:a16="http://schemas.microsoft.com/office/drawing/2014/main" xmlns="" id="{00000000-0008-0000-0100-000053000000}"/>
            </a:ext>
          </a:extLst>
        </xdr:cNvPr>
        <xdr:cNvSpPr txBox="1"/>
      </xdr:nvSpPr>
      <xdr:spPr>
        <a:xfrm>
          <a:off x="3582044" y="647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97172</xdr:rowOff>
    </xdr:from>
    <xdr:ext cx="405111" cy="259045"/>
    <xdr:sp macro="" textlink="">
      <xdr:nvSpPr>
        <xdr:cNvPr id="84" name="n_2aveValue【道路】&#10;有形固定資産減価償却率">
          <a:extLst>
            <a:ext uri="{FF2B5EF4-FFF2-40B4-BE49-F238E27FC236}">
              <a16:creationId xmlns:a16="http://schemas.microsoft.com/office/drawing/2014/main" xmlns="" id="{00000000-0008-0000-0100-000054000000}"/>
            </a:ext>
          </a:extLst>
        </xdr:cNvPr>
        <xdr:cNvSpPr txBox="1"/>
      </xdr:nvSpPr>
      <xdr:spPr>
        <a:xfrm>
          <a:off x="2705744" y="644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57167</xdr:rowOff>
    </xdr:from>
    <xdr:ext cx="405111" cy="259045"/>
    <xdr:sp macro="" textlink="">
      <xdr:nvSpPr>
        <xdr:cNvPr id="85" name="n_3aveValue【道路】&#10;有形固定資産減価償却率">
          <a:extLst>
            <a:ext uri="{FF2B5EF4-FFF2-40B4-BE49-F238E27FC236}">
              <a16:creationId xmlns:a16="http://schemas.microsoft.com/office/drawing/2014/main" xmlns="" id="{00000000-0008-0000-0100-000055000000}"/>
            </a:ext>
          </a:extLst>
        </xdr:cNvPr>
        <xdr:cNvSpPr txBox="1"/>
      </xdr:nvSpPr>
      <xdr:spPr>
        <a:xfrm>
          <a:off x="1816744" y="640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20972</xdr:rowOff>
    </xdr:from>
    <xdr:ext cx="405111" cy="259045"/>
    <xdr:sp macro="" textlink="">
      <xdr:nvSpPr>
        <xdr:cNvPr id="86" name="n_4aveValue【道路】&#10;有形固定資産減価償却率">
          <a:extLst>
            <a:ext uri="{FF2B5EF4-FFF2-40B4-BE49-F238E27FC236}">
              <a16:creationId xmlns:a16="http://schemas.microsoft.com/office/drawing/2014/main" xmlns="" id="{00000000-0008-0000-0100-000056000000}"/>
            </a:ext>
          </a:extLst>
        </xdr:cNvPr>
        <xdr:cNvSpPr txBox="1"/>
      </xdr:nvSpPr>
      <xdr:spPr>
        <a:xfrm>
          <a:off x="927744" y="636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57802</xdr:rowOff>
    </xdr:from>
    <xdr:ext cx="405111" cy="259045"/>
    <xdr:sp macro="" textlink="">
      <xdr:nvSpPr>
        <xdr:cNvPr id="87" name="n_1mainValue【道路】&#10;有形固定資産減価償却率">
          <a:extLst>
            <a:ext uri="{FF2B5EF4-FFF2-40B4-BE49-F238E27FC236}">
              <a16:creationId xmlns:a16="http://schemas.microsoft.com/office/drawing/2014/main" xmlns="" id="{00000000-0008-0000-0100-000057000000}"/>
            </a:ext>
          </a:extLst>
        </xdr:cNvPr>
        <xdr:cNvSpPr txBox="1"/>
      </xdr:nvSpPr>
      <xdr:spPr>
        <a:xfrm>
          <a:off x="3582044" y="588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25417</xdr:rowOff>
    </xdr:from>
    <xdr:ext cx="405111" cy="259045"/>
    <xdr:sp macro="" textlink="">
      <xdr:nvSpPr>
        <xdr:cNvPr id="88" name="n_2mainValue【道路】&#10;有形固定資産減価償却率">
          <a:extLst>
            <a:ext uri="{FF2B5EF4-FFF2-40B4-BE49-F238E27FC236}">
              <a16:creationId xmlns:a16="http://schemas.microsoft.com/office/drawing/2014/main" xmlns="" id="{00000000-0008-0000-0100-000058000000}"/>
            </a:ext>
          </a:extLst>
        </xdr:cNvPr>
        <xdr:cNvSpPr txBox="1"/>
      </xdr:nvSpPr>
      <xdr:spPr>
        <a:xfrm>
          <a:off x="2705744" y="585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160672</xdr:rowOff>
    </xdr:from>
    <xdr:ext cx="405111" cy="259045"/>
    <xdr:sp macro="" textlink="">
      <xdr:nvSpPr>
        <xdr:cNvPr id="89" name="n_3mainValue【道路】&#10;有形固定資産減価償却率">
          <a:extLst>
            <a:ext uri="{FF2B5EF4-FFF2-40B4-BE49-F238E27FC236}">
              <a16:creationId xmlns:a16="http://schemas.microsoft.com/office/drawing/2014/main" xmlns="" id="{00000000-0008-0000-0100-000059000000}"/>
            </a:ext>
          </a:extLst>
        </xdr:cNvPr>
        <xdr:cNvSpPr txBox="1"/>
      </xdr:nvSpPr>
      <xdr:spPr>
        <a:xfrm>
          <a:off x="1816744" y="581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128287</xdr:rowOff>
    </xdr:from>
    <xdr:ext cx="405111" cy="259045"/>
    <xdr:sp macro="" textlink="">
      <xdr:nvSpPr>
        <xdr:cNvPr id="90" name="n_4mainValue【道路】&#10;有形固定資産減価償却率">
          <a:extLst>
            <a:ext uri="{FF2B5EF4-FFF2-40B4-BE49-F238E27FC236}">
              <a16:creationId xmlns:a16="http://schemas.microsoft.com/office/drawing/2014/main" xmlns="" id="{00000000-0008-0000-0100-00005A000000}"/>
            </a:ext>
          </a:extLst>
        </xdr:cNvPr>
        <xdr:cNvSpPr txBox="1"/>
      </xdr:nvSpPr>
      <xdr:spPr>
        <a:xfrm>
          <a:off x="927744" y="578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xmlns=""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xmlns=""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xmlns=""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xmlns=""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xmlns=""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xmlns=""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xmlns=""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xmlns=""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xmlns=""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xmlns=""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xmlns="" id="{00000000-0008-0000-01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xmlns="" id="{00000000-0008-0000-01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xmlns="" id="{00000000-0008-0000-01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xmlns="" id="{00000000-0008-0000-01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xmlns="" id="{00000000-0008-0000-01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xmlns="" id="{00000000-0008-0000-0100-00006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xmlns="" id="{00000000-0008-0000-01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xmlns="" id="{00000000-0008-0000-0100-00006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xmlns="" id="{00000000-0008-0000-01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xmlns="" id="{00000000-0008-0000-0100-00006E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xmlns="" id="{00000000-0008-0000-01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xmlns="" id="{00000000-0008-0000-0100-000070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xmlns="" id="{00000000-0008-0000-01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128244</xdr:rowOff>
    </xdr:from>
    <xdr:to>
      <xdr:col>54</xdr:col>
      <xdr:colOff>189865</xdr:colOff>
      <xdr:row>41</xdr:row>
      <xdr:rowOff>68732</xdr:rowOff>
    </xdr:to>
    <xdr:cxnSp macro="">
      <xdr:nvCxnSpPr>
        <xdr:cNvPr id="114" name="直線コネクタ 113">
          <a:extLst>
            <a:ext uri="{FF2B5EF4-FFF2-40B4-BE49-F238E27FC236}">
              <a16:creationId xmlns:a16="http://schemas.microsoft.com/office/drawing/2014/main" xmlns="" id="{00000000-0008-0000-0100-000072000000}"/>
            </a:ext>
          </a:extLst>
        </xdr:cNvPr>
        <xdr:cNvCxnSpPr/>
      </xdr:nvCxnSpPr>
      <xdr:spPr>
        <a:xfrm flipV="1">
          <a:off x="10476865" y="5786094"/>
          <a:ext cx="0" cy="1312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72559</xdr:rowOff>
    </xdr:from>
    <xdr:ext cx="469744" cy="259045"/>
    <xdr:sp macro="" textlink="">
      <xdr:nvSpPr>
        <xdr:cNvPr id="115" name="【道路】&#10;一人当たり延長最小値テキスト">
          <a:extLst>
            <a:ext uri="{FF2B5EF4-FFF2-40B4-BE49-F238E27FC236}">
              <a16:creationId xmlns:a16="http://schemas.microsoft.com/office/drawing/2014/main" xmlns="" id="{00000000-0008-0000-0100-000073000000}"/>
            </a:ext>
          </a:extLst>
        </xdr:cNvPr>
        <xdr:cNvSpPr txBox="1"/>
      </xdr:nvSpPr>
      <xdr:spPr>
        <a:xfrm>
          <a:off x="10515600" y="710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68732</xdr:rowOff>
    </xdr:from>
    <xdr:to>
      <xdr:col>55</xdr:col>
      <xdr:colOff>88900</xdr:colOff>
      <xdr:row>41</xdr:row>
      <xdr:rowOff>68732</xdr:rowOff>
    </xdr:to>
    <xdr:cxnSp macro="">
      <xdr:nvCxnSpPr>
        <xdr:cNvPr id="116" name="直線コネクタ 115">
          <a:extLst>
            <a:ext uri="{FF2B5EF4-FFF2-40B4-BE49-F238E27FC236}">
              <a16:creationId xmlns:a16="http://schemas.microsoft.com/office/drawing/2014/main" xmlns="" id="{00000000-0008-0000-0100-000074000000}"/>
            </a:ext>
          </a:extLst>
        </xdr:cNvPr>
        <xdr:cNvCxnSpPr/>
      </xdr:nvCxnSpPr>
      <xdr:spPr>
        <a:xfrm>
          <a:off x="10388600" y="7098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74921</xdr:rowOff>
    </xdr:from>
    <xdr:ext cx="534377" cy="259045"/>
    <xdr:sp macro="" textlink="">
      <xdr:nvSpPr>
        <xdr:cNvPr id="117" name="【道路】&#10;一人当たり延長最大値テキスト">
          <a:extLst>
            <a:ext uri="{FF2B5EF4-FFF2-40B4-BE49-F238E27FC236}">
              <a16:creationId xmlns:a16="http://schemas.microsoft.com/office/drawing/2014/main" xmlns="" id="{00000000-0008-0000-0100-000075000000}"/>
            </a:ext>
          </a:extLst>
        </xdr:cNvPr>
        <xdr:cNvSpPr txBox="1"/>
      </xdr:nvSpPr>
      <xdr:spPr>
        <a:xfrm>
          <a:off x="10515600" y="556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128244</xdr:rowOff>
    </xdr:from>
    <xdr:to>
      <xdr:col>55</xdr:col>
      <xdr:colOff>88900</xdr:colOff>
      <xdr:row>33</xdr:row>
      <xdr:rowOff>128244</xdr:rowOff>
    </xdr:to>
    <xdr:cxnSp macro="">
      <xdr:nvCxnSpPr>
        <xdr:cNvPr id="118" name="直線コネクタ 117">
          <a:extLst>
            <a:ext uri="{FF2B5EF4-FFF2-40B4-BE49-F238E27FC236}">
              <a16:creationId xmlns:a16="http://schemas.microsoft.com/office/drawing/2014/main" xmlns="" id="{00000000-0008-0000-0100-000076000000}"/>
            </a:ext>
          </a:extLst>
        </xdr:cNvPr>
        <xdr:cNvCxnSpPr/>
      </xdr:nvCxnSpPr>
      <xdr:spPr>
        <a:xfrm>
          <a:off x="10388600" y="5786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37278</xdr:rowOff>
    </xdr:from>
    <xdr:ext cx="534377" cy="259045"/>
    <xdr:sp macro="" textlink="">
      <xdr:nvSpPr>
        <xdr:cNvPr id="119" name="【道路】&#10;一人当たり延長平均値テキスト">
          <a:extLst>
            <a:ext uri="{FF2B5EF4-FFF2-40B4-BE49-F238E27FC236}">
              <a16:creationId xmlns:a16="http://schemas.microsoft.com/office/drawing/2014/main" xmlns="" id="{00000000-0008-0000-0100-000077000000}"/>
            </a:ext>
          </a:extLst>
        </xdr:cNvPr>
        <xdr:cNvSpPr txBox="1"/>
      </xdr:nvSpPr>
      <xdr:spPr>
        <a:xfrm>
          <a:off x="10515600" y="6552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58851</xdr:rowOff>
    </xdr:from>
    <xdr:to>
      <xdr:col>55</xdr:col>
      <xdr:colOff>50800</xdr:colOff>
      <xdr:row>38</xdr:row>
      <xdr:rowOff>160451</xdr:rowOff>
    </xdr:to>
    <xdr:sp macro="" textlink="">
      <xdr:nvSpPr>
        <xdr:cNvPr id="120" name="フローチャート: 判断 119">
          <a:extLst>
            <a:ext uri="{FF2B5EF4-FFF2-40B4-BE49-F238E27FC236}">
              <a16:creationId xmlns:a16="http://schemas.microsoft.com/office/drawing/2014/main" xmlns="" id="{00000000-0008-0000-0100-000078000000}"/>
            </a:ext>
          </a:extLst>
        </xdr:cNvPr>
        <xdr:cNvSpPr/>
      </xdr:nvSpPr>
      <xdr:spPr>
        <a:xfrm>
          <a:off x="10426700" y="6573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87332</xdr:rowOff>
    </xdr:from>
    <xdr:to>
      <xdr:col>50</xdr:col>
      <xdr:colOff>165100</xdr:colOff>
      <xdr:row>39</xdr:row>
      <xdr:rowOff>17482</xdr:rowOff>
    </xdr:to>
    <xdr:sp macro="" textlink="">
      <xdr:nvSpPr>
        <xdr:cNvPr id="121" name="フローチャート: 判断 120">
          <a:extLst>
            <a:ext uri="{FF2B5EF4-FFF2-40B4-BE49-F238E27FC236}">
              <a16:creationId xmlns:a16="http://schemas.microsoft.com/office/drawing/2014/main" xmlns="" id="{00000000-0008-0000-0100-000079000000}"/>
            </a:ext>
          </a:extLst>
        </xdr:cNvPr>
        <xdr:cNvSpPr/>
      </xdr:nvSpPr>
      <xdr:spPr>
        <a:xfrm>
          <a:off x="9588500" y="660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109658</xdr:rowOff>
    </xdr:from>
    <xdr:to>
      <xdr:col>46</xdr:col>
      <xdr:colOff>38100</xdr:colOff>
      <xdr:row>39</xdr:row>
      <xdr:rowOff>39808</xdr:rowOff>
    </xdr:to>
    <xdr:sp macro="" textlink="">
      <xdr:nvSpPr>
        <xdr:cNvPr id="122" name="フローチャート: 判断 121">
          <a:extLst>
            <a:ext uri="{FF2B5EF4-FFF2-40B4-BE49-F238E27FC236}">
              <a16:creationId xmlns:a16="http://schemas.microsoft.com/office/drawing/2014/main" xmlns="" id="{00000000-0008-0000-0100-00007A000000}"/>
            </a:ext>
          </a:extLst>
        </xdr:cNvPr>
        <xdr:cNvSpPr/>
      </xdr:nvSpPr>
      <xdr:spPr>
        <a:xfrm>
          <a:off x="8699500" y="662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132747</xdr:rowOff>
    </xdr:from>
    <xdr:to>
      <xdr:col>41</xdr:col>
      <xdr:colOff>101600</xdr:colOff>
      <xdr:row>39</xdr:row>
      <xdr:rowOff>62897</xdr:rowOff>
    </xdr:to>
    <xdr:sp macro="" textlink="">
      <xdr:nvSpPr>
        <xdr:cNvPr id="123" name="フローチャート: 判断 122">
          <a:extLst>
            <a:ext uri="{FF2B5EF4-FFF2-40B4-BE49-F238E27FC236}">
              <a16:creationId xmlns:a16="http://schemas.microsoft.com/office/drawing/2014/main" xmlns="" id="{00000000-0008-0000-0100-00007B000000}"/>
            </a:ext>
          </a:extLst>
        </xdr:cNvPr>
        <xdr:cNvSpPr/>
      </xdr:nvSpPr>
      <xdr:spPr>
        <a:xfrm>
          <a:off x="7810500" y="6647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89427</xdr:rowOff>
    </xdr:from>
    <xdr:to>
      <xdr:col>36</xdr:col>
      <xdr:colOff>165100</xdr:colOff>
      <xdr:row>39</xdr:row>
      <xdr:rowOff>19577</xdr:rowOff>
    </xdr:to>
    <xdr:sp macro="" textlink="">
      <xdr:nvSpPr>
        <xdr:cNvPr id="124" name="フローチャート: 判断 123">
          <a:extLst>
            <a:ext uri="{FF2B5EF4-FFF2-40B4-BE49-F238E27FC236}">
              <a16:creationId xmlns:a16="http://schemas.microsoft.com/office/drawing/2014/main" xmlns="" id="{00000000-0008-0000-0100-00007C000000}"/>
            </a:ext>
          </a:extLst>
        </xdr:cNvPr>
        <xdr:cNvSpPr/>
      </xdr:nvSpPr>
      <xdr:spPr>
        <a:xfrm>
          <a:off x="6921500" y="660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xmlns="" id="{00000000-0008-0000-01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xmlns="" id="{00000000-0008-0000-01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xmlns="" id="{00000000-0008-0000-01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xmlns="" id="{00000000-0008-0000-01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xmlns="" id="{00000000-0008-0000-01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60890</xdr:rowOff>
    </xdr:from>
    <xdr:to>
      <xdr:col>55</xdr:col>
      <xdr:colOff>50800</xdr:colOff>
      <xdr:row>37</xdr:row>
      <xdr:rowOff>162490</xdr:rowOff>
    </xdr:to>
    <xdr:sp macro="" textlink="">
      <xdr:nvSpPr>
        <xdr:cNvPr id="130" name="楕円 129">
          <a:extLst>
            <a:ext uri="{FF2B5EF4-FFF2-40B4-BE49-F238E27FC236}">
              <a16:creationId xmlns:a16="http://schemas.microsoft.com/office/drawing/2014/main" xmlns="" id="{00000000-0008-0000-0100-000082000000}"/>
            </a:ext>
          </a:extLst>
        </xdr:cNvPr>
        <xdr:cNvSpPr/>
      </xdr:nvSpPr>
      <xdr:spPr>
        <a:xfrm>
          <a:off x="10426700" y="640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83767</xdr:rowOff>
    </xdr:from>
    <xdr:ext cx="534377" cy="259045"/>
    <xdr:sp macro="" textlink="">
      <xdr:nvSpPr>
        <xdr:cNvPr id="131" name="【道路】&#10;一人当たり延長該当値テキスト">
          <a:extLst>
            <a:ext uri="{FF2B5EF4-FFF2-40B4-BE49-F238E27FC236}">
              <a16:creationId xmlns:a16="http://schemas.microsoft.com/office/drawing/2014/main" xmlns="" id="{00000000-0008-0000-0100-000083000000}"/>
            </a:ext>
          </a:extLst>
        </xdr:cNvPr>
        <xdr:cNvSpPr txBox="1"/>
      </xdr:nvSpPr>
      <xdr:spPr>
        <a:xfrm>
          <a:off x="10515600" y="6255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68072</xdr:rowOff>
    </xdr:from>
    <xdr:to>
      <xdr:col>50</xdr:col>
      <xdr:colOff>165100</xdr:colOff>
      <xdr:row>37</xdr:row>
      <xdr:rowOff>169672</xdr:rowOff>
    </xdr:to>
    <xdr:sp macro="" textlink="">
      <xdr:nvSpPr>
        <xdr:cNvPr id="132" name="楕円 131">
          <a:extLst>
            <a:ext uri="{FF2B5EF4-FFF2-40B4-BE49-F238E27FC236}">
              <a16:creationId xmlns:a16="http://schemas.microsoft.com/office/drawing/2014/main" xmlns="" id="{00000000-0008-0000-0100-000084000000}"/>
            </a:ext>
          </a:extLst>
        </xdr:cNvPr>
        <xdr:cNvSpPr/>
      </xdr:nvSpPr>
      <xdr:spPr>
        <a:xfrm>
          <a:off x="9588500" y="641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111690</xdr:rowOff>
    </xdr:from>
    <xdr:to>
      <xdr:col>55</xdr:col>
      <xdr:colOff>0</xdr:colOff>
      <xdr:row>37</xdr:row>
      <xdr:rowOff>118872</xdr:rowOff>
    </xdr:to>
    <xdr:cxnSp macro="">
      <xdr:nvCxnSpPr>
        <xdr:cNvPr id="133" name="直線コネクタ 132">
          <a:extLst>
            <a:ext uri="{FF2B5EF4-FFF2-40B4-BE49-F238E27FC236}">
              <a16:creationId xmlns:a16="http://schemas.microsoft.com/office/drawing/2014/main" xmlns="" id="{00000000-0008-0000-0100-000085000000}"/>
            </a:ext>
          </a:extLst>
        </xdr:cNvPr>
        <xdr:cNvCxnSpPr/>
      </xdr:nvCxnSpPr>
      <xdr:spPr>
        <a:xfrm flipV="1">
          <a:off x="9639300" y="6455340"/>
          <a:ext cx="838200" cy="7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75197</xdr:rowOff>
    </xdr:from>
    <xdr:to>
      <xdr:col>46</xdr:col>
      <xdr:colOff>38100</xdr:colOff>
      <xdr:row>38</xdr:row>
      <xdr:rowOff>5347</xdr:rowOff>
    </xdr:to>
    <xdr:sp macro="" textlink="">
      <xdr:nvSpPr>
        <xdr:cNvPr id="134" name="楕円 133">
          <a:extLst>
            <a:ext uri="{FF2B5EF4-FFF2-40B4-BE49-F238E27FC236}">
              <a16:creationId xmlns:a16="http://schemas.microsoft.com/office/drawing/2014/main" xmlns="" id="{00000000-0008-0000-0100-000086000000}"/>
            </a:ext>
          </a:extLst>
        </xdr:cNvPr>
        <xdr:cNvSpPr/>
      </xdr:nvSpPr>
      <xdr:spPr>
        <a:xfrm>
          <a:off x="8699500" y="641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118872</xdr:rowOff>
    </xdr:from>
    <xdr:to>
      <xdr:col>50</xdr:col>
      <xdr:colOff>114300</xdr:colOff>
      <xdr:row>37</xdr:row>
      <xdr:rowOff>125997</xdr:rowOff>
    </xdr:to>
    <xdr:cxnSp macro="">
      <xdr:nvCxnSpPr>
        <xdr:cNvPr id="135" name="直線コネクタ 134">
          <a:extLst>
            <a:ext uri="{FF2B5EF4-FFF2-40B4-BE49-F238E27FC236}">
              <a16:creationId xmlns:a16="http://schemas.microsoft.com/office/drawing/2014/main" xmlns="" id="{00000000-0008-0000-0100-000087000000}"/>
            </a:ext>
          </a:extLst>
        </xdr:cNvPr>
        <xdr:cNvCxnSpPr/>
      </xdr:nvCxnSpPr>
      <xdr:spPr>
        <a:xfrm flipV="1">
          <a:off x="8750300" y="6462522"/>
          <a:ext cx="889000" cy="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88341</xdr:rowOff>
    </xdr:from>
    <xdr:to>
      <xdr:col>41</xdr:col>
      <xdr:colOff>101600</xdr:colOff>
      <xdr:row>41</xdr:row>
      <xdr:rowOff>18491</xdr:rowOff>
    </xdr:to>
    <xdr:sp macro="" textlink="">
      <xdr:nvSpPr>
        <xdr:cNvPr id="136" name="楕円 135">
          <a:extLst>
            <a:ext uri="{FF2B5EF4-FFF2-40B4-BE49-F238E27FC236}">
              <a16:creationId xmlns:a16="http://schemas.microsoft.com/office/drawing/2014/main" xmlns="" id="{00000000-0008-0000-0100-000088000000}"/>
            </a:ext>
          </a:extLst>
        </xdr:cNvPr>
        <xdr:cNvSpPr/>
      </xdr:nvSpPr>
      <xdr:spPr>
        <a:xfrm>
          <a:off x="7810500" y="6946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125997</xdr:rowOff>
    </xdr:from>
    <xdr:to>
      <xdr:col>45</xdr:col>
      <xdr:colOff>177800</xdr:colOff>
      <xdr:row>40</xdr:row>
      <xdr:rowOff>139141</xdr:rowOff>
    </xdr:to>
    <xdr:cxnSp macro="">
      <xdr:nvCxnSpPr>
        <xdr:cNvPr id="137" name="直線コネクタ 136">
          <a:extLst>
            <a:ext uri="{FF2B5EF4-FFF2-40B4-BE49-F238E27FC236}">
              <a16:creationId xmlns:a16="http://schemas.microsoft.com/office/drawing/2014/main" xmlns="" id="{00000000-0008-0000-0100-000089000000}"/>
            </a:ext>
          </a:extLst>
        </xdr:cNvPr>
        <xdr:cNvCxnSpPr/>
      </xdr:nvCxnSpPr>
      <xdr:spPr>
        <a:xfrm flipV="1">
          <a:off x="7861300" y="6469647"/>
          <a:ext cx="889000" cy="527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99714</xdr:rowOff>
    </xdr:from>
    <xdr:to>
      <xdr:col>36</xdr:col>
      <xdr:colOff>165100</xdr:colOff>
      <xdr:row>38</xdr:row>
      <xdr:rowOff>29864</xdr:rowOff>
    </xdr:to>
    <xdr:sp macro="" textlink="">
      <xdr:nvSpPr>
        <xdr:cNvPr id="138" name="楕円 137">
          <a:extLst>
            <a:ext uri="{FF2B5EF4-FFF2-40B4-BE49-F238E27FC236}">
              <a16:creationId xmlns:a16="http://schemas.microsoft.com/office/drawing/2014/main" xmlns="" id="{00000000-0008-0000-0100-00008A000000}"/>
            </a:ext>
          </a:extLst>
        </xdr:cNvPr>
        <xdr:cNvSpPr/>
      </xdr:nvSpPr>
      <xdr:spPr>
        <a:xfrm>
          <a:off x="6921500" y="644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150514</xdr:rowOff>
    </xdr:from>
    <xdr:to>
      <xdr:col>41</xdr:col>
      <xdr:colOff>50800</xdr:colOff>
      <xdr:row>40</xdr:row>
      <xdr:rowOff>139141</xdr:rowOff>
    </xdr:to>
    <xdr:cxnSp macro="">
      <xdr:nvCxnSpPr>
        <xdr:cNvPr id="139" name="直線コネクタ 138">
          <a:extLst>
            <a:ext uri="{FF2B5EF4-FFF2-40B4-BE49-F238E27FC236}">
              <a16:creationId xmlns:a16="http://schemas.microsoft.com/office/drawing/2014/main" xmlns="" id="{00000000-0008-0000-0100-00008B000000}"/>
            </a:ext>
          </a:extLst>
        </xdr:cNvPr>
        <xdr:cNvCxnSpPr/>
      </xdr:nvCxnSpPr>
      <xdr:spPr>
        <a:xfrm>
          <a:off x="6972300" y="6494164"/>
          <a:ext cx="889000" cy="50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8609</xdr:rowOff>
    </xdr:from>
    <xdr:ext cx="534377" cy="259045"/>
    <xdr:sp macro="" textlink="">
      <xdr:nvSpPr>
        <xdr:cNvPr id="140" name="n_1aveValue【道路】&#10;一人当たり延長">
          <a:extLst>
            <a:ext uri="{FF2B5EF4-FFF2-40B4-BE49-F238E27FC236}">
              <a16:creationId xmlns:a16="http://schemas.microsoft.com/office/drawing/2014/main" xmlns="" id="{00000000-0008-0000-0100-00008C000000}"/>
            </a:ext>
          </a:extLst>
        </xdr:cNvPr>
        <xdr:cNvSpPr txBox="1"/>
      </xdr:nvSpPr>
      <xdr:spPr>
        <a:xfrm>
          <a:off x="9359411" y="669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30935</xdr:rowOff>
    </xdr:from>
    <xdr:ext cx="534377" cy="259045"/>
    <xdr:sp macro="" textlink="">
      <xdr:nvSpPr>
        <xdr:cNvPr id="141" name="n_2aveValue【道路】&#10;一人当たり延長">
          <a:extLst>
            <a:ext uri="{FF2B5EF4-FFF2-40B4-BE49-F238E27FC236}">
              <a16:creationId xmlns:a16="http://schemas.microsoft.com/office/drawing/2014/main" xmlns="" id="{00000000-0008-0000-0100-00008D000000}"/>
            </a:ext>
          </a:extLst>
        </xdr:cNvPr>
        <xdr:cNvSpPr txBox="1"/>
      </xdr:nvSpPr>
      <xdr:spPr>
        <a:xfrm>
          <a:off x="8483111" y="671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79424</xdr:rowOff>
    </xdr:from>
    <xdr:ext cx="534377" cy="259045"/>
    <xdr:sp macro="" textlink="">
      <xdr:nvSpPr>
        <xdr:cNvPr id="142" name="n_3aveValue【道路】&#10;一人当たり延長">
          <a:extLst>
            <a:ext uri="{FF2B5EF4-FFF2-40B4-BE49-F238E27FC236}">
              <a16:creationId xmlns:a16="http://schemas.microsoft.com/office/drawing/2014/main" xmlns="" id="{00000000-0008-0000-0100-00008E000000}"/>
            </a:ext>
          </a:extLst>
        </xdr:cNvPr>
        <xdr:cNvSpPr txBox="1"/>
      </xdr:nvSpPr>
      <xdr:spPr>
        <a:xfrm>
          <a:off x="7594111" y="642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10704</xdr:rowOff>
    </xdr:from>
    <xdr:ext cx="534377" cy="259045"/>
    <xdr:sp macro="" textlink="">
      <xdr:nvSpPr>
        <xdr:cNvPr id="143" name="n_4aveValue【道路】&#10;一人当たり延長">
          <a:extLst>
            <a:ext uri="{FF2B5EF4-FFF2-40B4-BE49-F238E27FC236}">
              <a16:creationId xmlns:a16="http://schemas.microsoft.com/office/drawing/2014/main" xmlns="" id="{00000000-0008-0000-0100-00008F000000}"/>
            </a:ext>
          </a:extLst>
        </xdr:cNvPr>
        <xdr:cNvSpPr txBox="1"/>
      </xdr:nvSpPr>
      <xdr:spPr>
        <a:xfrm>
          <a:off x="6705111" y="669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14749</xdr:rowOff>
    </xdr:from>
    <xdr:ext cx="534377" cy="259045"/>
    <xdr:sp macro="" textlink="">
      <xdr:nvSpPr>
        <xdr:cNvPr id="144" name="n_1mainValue【道路】&#10;一人当たり延長">
          <a:extLst>
            <a:ext uri="{FF2B5EF4-FFF2-40B4-BE49-F238E27FC236}">
              <a16:creationId xmlns:a16="http://schemas.microsoft.com/office/drawing/2014/main" xmlns="" id="{00000000-0008-0000-0100-000090000000}"/>
            </a:ext>
          </a:extLst>
        </xdr:cNvPr>
        <xdr:cNvSpPr txBox="1"/>
      </xdr:nvSpPr>
      <xdr:spPr>
        <a:xfrm>
          <a:off x="9359411" y="618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21874</xdr:rowOff>
    </xdr:from>
    <xdr:ext cx="534377" cy="259045"/>
    <xdr:sp macro="" textlink="">
      <xdr:nvSpPr>
        <xdr:cNvPr id="145" name="n_2mainValue【道路】&#10;一人当たり延長">
          <a:extLst>
            <a:ext uri="{FF2B5EF4-FFF2-40B4-BE49-F238E27FC236}">
              <a16:creationId xmlns:a16="http://schemas.microsoft.com/office/drawing/2014/main" xmlns="" id="{00000000-0008-0000-0100-000091000000}"/>
            </a:ext>
          </a:extLst>
        </xdr:cNvPr>
        <xdr:cNvSpPr txBox="1"/>
      </xdr:nvSpPr>
      <xdr:spPr>
        <a:xfrm>
          <a:off x="8483111" y="619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9618</xdr:rowOff>
    </xdr:from>
    <xdr:ext cx="534377" cy="259045"/>
    <xdr:sp macro="" textlink="">
      <xdr:nvSpPr>
        <xdr:cNvPr id="146" name="n_3mainValue【道路】&#10;一人当たり延長">
          <a:extLst>
            <a:ext uri="{FF2B5EF4-FFF2-40B4-BE49-F238E27FC236}">
              <a16:creationId xmlns:a16="http://schemas.microsoft.com/office/drawing/2014/main" xmlns="" id="{00000000-0008-0000-0100-000092000000}"/>
            </a:ext>
          </a:extLst>
        </xdr:cNvPr>
        <xdr:cNvSpPr txBox="1"/>
      </xdr:nvSpPr>
      <xdr:spPr>
        <a:xfrm>
          <a:off x="7594111" y="703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46391</xdr:rowOff>
    </xdr:from>
    <xdr:ext cx="534377" cy="259045"/>
    <xdr:sp macro="" textlink="">
      <xdr:nvSpPr>
        <xdr:cNvPr id="147" name="n_4mainValue【道路】&#10;一人当たり延長">
          <a:extLst>
            <a:ext uri="{FF2B5EF4-FFF2-40B4-BE49-F238E27FC236}">
              <a16:creationId xmlns:a16="http://schemas.microsoft.com/office/drawing/2014/main" xmlns="" id="{00000000-0008-0000-0100-000093000000}"/>
            </a:ext>
          </a:extLst>
        </xdr:cNvPr>
        <xdr:cNvSpPr txBox="1"/>
      </xdr:nvSpPr>
      <xdr:spPr>
        <a:xfrm>
          <a:off x="6705111" y="6218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xmlns="" id="{00000000-0008-0000-01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xmlns="" id="{00000000-0008-0000-01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xmlns="" id="{00000000-0008-0000-01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xmlns="" id="{00000000-0008-0000-01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xmlns="" id="{00000000-0008-0000-01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xmlns="" id="{00000000-0008-0000-01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xmlns="" id="{00000000-0008-0000-01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xmlns="" id="{00000000-0008-0000-01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xmlns="" id="{00000000-0008-0000-01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xmlns="" id="{00000000-0008-0000-01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xmlns="" id="{00000000-0008-0000-01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xmlns="" id="{00000000-0008-0000-0100-00009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xmlns="" id="{00000000-0008-0000-0100-0000A0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xmlns="" id="{00000000-0008-0000-0100-0000A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xmlns="" id="{00000000-0008-0000-0100-0000A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xmlns="" id="{00000000-0008-0000-0100-0000A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xmlns="" id="{00000000-0008-0000-0100-0000A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xmlns="" id="{00000000-0008-0000-0100-0000A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xmlns="" id="{00000000-0008-0000-0100-0000A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xmlns="" id="{00000000-0008-0000-0100-0000A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xmlns="" id="{00000000-0008-0000-0100-0000A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xmlns="" id="{00000000-0008-0000-0100-0000A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xmlns="" id="{00000000-0008-0000-0100-0000AA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xmlns="" id="{00000000-0008-0000-01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xmlns="" id="{00000000-0008-0000-01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120831</xdr:rowOff>
    </xdr:from>
    <xdr:to>
      <xdr:col>24</xdr:col>
      <xdr:colOff>62865</xdr:colOff>
      <xdr:row>64</xdr:row>
      <xdr:rowOff>8165</xdr:rowOff>
    </xdr:to>
    <xdr:cxnSp macro="">
      <xdr:nvCxnSpPr>
        <xdr:cNvPr id="173" name="直線コネクタ 172">
          <a:extLst>
            <a:ext uri="{FF2B5EF4-FFF2-40B4-BE49-F238E27FC236}">
              <a16:creationId xmlns:a16="http://schemas.microsoft.com/office/drawing/2014/main" xmlns="" id="{00000000-0008-0000-0100-0000AD000000}"/>
            </a:ext>
          </a:extLst>
        </xdr:cNvPr>
        <xdr:cNvCxnSpPr/>
      </xdr:nvCxnSpPr>
      <xdr:spPr>
        <a:xfrm flipV="1">
          <a:off x="4634865" y="9550581"/>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11992</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xmlns="" id="{00000000-0008-0000-0100-0000AE000000}"/>
            </a:ext>
          </a:extLst>
        </xdr:cNvPr>
        <xdr:cNvSpPr txBox="1"/>
      </xdr:nvSpPr>
      <xdr:spPr>
        <a:xfrm>
          <a:off x="4673600" y="10984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8165</xdr:rowOff>
    </xdr:from>
    <xdr:to>
      <xdr:col>24</xdr:col>
      <xdr:colOff>152400</xdr:colOff>
      <xdr:row>64</xdr:row>
      <xdr:rowOff>8165</xdr:rowOff>
    </xdr:to>
    <xdr:cxnSp macro="">
      <xdr:nvCxnSpPr>
        <xdr:cNvPr id="175" name="直線コネクタ 174">
          <a:extLst>
            <a:ext uri="{FF2B5EF4-FFF2-40B4-BE49-F238E27FC236}">
              <a16:creationId xmlns:a16="http://schemas.microsoft.com/office/drawing/2014/main" xmlns="" id="{00000000-0008-0000-0100-0000AF000000}"/>
            </a:ext>
          </a:extLst>
        </xdr:cNvPr>
        <xdr:cNvCxnSpPr/>
      </xdr:nvCxnSpPr>
      <xdr:spPr>
        <a:xfrm>
          <a:off x="4546600" y="1098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67508</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xmlns="" id="{00000000-0008-0000-0100-0000B0000000}"/>
            </a:ext>
          </a:extLst>
        </xdr:cNvPr>
        <xdr:cNvSpPr txBox="1"/>
      </xdr:nvSpPr>
      <xdr:spPr>
        <a:xfrm>
          <a:off x="4673600" y="93258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120831</xdr:rowOff>
    </xdr:from>
    <xdr:to>
      <xdr:col>24</xdr:col>
      <xdr:colOff>152400</xdr:colOff>
      <xdr:row>55</xdr:row>
      <xdr:rowOff>120831</xdr:rowOff>
    </xdr:to>
    <xdr:cxnSp macro="">
      <xdr:nvCxnSpPr>
        <xdr:cNvPr id="177" name="直線コネクタ 176">
          <a:extLst>
            <a:ext uri="{FF2B5EF4-FFF2-40B4-BE49-F238E27FC236}">
              <a16:creationId xmlns:a16="http://schemas.microsoft.com/office/drawing/2014/main" xmlns="" id="{00000000-0008-0000-0100-0000B1000000}"/>
            </a:ext>
          </a:extLst>
        </xdr:cNvPr>
        <xdr:cNvCxnSpPr/>
      </xdr:nvCxnSpPr>
      <xdr:spPr>
        <a:xfrm>
          <a:off x="4546600" y="955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17797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xmlns="" id="{00000000-0008-0000-0100-0000B2000000}"/>
            </a:ext>
          </a:extLst>
        </xdr:cNvPr>
        <xdr:cNvSpPr txBox="1"/>
      </xdr:nvSpPr>
      <xdr:spPr>
        <a:xfrm>
          <a:off x="4673600" y="10304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166370</xdr:rowOff>
    </xdr:from>
    <xdr:to>
      <xdr:col>24</xdr:col>
      <xdr:colOff>114300</xdr:colOff>
      <xdr:row>61</xdr:row>
      <xdr:rowOff>96520</xdr:rowOff>
    </xdr:to>
    <xdr:sp macro="" textlink="">
      <xdr:nvSpPr>
        <xdr:cNvPr id="179" name="フローチャート: 判断 178">
          <a:extLst>
            <a:ext uri="{FF2B5EF4-FFF2-40B4-BE49-F238E27FC236}">
              <a16:creationId xmlns:a16="http://schemas.microsoft.com/office/drawing/2014/main" xmlns="" id="{00000000-0008-0000-0100-0000B3000000}"/>
            </a:ext>
          </a:extLst>
        </xdr:cNvPr>
        <xdr:cNvSpPr/>
      </xdr:nvSpPr>
      <xdr:spPr>
        <a:xfrm>
          <a:off x="45847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146776</xdr:rowOff>
    </xdr:from>
    <xdr:to>
      <xdr:col>20</xdr:col>
      <xdr:colOff>38100</xdr:colOff>
      <xdr:row>61</xdr:row>
      <xdr:rowOff>76926</xdr:rowOff>
    </xdr:to>
    <xdr:sp macro="" textlink="">
      <xdr:nvSpPr>
        <xdr:cNvPr id="180" name="フローチャート: 判断 179">
          <a:extLst>
            <a:ext uri="{FF2B5EF4-FFF2-40B4-BE49-F238E27FC236}">
              <a16:creationId xmlns:a16="http://schemas.microsoft.com/office/drawing/2014/main" xmlns="" id="{00000000-0008-0000-0100-0000B4000000}"/>
            </a:ext>
          </a:extLst>
        </xdr:cNvPr>
        <xdr:cNvSpPr/>
      </xdr:nvSpPr>
      <xdr:spPr>
        <a:xfrm>
          <a:off x="37465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104322</xdr:rowOff>
    </xdr:from>
    <xdr:to>
      <xdr:col>15</xdr:col>
      <xdr:colOff>101600</xdr:colOff>
      <xdr:row>61</xdr:row>
      <xdr:rowOff>34472</xdr:rowOff>
    </xdr:to>
    <xdr:sp macro="" textlink="">
      <xdr:nvSpPr>
        <xdr:cNvPr id="181" name="フローチャート: 判断 180">
          <a:extLst>
            <a:ext uri="{FF2B5EF4-FFF2-40B4-BE49-F238E27FC236}">
              <a16:creationId xmlns:a16="http://schemas.microsoft.com/office/drawing/2014/main" xmlns="" id="{00000000-0008-0000-0100-0000B5000000}"/>
            </a:ext>
          </a:extLst>
        </xdr:cNvPr>
        <xdr:cNvSpPr/>
      </xdr:nvSpPr>
      <xdr:spPr>
        <a:xfrm>
          <a:off x="2857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107587</xdr:rowOff>
    </xdr:from>
    <xdr:to>
      <xdr:col>10</xdr:col>
      <xdr:colOff>165100</xdr:colOff>
      <xdr:row>61</xdr:row>
      <xdr:rowOff>37737</xdr:rowOff>
    </xdr:to>
    <xdr:sp macro="" textlink="">
      <xdr:nvSpPr>
        <xdr:cNvPr id="182" name="フローチャート: 判断 181">
          <a:extLst>
            <a:ext uri="{FF2B5EF4-FFF2-40B4-BE49-F238E27FC236}">
              <a16:creationId xmlns:a16="http://schemas.microsoft.com/office/drawing/2014/main" xmlns="" id="{00000000-0008-0000-0100-0000B6000000}"/>
            </a:ext>
          </a:extLst>
        </xdr:cNvPr>
        <xdr:cNvSpPr/>
      </xdr:nvSpPr>
      <xdr:spPr>
        <a:xfrm>
          <a:off x="1968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107587</xdr:rowOff>
    </xdr:from>
    <xdr:to>
      <xdr:col>6</xdr:col>
      <xdr:colOff>38100</xdr:colOff>
      <xdr:row>61</xdr:row>
      <xdr:rowOff>37737</xdr:rowOff>
    </xdr:to>
    <xdr:sp macro="" textlink="">
      <xdr:nvSpPr>
        <xdr:cNvPr id="183" name="フローチャート: 判断 182">
          <a:extLst>
            <a:ext uri="{FF2B5EF4-FFF2-40B4-BE49-F238E27FC236}">
              <a16:creationId xmlns:a16="http://schemas.microsoft.com/office/drawing/2014/main" xmlns="" id="{00000000-0008-0000-0100-0000B7000000}"/>
            </a:ext>
          </a:extLst>
        </xdr:cNvPr>
        <xdr:cNvSpPr/>
      </xdr:nvSpPr>
      <xdr:spPr>
        <a:xfrm>
          <a:off x="1079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xmlns="" id="{00000000-0008-0000-01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xmlns="" id="{00000000-0008-0000-01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xmlns="" id="{00000000-0008-0000-01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xmlns="" id="{00000000-0008-0000-01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xmlns="" id="{00000000-0008-0000-01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125549</xdr:rowOff>
    </xdr:from>
    <xdr:to>
      <xdr:col>24</xdr:col>
      <xdr:colOff>114300</xdr:colOff>
      <xdr:row>62</xdr:row>
      <xdr:rowOff>55699</xdr:rowOff>
    </xdr:to>
    <xdr:sp macro="" textlink="">
      <xdr:nvSpPr>
        <xdr:cNvPr id="189" name="楕円 188">
          <a:extLst>
            <a:ext uri="{FF2B5EF4-FFF2-40B4-BE49-F238E27FC236}">
              <a16:creationId xmlns:a16="http://schemas.microsoft.com/office/drawing/2014/main" xmlns="" id="{00000000-0008-0000-0100-0000BD000000}"/>
            </a:ext>
          </a:extLst>
        </xdr:cNvPr>
        <xdr:cNvSpPr/>
      </xdr:nvSpPr>
      <xdr:spPr>
        <a:xfrm>
          <a:off x="4584700" y="1058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103976</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xmlns="" id="{00000000-0008-0000-0100-0000BE000000}"/>
            </a:ext>
          </a:extLst>
        </xdr:cNvPr>
        <xdr:cNvSpPr txBox="1"/>
      </xdr:nvSpPr>
      <xdr:spPr>
        <a:xfrm>
          <a:off x="4673600" y="1056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115751</xdr:rowOff>
    </xdr:from>
    <xdr:to>
      <xdr:col>20</xdr:col>
      <xdr:colOff>38100</xdr:colOff>
      <xdr:row>62</xdr:row>
      <xdr:rowOff>45901</xdr:rowOff>
    </xdr:to>
    <xdr:sp macro="" textlink="">
      <xdr:nvSpPr>
        <xdr:cNvPr id="191" name="楕円 190">
          <a:extLst>
            <a:ext uri="{FF2B5EF4-FFF2-40B4-BE49-F238E27FC236}">
              <a16:creationId xmlns:a16="http://schemas.microsoft.com/office/drawing/2014/main" xmlns="" id="{00000000-0008-0000-0100-0000BF000000}"/>
            </a:ext>
          </a:extLst>
        </xdr:cNvPr>
        <xdr:cNvSpPr/>
      </xdr:nvSpPr>
      <xdr:spPr>
        <a:xfrm>
          <a:off x="3746500" y="1057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166551</xdr:rowOff>
    </xdr:from>
    <xdr:to>
      <xdr:col>24</xdr:col>
      <xdr:colOff>63500</xdr:colOff>
      <xdr:row>62</xdr:row>
      <xdr:rowOff>4899</xdr:rowOff>
    </xdr:to>
    <xdr:cxnSp macro="">
      <xdr:nvCxnSpPr>
        <xdr:cNvPr id="192" name="直線コネクタ 191">
          <a:extLst>
            <a:ext uri="{FF2B5EF4-FFF2-40B4-BE49-F238E27FC236}">
              <a16:creationId xmlns:a16="http://schemas.microsoft.com/office/drawing/2014/main" xmlns="" id="{00000000-0008-0000-0100-0000C0000000}"/>
            </a:ext>
          </a:extLst>
        </xdr:cNvPr>
        <xdr:cNvCxnSpPr/>
      </xdr:nvCxnSpPr>
      <xdr:spPr>
        <a:xfrm>
          <a:off x="3797300" y="10625001"/>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107587</xdr:rowOff>
    </xdr:from>
    <xdr:to>
      <xdr:col>15</xdr:col>
      <xdr:colOff>101600</xdr:colOff>
      <xdr:row>62</xdr:row>
      <xdr:rowOff>37737</xdr:rowOff>
    </xdr:to>
    <xdr:sp macro="" textlink="">
      <xdr:nvSpPr>
        <xdr:cNvPr id="193" name="楕円 192">
          <a:extLst>
            <a:ext uri="{FF2B5EF4-FFF2-40B4-BE49-F238E27FC236}">
              <a16:creationId xmlns:a16="http://schemas.microsoft.com/office/drawing/2014/main" xmlns="" id="{00000000-0008-0000-0100-0000C1000000}"/>
            </a:ext>
          </a:extLst>
        </xdr:cNvPr>
        <xdr:cNvSpPr/>
      </xdr:nvSpPr>
      <xdr:spPr>
        <a:xfrm>
          <a:off x="2857500" y="1056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158387</xdr:rowOff>
    </xdr:from>
    <xdr:to>
      <xdr:col>19</xdr:col>
      <xdr:colOff>177800</xdr:colOff>
      <xdr:row>61</xdr:row>
      <xdr:rowOff>166551</xdr:rowOff>
    </xdr:to>
    <xdr:cxnSp macro="">
      <xdr:nvCxnSpPr>
        <xdr:cNvPr id="194" name="直線コネクタ 193">
          <a:extLst>
            <a:ext uri="{FF2B5EF4-FFF2-40B4-BE49-F238E27FC236}">
              <a16:creationId xmlns:a16="http://schemas.microsoft.com/office/drawing/2014/main" xmlns="" id="{00000000-0008-0000-0100-0000C2000000}"/>
            </a:ext>
          </a:extLst>
        </xdr:cNvPr>
        <xdr:cNvCxnSpPr/>
      </xdr:nvCxnSpPr>
      <xdr:spPr>
        <a:xfrm>
          <a:off x="2908300" y="10616837"/>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89626</xdr:rowOff>
    </xdr:from>
    <xdr:to>
      <xdr:col>10</xdr:col>
      <xdr:colOff>165100</xdr:colOff>
      <xdr:row>62</xdr:row>
      <xdr:rowOff>19776</xdr:rowOff>
    </xdr:to>
    <xdr:sp macro="" textlink="">
      <xdr:nvSpPr>
        <xdr:cNvPr id="195" name="楕円 194">
          <a:extLst>
            <a:ext uri="{FF2B5EF4-FFF2-40B4-BE49-F238E27FC236}">
              <a16:creationId xmlns:a16="http://schemas.microsoft.com/office/drawing/2014/main" xmlns="" id="{00000000-0008-0000-0100-0000C3000000}"/>
            </a:ext>
          </a:extLst>
        </xdr:cNvPr>
        <xdr:cNvSpPr/>
      </xdr:nvSpPr>
      <xdr:spPr>
        <a:xfrm>
          <a:off x="1968500" y="1054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140426</xdr:rowOff>
    </xdr:from>
    <xdr:to>
      <xdr:col>15</xdr:col>
      <xdr:colOff>50800</xdr:colOff>
      <xdr:row>61</xdr:row>
      <xdr:rowOff>158387</xdr:rowOff>
    </xdr:to>
    <xdr:cxnSp macro="">
      <xdr:nvCxnSpPr>
        <xdr:cNvPr id="196" name="直線コネクタ 195">
          <a:extLst>
            <a:ext uri="{FF2B5EF4-FFF2-40B4-BE49-F238E27FC236}">
              <a16:creationId xmlns:a16="http://schemas.microsoft.com/office/drawing/2014/main" xmlns="" id="{00000000-0008-0000-0100-0000C4000000}"/>
            </a:ext>
          </a:extLst>
        </xdr:cNvPr>
        <xdr:cNvCxnSpPr/>
      </xdr:nvCxnSpPr>
      <xdr:spPr>
        <a:xfrm>
          <a:off x="2019300" y="10598876"/>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73297</xdr:rowOff>
    </xdr:from>
    <xdr:to>
      <xdr:col>6</xdr:col>
      <xdr:colOff>38100</xdr:colOff>
      <xdr:row>62</xdr:row>
      <xdr:rowOff>3447</xdr:rowOff>
    </xdr:to>
    <xdr:sp macro="" textlink="">
      <xdr:nvSpPr>
        <xdr:cNvPr id="197" name="楕円 196">
          <a:extLst>
            <a:ext uri="{FF2B5EF4-FFF2-40B4-BE49-F238E27FC236}">
              <a16:creationId xmlns:a16="http://schemas.microsoft.com/office/drawing/2014/main" xmlns="" id="{00000000-0008-0000-0100-0000C5000000}"/>
            </a:ext>
          </a:extLst>
        </xdr:cNvPr>
        <xdr:cNvSpPr/>
      </xdr:nvSpPr>
      <xdr:spPr>
        <a:xfrm>
          <a:off x="1079500" y="1053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124097</xdr:rowOff>
    </xdr:from>
    <xdr:to>
      <xdr:col>10</xdr:col>
      <xdr:colOff>114300</xdr:colOff>
      <xdr:row>61</xdr:row>
      <xdr:rowOff>140426</xdr:rowOff>
    </xdr:to>
    <xdr:cxnSp macro="">
      <xdr:nvCxnSpPr>
        <xdr:cNvPr id="198" name="直線コネクタ 197">
          <a:extLst>
            <a:ext uri="{FF2B5EF4-FFF2-40B4-BE49-F238E27FC236}">
              <a16:creationId xmlns:a16="http://schemas.microsoft.com/office/drawing/2014/main" xmlns="" id="{00000000-0008-0000-0100-0000C6000000}"/>
            </a:ext>
          </a:extLst>
        </xdr:cNvPr>
        <xdr:cNvCxnSpPr/>
      </xdr:nvCxnSpPr>
      <xdr:spPr>
        <a:xfrm>
          <a:off x="1130300" y="1058254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93453</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xmlns="" id="{00000000-0008-0000-0100-0000C7000000}"/>
            </a:ext>
          </a:extLst>
        </xdr:cNvPr>
        <xdr:cNvSpPr txBox="1"/>
      </xdr:nvSpPr>
      <xdr:spPr>
        <a:xfrm>
          <a:off x="3582044" y="1020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50999</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xmlns="" id="{00000000-0008-0000-0100-0000C8000000}"/>
            </a:ext>
          </a:extLst>
        </xdr:cNvPr>
        <xdr:cNvSpPr txBox="1"/>
      </xdr:nvSpPr>
      <xdr:spPr>
        <a:xfrm>
          <a:off x="2705744" y="10166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54264</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xmlns="" id="{00000000-0008-0000-0100-0000C9000000}"/>
            </a:ext>
          </a:extLst>
        </xdr:cNvPr>
        <xdr:cNvSpPr txBox="1"/>
      </xdr:nvSpPr>
      <xdr:spPr>
        <a:xfrm>
          <a:off x="1816744" y="1016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54264</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xmlns="" id="{00000000-0008-0000-0100-0000CA000000}"/>
            </a:ext>
          </a:extLst>
        </xdr:cNvPr>
        <xdr:cNvSpPr txBox="1"/>
      </xdr:nvSpPr>
      <xdr:spPr>
        <a:xfrm>
          <a:off x="927744" y="1016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37028</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xmlns="" id="{00000000-0008-0000-0100-0000CB000000}"/>
            </a:ext>
          </a:extLst>
        </xdr:cNvPr>
        <xdr:cNvSpPr txBox="1"/>
      </xdr:nvSpPr>
      <xdr:spPr>
        <a:xfrm>
          <a:off x="3582044" y="1066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28864</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xmlns="" id="{00000000-0008-0000-0100-0000CC000000}"/>
            </a:ext>
          </a:extLst>
        </xdr:cNvPr>
        <xdr:cNvSpPr txBox="1"/>
      </xdr:nvSpPr>
      <xdr:spPr>
        <a:xfrm>
          <a:off x="2705744" y="1065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10903</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xmlns="" id="{00000000-0008-0000-0100-0000CD000000}"/>
            </a:ext>
          </a:extLst>
        </xdr:cNvPr>
        <xdr:cNvSpPr txBox="1"/>
      </xdr:nvSpPr>
      <xdr:spPr>
        <a:xfrm>
          <a:off x="1816744" y="1064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166024</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xmlns="" id="{00000000-0008-0000-0100-0000CE000000}"/>
            </a:ext>
          </a:extLst>
        </xdr:cNvPr>
        <xdr:cNvSpPr txBox="1"/>
      </xdr:nvSpPr>
      <xdr:spPr>
        <a:xfrm>
          <a:off x="927744" y="10624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xmlns="" id="{00000000-0008-0000-01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xmlns="" id="{00000000-0008-0000-01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xmlns="" id="{00000000-0008-0000-01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xmlns="" id="{00000000-0008-0000-01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xmlns="" id="{00000000-0008-0000-01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xmlns="" id="{00000000-0008-0000-01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xmlns="" id="{00000000-0008-0000-01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xmlns="" id="{00000000-0008-0000-01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xmlns="" id="{00000000-0008-0000-01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xmlns="" id="{00000000-0008-0000-01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7" name="直線コネクタ 216">
          <a:extLst>
            <a:ext uri="{FF2B5EF4-FFF2-40B4-BE49-F238E27FC236}">
              <a16:creationId xmlns:a16="http://schemas.microsoft.com/office/drawing/2014/main" xmlns="" id="{00000000-0008-0000-0100-0000D9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8" name="テキスト ボックス 217">
          <a:extLst>
            <a:ext uri="{FF2B5EF4-FFF2-40B4-BE49-F238E27FC236}">
              <a16:creationId xmlns:a16="http://schemas.microsoft.com/office/drawing/2014/main" xmlns="" id="{00000000-0008-0000-0100-0000DA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9" name="直線コネクタ 218">
          <a:extLst>
            <a:ext uri="{FF2B5EF4-FFF2-40B4-BE49-F238E27FC236}">
              <a16:creationId xmlns:a16="http://schemas.microsoft.com/office/drawing/2014/main" xmlns="" id="{00000000-0008-0000-0100-0000DB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20" name="テキスト ボックス 219">
          <a:extLst>
            <a:ext uri="{FF2B5EF4-FFF2-40B4-BE49-F238E27FC236}">
              <a16:creationId xmlns:a16="http://schemas.microsoft.com/office/drawing/2014/main" xmlns="" id="{00000000-0008-0000-0100-0000DC000000}"/>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1" name="直線コネクタ 220">
          <a:extLst>
            <a:ext uri="{FF2B5EF4-FFF2-40B4-BE49-F238E27FC236}">
              <a16:creationId xmlns:a16="http://schemas.microsoft.com/office/drawing/2014/main" xmlns="" id="{00000000-0008-0000-0100-0000DD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2" name="テキスト ボックス 221">
          <a:extLst>
            <a:ext uri="{FF2B5EF4-FFF2-40B4-BE49-F238E27FC236}">
              <a16:creationId xmlns:a16="http://schemas.microsoft.com/office/drawing/2014/main" xmlns="" id="{00000000-0008-0000-0100-0000DE0000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3" name="直線コネクタ 222">
          <a:extLst>
            <a:ext uri="{FF2B5EF4-FFF2-40B4-BE49-F238E27FC236}">
              <a16:creationId xmlns:a16="http://schemas.microsoft.com/office/drawing/2014/main" xmlns="" id="{00000000-0008-0000-0100-0000DF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4" name="テキスト ボックス 223">
          <a:extLst>
            <a:ext uri="{FF2B5EF4-FFF2-40B4-BE49-F238E27FC236}">
              <a16:creationId xmlns:a16="http://schemas.microsoft.com/office/drawing/2014/main" xmlns="" id="{00000000-0008-0000-0100-0000E00000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xmlns="" id="{00000000-0008-0000-01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xmlns="" id="{00000000-0008-0000-0100-0000E2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xmlns="" id="{00000000-0008-0000-01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142511</xdr:rowOff>
    </xdr:from>
    <xdr:to>
      <xdr:col>54</xdr:col>
      <xdr:colOff>189865</xdr:colOff>
      <xdr:row>63</xdr:row>
      <xdr:rowOff>160739</xdr:rowOff>
    </xdr:to>
    <xdr:cxnSp macro="">
      <xdr:nvCxnSpPr>
        <xdr:cNvPr id="228" name="直線コネクタ 227">
          <a:extLst>
            <a:ext uri="{FF2B5EF4-FFF2-40B4-BE49-F238E27FC236}">
              <a16:creationId xmlns:a16="http://schemas.microsoft.com/office/drawing/2014/main" xmlns="" id="{00000000-0008-0000-0100-0000E4000000}"/>
            </a:ext>
          </a:extLst>
        </xdr:cNvPr>
        <xdr:cNvCxnSpPr/>
      </xdr:nvCxnSpPr>
      <xdr:spPr>
        <a:xfrm flipV="1">
          <a:off x="10476865" y="9572261"/>
          <a:ext cx="0" cy="138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164566</xdr:rowOff>
    </xdr:from>
    <xdr:ext cx="534377" cy="259045"/>
    <xdr:sp macro="" textlink="">
      <xdr:nvSpPr>
        <xdr:cNvPr id="229" name="【橋りょう・トンネル】&#10;一人当たり有形固定資産（償却資産）額最小値テキスト">
          <a:extLst>
            <a:ext uri="{FF2B5EF4-FFF2-40B4-BE49-F238E27FC236}">
              <a16:creationId xmlns:a16="http://schemas.microsoft.com/office/drawing/2014/main" xmlns="" id="{00000000-0008-0000-0100-0000E5000000}"/>
            </a:ext>
          </a:extLst>
        </xdr:cNvPr>
        <xdr:cNvSpPr txBox="1"/>
      </xdr:nvSpPr>
      <xdr:spPr>
        <a:xfrm>
          <a:off x="10515600" y="1096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160739</xdr:rowOff>
    </xdr:from>
    <xdr:to>
      <xdr:col>55</xdr:col>
      <xdr:colOff>88900</xdr:colOff>
      <xdr:row>63</xdr:row>
      <xdr:rowOff>160739</xdr:rowOff>
    </xdr:to>
    <xdr:cxnSp macro="">
      <xdr:nvCxnSpPr>
        <xdr:cNvPr id="230" name="直線コネクタ 229">
          <a:extLst>
            <a:ext uri="{FF2B5EF4-FFF2-40B4-BE49-F238E27FC236}">
              <a16:creationId xmlns:a16="http://schemas.microsoft.com/office/drawing/2014/main" xmlns="" id="{00000000-0008-0000-0100-0000E6000000}"/>
            </a:ext>
          </a:extLst>
        </xdr:cNvPr>
        <xdr:cNvCxnSpPr/>
      </xdr:nvCxnSpPr>
      <xdr:spPr>
        <a:xfrm>
          <a:off x="10388600" y="10962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89188</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xmlns="" id="{00000000-0008-0000-0100-0000E7000000}"/>
            </a:ext>
          </a:extLst>
        </xdr:cNvPr>
        <xdr:cNvSpPr txBox="1"/>
      </xdr:nvSpPr>
      <xdr:spPr>
        <a:xfrm>
          <a:off x="10515600" y="93474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142511</xdr:rowOff>
    </xdr:from>
    <xdr:to>
      <xdr:col>55</xdr:col>
      <xdr:colOff>88900</xdr:colOff>
      <xdr:row>55</xdr:row>
      <xdr:rowOff>142511</xdr:rowOff>
    </xdr:to>
    <xdr:cxnSp macro="">
      <xdr:nvCxnSpPr>
        <xdr:cNvPr id="232" name="直線コネクタ 231">
          <a:extLst>
            <a:ext uri="{FF2B5EF4-FFF2-40B4-BE49-F238E27FC236}">
              <a16:creationId xmlns:a16="http://schemas.microsoft.com/office/drawing/2014/main" xmlns="" id="{00000000-0008-0000-0100-0000E8000000}"/>
            </a:ext>
          </a:extLst>
        </xdr:cNvPr>
        <xdr:cNvCxnSpPr/>
      </xdr:nvCxnSpPr>
      <xdr:spPr>
        <a:xfrm>
          <a:off x="10388600" y="9572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2769</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xmlns="" id="{00000000-0008-0000-0100-0000E9000000}"/>
            </a:ext>
          </a:extLst>
        </xdr:cNvPr>
        <xdr:cNvSpPr txBox="1"/>
      </xdr:nvSpPr>
      <xdr:spPr>
        <a:xfrm>
          <a:off x="10515600" y="104612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151342</xdr:rowOff>
    </xdr:from>
    <xdr:to>
      <xdr:col>55</xdr:col>
      <xdr:colOff>50800</xdr:colOff>
      <xdr:row>62</xdr:row>
      <xdr:rowOff>81492</xdr:rowOff>
    </xdr:to>
    <xdr:sp macro="" textlink="">
      <xdr:nvSpPr>
        <xdr:cNvPr id="234" name="フローチャート: 判断 233">
          <a:extLst>
            <a:ext uri="{FF2B5EF4-FFF2-40B4-BE49-F238E27FC236}">
              <a16:creationId xmlns:a16="http://schemas.microsoft.com/office/drawing/2014/main" xmlns="" id="{00000000-0008-0000-0100-0000EA000000}"/>
            </a:ext>
          </a:extLst>
        </xdr:cNvPr>
        <xdr:cNvSpPr/>
      </xdr:nvSpPr>
      <xdr:spPr>
        <a:xfrm>
          <a:off x="10426700" y="1060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159878</xdr:rowOff>
    </xdr:from>
    <xdr:to>
      <xdr:col>50</xdr:col>
      <xdr:colOff>165100</xdr:colOff>
      <xdr:row>62</xdr:row>
      <xdr:rowOff>90028</xdr:rowOff>
    </xdr:to>
    <xdr:sp macro="" textlink="">
      <xdr:nvSpPr>
        <xdr:cNvPr id="235" name="フローチャート: 判断 234">
          <a:extLst>
            <a:ext uri="{FF2B5EF4-FFF2-40B4-BE49-F238E27FC236}">
              <a16:creationId xmlns:a16="http://schemas.microsoft.com/office/drawing/2014/main" xmlns="" id="{00000000-0008-0000-0100-0000EB000000}"/>
            </a:ext>
          </a:extLst>
        </xdr:cNvPr>
        <xdr:cNvSpPr/>
      </xdr:nvSpPr>
      <xdr:spPr>
        <a:xfrm>
          <a:off x="9588500" y="1061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11171</xdr:rowOff>
    </xdr:from>
    <xdr:to>
      <xdr:col>46</xdr:col>
      <xdr:colOff>38100</xdr:colOff>
      <xdr:row>62</xdr:row>
      <xdr:rowOff>112771</xdr:rowOff>
    </xdr:to>
    <xdr:sp macro="" textlink="">
      <xdr:nvSpPr>
        <xdr:cNvPr id="236" name="フローチャート: 判断 235">
          <a:extLst>
            <a:ext uri="{FF2B5EF4-FFF2-40B4-BE49-F238E27FC236}">
              <a16:creationId xmlns:a16="http://schemas.microsoft.com/office/drawing/2014/main" xmlns="" id="{00000000-0008-0000-0100-0000EC000000}"/>
            </a:ext>
          </a:extLst>
        </xdr:cNvPr>
        <xdr:cNvSpPr/>
      </xdr:nvSpPr>
      <xdr:spPr>
        <a:xfrm>
          <a:off x="8699500" y="10641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40067</xdr:rowOff>
    </xdr:from>
    <xdr:to>
      <xdr:col>41</xdr:col>
      <xdr:colOff>101600</xdr:colOff>
      <xdr:row>62</xdr:row>
      <xdr:rowOff>141667</xdr:rowOff>
    </xdr:to>
    <xdr:sp macro="" textlink="">
      <xdr:nvSpPr>
        <xdr:cNvPr id="237" name="フローチャート: 判断 236">
          <a:extLst>
            <a:ext uri="{FF2B5EF4-FFF2-40B4-BE49-F238E27FC236}">
              <a16:creationId xmlns:a16="http://schemas.microsoft.com/office/drawing/2014/main" xmlns="" id="{00000000-0008-0000-0100-0000ED000000}"/>
            </a:ext>
          </a:extLst>
        </xdr:cNvPr>
        <xdr:cNvSpPr/>
      </xdr:nvSpPr>
      <xdr:spPr>
        <a:xfrm>
          <a:off x="7810500" y="1066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22265</xdr:rowOff>
    </xdr:from>
    <xdr:to>
      <xdr:col>36</xdr:col>
      <xdr:colOff>165100</xdr:colOff>
      <xdr:row>62</xdr:row>
      <xdr:rowOff>123865</xdr:rowOff>
    </xdr:to>
    <xdr:sp macro="" textlink="">
      <xdr:nvSpPr>
        <xdr:cNvPr id="238" name="フローチャート: 判断 237">
          <a:extLst>
            <a:ext uri="{FF2B5EF4-FFF2-40B4-BE49-F238E27FC236}">
              <a16:creationId xmlns:a16="http://schemas.microsoft.com/office/drawing/2014/main" xmlns="" id="{00000000-0008-0000-0100-0000EE000000}"/>
            </a:ext>
          </a:extLst>
        </xdr:cNvPr>
        <xdr:cNvSpPr/>
      </xdr:nvSpPr>
      <xdr:spPr>
        <a:xfrm>
          <a:off x="6921500" y="1065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xmlns="" id="{00000000-0008-0000-01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xmlns="" id="{00000000-0008-0000-01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xmlns="" id="{00000000-0008-0000-01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xmlns="" id="{00000000-0008-0000-01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xmlns="" id="{00000000-0008-0000-01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160394</xdr:rowOff>
    </xdr:from>
    <xdr:to>
      <xdr:col>55</xdr:col>
      <xdr:colOff>50800</xdr:colOff>
      <xdr:row>62</xdr:row>
      <xdr:rowOff>90544</xdr:rowOff>
    </xdr:to>
    <xdr:sp macro="" textlink="">
      <xdr:nvSpPr>
        <xdr:cNvPr id="244" name="楕円 243">
          <a:extLst>
            <a:ext uri="{FF2B5EF4-FFF2-40B4-BE49-F238E27FC236}">
              <a16:creationId xmlns:a16="http://schemas.microsoft.com/office/drawing/2014/main" xmlns="" id="{00000000-0008-0000-0100-0000F4000000}"/>
            </a:ext>
          </a:extLst>
        </xdr:cNvPr>
        <xdr:cNvSpPr/>
      </xdr:nvSpPr>
      <xdr:spPr>
        <a:xfrm>
          <a:off x="10426700" y="1061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138821</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xmlns="" id="{00000000-0008-0000-0100-0000F5000000}"/>
            </a:ext>
          </a:extLst>
        </xdr:cNvPr>
        <xdr:cNvSpPr txBox="1"/>
      </xdr:nvSpPr>
      <xdr:spPr>
        <a:xfrm>
          <a:off x="10515600" y="10597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166165</xdr:rowOff>
    </xdr:from>
    <xdr:to>
      <xdr:col>50</xdr:col>
      <xdr:colOff>165100</xdr:colOff>
      <xdr:row>62</xdr:row>
      <xdr:rowOff>96315</xdr:rowOff>
    </xdr:to>
    <xdr:sp macro="" textlink="">
      <xdr:nvSpPr>
        <xdr:cNvPr id="246" name="楕円 245">
          <a:extLst>
            <a:ext uri="{FF2B5EF4-FFF2-40B4-BE49-F238E27FC236}">
              <a16:creationId xmlns:a16="http://schemas.microsoft.com/office/drawing/2014/main" xmlns="" id="{00000000-0008-0000-0100-0000F6000000}"/>
            </a:ext>
          </a:extLst>
        </xdr:cNvPr>
        <xdr:cNvSpPr/>
      </xdr:nvSpPr>
      <xdr:spPr>
        <a:xfrm>
          <a:off x="9588500" y="1062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39744</xdr:rowOff>
    </xdr:from>
    <xdr:to>
      <xdr:col>55</xdr:col>
      <xdr:colOff>0</xdr:colOff>
      <xdr:row>62</xdr:row>
      <xdr:rowOff>45515</xdr:rowOff>
    </xdr:to>
    <xdr:cxnSp macro="">
      <xdr:nvCxnSpPr>
        <xdr:cNvPr id="247" name="直線コネクタ 246">
          <a:extLst>
            <a:ext uri="{FF2B5EF4-FFF2-40B4-BE49-F238E27FC236}">
              <a16:creationId xmlns:a16="http://schemas.microsoft.com/office/drawing/2014/main" xmlns="" id="{00000000-0008-0000-0100-0000F7000000}"/>
            </a:ext>
          </a:extLst>
        </xdr:cNvPr>
        <xdr:cNvCxnSpPr/>
      </xdr:nvCxnSpPr>
      <xdr:spPr>
        <a:xfrm flipV="1">
          <a:off x="9639300" y="10669644"/>
          <a:ext cx="838200" cy="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549</xdr:rowOff>
    </xdr:from>
    <xdr:to>
      <xdr:col>46</xdr:col>
      <xdr:colOff>38100</xdr:colOff>
      <xdr:row>62</xdr:row>
      <xdr:rowOff>102149</xdr:rowOff>
    </xdr:to>
    <xdr:sp macro="" textlink="">
      <xdr:nvSpPr>
        <xdr:cNvPr id="248" name="楕円 247">
          <a:extLst>
            <a:ext uri="{FF2B5EF4-FFF2-40B4-BE49-F238E27FC236}">
              <a16:creationId xmlns:a16="http://schemas.microsoft.com/office/drawing/2014/main" xmlns="" id="{00000000-0008-0000-0100-0000F8000000}"/>
            </a:ext>
          </a:extLst>
        </xdr:cNvPr>
        <xdr:cNvSpPr/>
      </xdr:nvSpPr>
      <xdr:spPr>
        <a:xfrm>
          <a:off x="8699500" y="1063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45515</xdr:rowOff>
    </xdr:from>
    <xdr:to>
      <xdr:col>50</xdr:col>
      <xdr:colOff>114300</xdr:colOff>
      <xdr:row>62</xdr:row>
      <xdr:rowOff>51349</xdr:rowOff>
    </xdr:to>
    <xdr:cxnSp macro="">
      <xdr:nvCxnSpPr>
        <xdr:cNvPr id="249" name="直線コネクタ 248">
          <a:extLst>
            <a:ext uri="{FF2B5EF4-FFF2-40B4-BE49-F238E27FC236}">
              <a16:creationId xmlns:a16="http://schemas.microsoft.com/office/drawing/2014/main" xmlns="" id="{00000000-0008-0000-0100-0000F9000000}"/>
            </a:ext>
          </a:extLst>
        </xdr:cNvPr>
        <xdr:cNvCxnSpPr/>
      </xdr:nvCxnSpPr>
      <xdr:spPr>
        <a:xfrm flipV="1">
          <a:off x="8750300" y="10675415"/>
          <a:ext cx="889000" cy="5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3951</xdr:rowOff>
    </xdr:from>
    <xdr:to>
      <xdr:col>41</xdr:col>
      <xdr:colOff>101600</xdr:colOff>
      <xdr:row>62</xdr:row>
      <xdr:rowOff>105551</xdr:rowOff>
    </xdr:to>
    <xdr:sp macro="" textlink="">
      <xdr:nvSpPr>
        <xdr:cNvPr id="250" name="楕円 249">
          <a:extLst>
            <a:ext uri="{FF2B5EF4-FFF2-40B4-BE49-F238E27FC236}">
              <a16:creationId xmlns:a16="http://schemas.microsoft.com/office/drawing/2014/main" xmlns="" id="{00000000-0008-0000-0100-0000FA000000}"/>
            </a:ext>
          </a:extLst>
        </xdr:cNvPr>
        <xdr:cNvSpPr/>
      </xdr:nvSpPr>
      <xdr:spPr>
        <a:xfrm>
          <a:off x="7810500" y="1063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51349</xdr:rowOff>
    </xdr:from>
    <xdr:to>
      <xdr:col>45</xdr:col>
      <xdr:colOff>177800</xdr:colOff>
      <xdr:row>62</xdr:row>
      <xdr:rowOff>54751</xdr:rowOff>
    </xdr:to>
    <xdr:cxnSp macro="">
      <xdr:nvCxnSpPr>
        <xdr:cNvPr id="251" name="直線コネクタ 250">
          <a:extLst>
            <a:ext uri="{FF2B5EF4-FFF2-40B4-BE49-F238E27FC236}">
              <a16:creationId xmlns:a16="http://schemas.microsoft.com/office/drawing/2014/main" xmlns="" id="{00000000-0008-0000-0100-0000FB000000}"/>
            </a:ext>
          </a:extLst>
        </xdr:cNvPr>
        <xdr:cNvCxnSpPr/>
      </xdr:nvCxnSpPr>
      <xdr:spPr>
        <a:xfrm flipV="1">
          <a:off x="7861300" y="10681249"/>
          <a:ext cx="889000" cy="3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7438</xdr:rowOff>
    </xdr:from>
    <xdr:to>
      <xdr:col>36</xdr:col>
      <xdr:colOff>165100</xdr:colOff>
      <xdr:row>62</xdr:row>
      <xdr:rowOff>109038</xdr:rowOff>
    </xdr:to>
    <xdr:sp macro="" textlink="">
      <xdr:nvSpPr>
        <xdr:cNvPr id="252" name="楕円 251">
          <a:extLst>
            <a:ext uri="{FF2B5EF4-FFF2-40B4-BE49-F238E27FC236}">
              <a16:creationId xmlns:a16="http://schemas.microsoft.com/office/drawing/2014/main" xmlns="" id="{00000000-0008-0000-0100-0000FC000000}"/>
            </a:ext>
          </a:extLst>
        </xdr:cNvPr>
        <xdr:cNvSpPr/>
      </xdr:nvSpPr>
      <xdr:spPr>
        <a:xfrm>
          <a:off x="6921500" y="1063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54751</xdr:rowOff>
    </xdr:from>
    <xdr:to>
      <xdr:col>41</xdr:col>
      <xdr:colOff>50800</xdr:colOff>
      <xdr:row>62</xdr:row>
      <xdr:rowOff>58238</xdr:rowOff>
    </xdr:to>
    <xdr:cxnSp macro="">
      <xdr:nvCxnSpPr>
        <xdr:cNvPr id="253" name="直線コネクタ 252">
          <a:extLst>
            <a:ext uri="{FF2B5EF4-FFF2-40B4-BE49-F238E27FC236}">
              <a16:creationId xmlns:a16="http://schemas.microsoft.com/office/drawing/2014/main" xmlns="" id="{00000000-0008-0000-0100-0000FD000000}"/>
            </a:ext>
          </a:extLst>
        </xdr:cNvPr>
        <xdr:cNvCxnSpPr/>
      </xdr:nvCxnSpPr>
      <xdr:spPr>
        <a:xfrm flipV="1">
          <a:off x="6972300" y="10684651"/>
          <a:ext cx="889000" cy="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106555</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xmlns="" id="{00000000-0008-0000-0100-0000FE000000}"/>
            </a:ext>
          </a:extLst>
        </xdr:cNvPr>
        <xdr:cNvSpPr txBox="1"/>
      </xdr:nvSpPr>
      <xdr:spPr>
        <a:xfrm>
          <a:off x="9327095" y="10393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103898</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xmlns="" id="{00000000-0008-0000-0100-0000FF000000}"/>
            </a:ext>
          </a:extLst>
        </xdr:cNvPr>
        <xdr:cNvSpPr txBox="1"/>
      </xdr:nvSpPr>
      <xdr:spPr>
        <a:xfrm>
          <a:off x="8450795" y="10733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132794</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xmlns="" id="{00000000-0008-0000-0100-000000010000}"/>
            </a:ext>
          </a:extLst>
        </xdr:cNvPr>
        <xdr:cNvSpPr txBox="1"/>
      </xdr:nvSpPr>
      <xdr:spPr>
        <a:xfrm>
          <a:off x="7561795" y="10762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114992</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xmlns="" id="{00000000-0008-0000-0100-000001010000}"/>
            </a:ext>
          </a:extLst>
        </xdr:cNvPr>
        <xdr:cNvSpPr txBox="1"/>
      </xdr:nvSpPr>
      <xdr:spPr>
        <a:xfrm>
          <a:off x="6672795" y="10744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87442</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xmlns="" id="{00000000-0008-0000-0100-000002010000}"/>
            </a:ext>
          </a:extLst>
        </xdr:cNvPr>
        <xdr:cNvSpPr txBox="1"/>
      </xdr:nvSpPr>
      <xdr:spPr>
        <a:xfrm>
          <a:off x="9327095" y="10717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118676</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xmlns="" id="{00000000-0008-0000-0100-000003010000}"/>
            </a:ext>
          </a:extLst>
        </xdr:cNvPr>
        <xdr:cNvSpPr txBox="1"/>
      </xdr:nvSpPr>
      <xdr:spPr>
        <a:xfrm>
          <a:off x="8450795" y="10405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122078</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xmlns="" id="{00000000-0008-0000-0100-000004010000}"/>
            </a:ext>
          </a:extLst>
        </xdr:cNvPr>
        <xdr:cNvSpPr txBox="1"/>
      </xdr:nvSpPr>
      <xdr:spPr>
        <a:xfrm>
          <a:off x="7561795" y="10409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125565</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xmlns="" id="{00000000-0008-0000-0100-000005010000}"/>
            </a:ext>
          </a:extLst>
        </xdr:cNvPr>
        <xdr:cNvSpPr txBox="1"/>
      </xdr:nvSpPr>
      <xdr:spPr>
        <a:xfrm>
          <a:off x="6672795" y="10412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xmlns="" id="{00000000-0008-0000-01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xmlns="" id="{00000000-0008-0000-01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xmlns="" id="{00000000-0008-0000-01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xmlns="" id="{00000000-0008-0000-01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xmlns="" id="{00000000-0008-0000-01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xmlns="" id="{00000000-0008-0000-01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xmlns="" id="{00000000-0008-0000-01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xmlns="" id="{00000000-0008-0000-01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xmlns="" id="{00000000-0008-0000-01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xmlns="" id="{00000000-0008-0000-01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xmlns="" id="{00000000-0008-0000-01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xmlns="" id="{00000000-0008-0000-0100-000011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xmlns="" id="{00000000-0008-0000-0100-000012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xmlns="" id="{00000000-0008-0000-0100-000013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xmlns="" id="{00000000-0008-0000-0100-000014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xmlns="" id="{00000000-0008-0000-0100-000015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xmlns="" id="{00000000-0008-0000-0100-000016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xmlns="" id="{00000000-0008-0000-0100-000017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xmlns="" id="{00000000-0008-0000-0100-000018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xmlns="" id="{00000000-0008-0000-0100-000019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xmlns="" id="{00000000-0008-0000-0100-00001A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xmlns="" id="{00000000-0008-0000-0100-00001B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xmlns="" id="{00000000-0008-0000-0100-00001C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xmlns="" id="{00000000-0008-0000-0100-00001D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11430</xdr:rowOff>
    </xdr:from>
    <xdr:to>
      <xdr:col>24</xdr:col>
      <xdr:colOff>62865</xdr:colOff>
      <xdr:row>86</xdr:row>
      <xdr:rowOff>80011</xdr:rowOff>
    </xdr:to>
    <xdr:cxnSp macro="">
      <xdr:nvCxnSpPr>
        <xdr:cNvPr id="286" name="直線コネクタ 285">
          <a:extLst>
            <a:ext uri="{FF2B5EF4-FFF2-40B4-BE49-F238E27FC236}">
              <a16:creationId xmlns:a16="http://schemas.microsoft.com/office/drawing/2014/main" xmlns="" id="{00000000-0008-0000-0100-00001E010000}"/>
            </a:ext>
          </a:extLst>
        </xdr:cNvPr>
        <xdr:cNvCxnSpPr/>
      </xdr:nvCxnSpPr>
      <xdr:spPr>
        <a:xfrm flipV="1">
          <a:off x="4634865" y="13384530"/>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83838</xdr:rowOff>
    </xdr:from>
    <xdr:ext cx="405111" cy="259045"/>
    <xdr:sp macro="" textlink="">
      <xdr:nvSpPr>
        <xdr:cNvPr id="287" name="【公営住宅】&#10;有形固定資産減価償却率最小値テキスト">
          <a:extLst>
            <a:ext uri="{FF2B5EF4-FFF2-40B4-BE49-F238E27FC236}">
              <a16:creationId xmlns:a16="http://schemas.microsoft.com/office/drawing/2014/main" xmlns="" id="{00000000-0008-0000-0100-00001F010000}"/>
            </a:ext>
          </a:extLst>
        </xdr:cNvPr>
        <xdr:cNvSpPr txBox="1"/>
      </xdr:nvSpPr>
      <xdr:spPr>
        <a:xfrm>
          <a:off x="4673600" y="1482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80011</xdr:rowOff>
    </xdr:from>
    <xdr:to>
      <xdr:col>24</xdr:col>
      <xdr:colOff>152400</xdr:colOff>
      <xdr:row>86</xdr:row>
      <xdr:rowOff>80011</xdr:rowOff>
    </xdr:to>
    <xdr:cxnSp macro="">
      <xdr:nvCxnSpPr>
        <xdr:cNvPr id="288" name="直線コネクタ 287">
          <a:extLst>
            <a:ext uri="{FF2B5EF4-FFF2-40B4-BE49-F238E27FC236}">
              <a16:creationId xmlns:a16="http://schemas.microsoft.com/office/drawing/2014/main" xmlns="" id="{00000000-0008-0000-0100-000020010000}"/>
            </a:ext>
          </a:extLst>
        </xdr:cNvPr>
        <xdr:cNvCxnSpPr/>
      </xdr:nvCxnSpPr>
      <xdr:spPr>
        <a:xfrm>
          <a:off x="4546600" y="14824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129557</xdr:rowOff>
    </xdr:from>
    <xdr:ext cx="405111" cy="259045"/>
    <xdr:sp macro="" textlink="">
      <xdr:nvSpPr>
        <xdr:cNvPr id="289" name="【公営住宅】&#10;有形固定資産減価償却率最大値テキスト">
          <a:extLst>
            <a:ext uri="{FF2B5EF4-FFF2-40B4-BE49-F238E27FC236}">
              <a16:creationId xmlns:a16="http://schemas.microsoft.com/office/drawing/2014/main" xmlns="" id="{00000000-0008-0000-0100-000021010000}"/>
            </a:ext>
          </a:extLst>
        </xdr:cNvPr>
        <xdr:cNvSpPr txBox="1"/>
      </xdr:nvSpPr>
      <xdr:spPr>
        <a:xfrm>
          <a:off x="4673600" y="1315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11430</xdr:rowOff>
    </xdr:from>
    <xdr:to>
      <xdr:col>24</xdr:col>
      <xdr:colOff>152400</xdr:colOff>
      <xdr:row>78</xdr:row>
      <xdr:rowOff>11430</xdr:rowOff>
    </xdr:to>
    <xdr:cxnSp macro="">
      <xdr:nvCxnSpPr>
        <xdr:cNvPr id="290" name="直線コネクタ 289">
          <a:extLst>
            <a:ext uri="{FF2B5EF4-FFF2-40B4-BE49-F238E27FC236}">
              <a16:creationId xmlns:a16="http://schemas.microsoft.com/office/drawing/2014/main" xmlns="" id="{00000000-0008-0000-0100-000022010000}"/>
            </a:ext>
          </a:extLst>
        </xdr:cNvPr>
        <xdr:cNvCxnSpPr/>
      </xdr:nvCxnSpPr>
      <xdr:spPr>
        <a:xfrm>
          <a:off x="4546600" y="1338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170197</xdr:rowOff>
    </xdr:from>
    <xdr:ext cx="405111" cy="259045"/>
    <xdr:sp macro="" textlink="">
      <xdr:nvSpPr>
        <xdr:cNvPr id="291" name="【公営住宅】&#10;有形固定資産減価償却率平均値テキスト">
          <a:extLst>
            <a:ext uri="{FF2B5EF4-FFF2-40B4-BE49-F238E27FC236}">
              <a16:creationId xmlns:a16="http://schemas.microsoft.com/office/drawing/2014/main" xmlns="" id="{00000000-0008-0000-0100-000023010000}"/>
            </a:ext>
          </a:extLst>
        </xdr:cNvPr>
        <xdr:cNvSpPr txBox="1"/>
      </xdr:nvSpPr>
      <xdr:spPr>
        <a:xfrm>
          <a:off x="4673600" y="14057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147320</xdr:rowOff>
    </xdr:from>
    <xdr:to>
      <xdr:col>24</xdr:col>
      <xdr:colOff>114300</xdr:colOff>
      <xdr:row>83</xdr:row>
      <xdr:rowOff>77470</xdr:rowOff>
    </xdr:to>
    <xdr:sp macro="" textlink="">
      <xdr:nvSpPr>
        <xdr:cNvPr id="292" name="フローチャート: 判断 291">
          <a:extLst>
            <a:ext uri="{FF2B5EF4-FFF2-40B4-BE49-F238E27FC236}">
              <a16:creationId xmlns:a16="http://schemas.microsoft.com/office/drawing/2014/main" xmlns="" id="{00000000-0008-0000-0100-000024010000}"/>
            </a:ext>
          </a:extLst>
        </xdr:cNvPr>
        <xdr:cNvSpPr/>
      </xdr:nvSpPr>
      <xdr:spPr>
        <a:xfrm>
          <a:off x="4584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132080</xdr:rowOff>
    </xdr:from>
    <xdr:to>
      <xdr:col>20</xdr:col>
      <xdr:colOff>38100</xdr:colOff>
      <xdr:row>83</xdr:row>
      <xdr:rowOff>62230</xdr:rowOff>
    </xdr:to>
    <xdr:sp macro="" textlink="">
      <xdr:nvSpPr>
        <xdr:cNvPr id="293" name="フローチャート: 判断 292">
          <a:extLst>
            <a:ext uri="{FF2B5EF4-FFF2-40B4-BE49-F238E27FC236}">
              <a16:creationId xmlns:a16="http://schemas.microsoft.com/office/drawing/2014/main" xmlns="" id="{00000000-0008-0000-0100-000025010000}"/>
            </a:ext>
          </a:extLst>
        </xdr:cNvPr>
        <xdr:cNvSpPr/>
      </xdr:nvSpPr>
      <xdr:spPr>
        <a:xfrm>
          <a:off x="3746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6350</xdr:rowOff>
    </xdr:from>
    <xdr:to>
      <xdr:col>15</xdr:col>
      <xdr:colOff>101600</xdr:colOff>
      <xdr:row>83</xdr:row>
      <xdr:rowOff>107950</xdr:rowOff>
    </xdr:to>
    <xdr:sp macro="" textlink="">
      <xdr:nvSpPr>
        <xdr:cNvPr id="294" name="フローチャート: 判断 293">
          <a:extLst>
            <a:ext uri="{FF2B5EF4-FFF2-40B4-BE49-F238E27FC236}">
              <a16:creationId xmlns:a16="http://schemas.microsoft.com/office/drawing/2014/main" xmlns="" id="{00000000-0008-0000-0100-000026010000}"/>
            </a:ext>
          </a:extLst>
        </xdr:cNvPr>
        <xdr:cNvSpPr/>
      </xdr:nvSpPr>
      <xdr:spPr>
        <a:xfrm>
          <a:off x="2857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147320</xdr:rowOff>
    </xdr:from>
    <xdr:to>
      <xdr:col>10</xdr:col>
      <xdr:colOff>165100</xdr:colOff>
      <xdr:row>83</xdr:row>
      <xdr:rowOff>77470</xdr:rowOff>
    </xdr:to>
    <xdr:sp macro="" textlink="">
      <xdr:nvSpPr>
        <xdr:cNvPr id="295" name="フローチャート: 判断 294">
          <a:extLst>
            <a:ext uri="{FF2B5EF4-FFF2-40B4-BE49-F238E27FC236}">
              <a16:creationId xmlns:a16="http://schemas.microsoft.com/office/drawing/2014/main" xmlns="" id="{00000000-0008-0000-0100-000027010000}"/>
            </a:ext>
          </a:extLst>
        </xdr:cNvPr>
        <xdr:cNvSpPr/>
      </xdr:nvSpPr>
      <xdr:spPr>
        <a:xfrm>
          <a:off x="1968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116839</xdr:rowOff>
    </xdr:from>
    <xdr:to>
      <xdr:col>6</xdr:col>
      <xdr:colOff>38100</xdr:colOff>
      <xdr:row>83</xdr:row>
      <xdr:rowOff>46989</xdr:rowOff>
    </xdr:to>
    <xdr:sp macro="" textlink="">
      <xdr:nvSpPr>
        <xdr:cNvPr id="296" name="フローチャート: 判断 295">
          <a:extLst>
            <a:ext uri="{FF2B5EF4-FFF2-40B4-BE49-F238E27FC236}">
              <a16:creationId xmlns:a16="http://schemas.microsoft.com/office/drawing/2014/main" xmlns="" id="{00000000-0008-0000-0100-000028010000}"/>
            </a:ext>
          </a:extLst>
        </xdr:cNvPr>
        <xdr:cNvSpPr/>
      </xdr:nvSpPr>
      <xdr:spPr>
        <a:xfrm>
          <a:off x="10795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xmlns="" id="{00000000-0008-0000-0100-000029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xmlns="" id="{00000000-0008-0000-0100-00002A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xmlns="" id="{00000000-0008-0000-0100-00002B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xmlns="" id="{00000000-0008-0000-0100-00002C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xmlns="" id="{00000000-0008-0000-0100-00002D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90170</xdr:rowOff>
    </xdr:from>
    <xdr:to>
      <xdr:col>24</xdr:col>
      <xdr:colOff>114300</xdr:colOff>
      <xdr:row>84</xdr:row>
      <xdr:rowOff>20320</xdr:rowOff>
    </xdr:to>
    <xdr:sp macro="" textlink="">
      <xdr:nvSpPr>
        <xdr:cNvPr id="302" name="楕円 301">
          <a:extLst>
            <a:ext uri="{FF2B5EF4-FFF2-40B4-BE49-F238E27FC236}">
              <a16:creationId xmlns:a16="http://schemas.microsoft.com/office/drawing/2014/main" xmlns="" id="{00000000-0008-0000-0100-00002E010000}"/>
            </a:ext>
          </a:extLst>
        </xdr:cNvPr>
        <xdr:cNvSpPr/>
      </xdr:nvSpPr>
      <xdr:spPr>
        <a:xfrm>
          <a:off x="45847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68597</xdr:rowOff>
    </xdr:from>
    <xdr:ext cx="405111" cy="259045"/>
    <xdr:sp macro="" textlink="">
      <xdr:nvSpPr>
        <xdr:cNvPr id="303" name="【公営住宅】&#10;有形固定資産減価償却率該当値テキスト">
          <a:extLst>
            <a:ext uri="{FF2B5EF4-FFF2-40B4-BE49-F238E27FC236}">
              <a16:creationId xmlns:a16="http://schemas.microsoft.com/office/drawing/2014/main" xmlns="" id="{00000000-0008-0000-0100-00002F010000}"/>
            </a:ext>
          </a:extLst>
        </xdr:cNvPr>
        <xdr:cNvSpPr txBox="1"/>
      </xdr:nvSpPr>
      <xdr:spPr>
        <a:xfrm>
          <a:off x="4673600"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50164</xdr:rowOff>
    </xdr:from>
    <xdr:to>
      <xdr:col>20</xdr:col>
      <xdr:colOff>38100</xdr:colOff>
      <xdr:row>83</xdr:row>
      <xdr:rowOff>151764</xdr:rowOff>
    </xdr:to>
    <xdr:sp macro="" textlink="">
      <xdr:nvSpPr>
        <xdr:cNvPr id="304" name="楕円 303">
          <a:extLst>
            <a:ext uri="{FF2B5EF4-FFF2-40B4-BE49-F238E27FC236}">
              <a16:creationId xmlns:a16="http://schemas.microsoft.com/office/drawing/2014/main" xmlns="" id="{00000000-0008-0000-0100-000030010000}"/>
            </a:ext>
          </a:extLst>
        </xdr:cNvPr>
        <xdr:cNvSpPr/>
      </xdr:nvSpPr>
      <xdr:spPr>
        <a:xfrm>
          <a:off x="3746500" y="1428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100964</xdr:rowOff>
    </xdr:from>
    <xdr:to>
      <xdr:col>24</xdr:col>
      <xdr:colOff>63500</xdr:colOff>
      <xdr:row>83</xdr:row>
      <xdr:rowOff>140970</xdr:rowOff>
    </xdr:to>
    <xdr:cxnSp macro="">
      <xdr:nvCxnSpPr>
        <xdr:cNvPr id="305" name="直線コネクタ 304">
          <a:extLst>
            <a:ext uri="{FF2B5EF4-FFF2-40B4-BE49-F238E27FC236}">
              <a16:creationId xmlns:a16="http://schemas.microsoft.com/office/drawing/2014/main" xmlns="" id="{00000000-0008-0000-0100-000031010000}"/>
            </a:ext>
          </a:extLst>
        </xdr:cNvPr>
        <xdr:cNvCxnSpPr/>
      </xdr:nvCxnSpPr>
      <xdr:spPr>
        <a:xfrm>
          <a:off x="3797300" y="14331314"/>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139700</xdr:rowOff>
    </xdr:from>
    <xdr:to>
      <xdr:col>15</xdr:col>
      <xdr:colOff>101600</xdr:colOff>
      <xdr:row>84</xdr:row>
      <xdr:rowOff>69850</xdr:rowOff>
    </xdr:to>
    <xdr:sp macro="" textlink="">
      <xdr:nvSpPr>
        <xdr:cNvPr id="306" name="楕円 305">
          <a:extLst>
            <a:ext uri="{FF2B5EF4-FFF2-40B4-BE49-F238E27FC236}">
              <a16:creationId xmlns:a16="http://schemas.microsoft.com/office/drawing/2014/main" xmlns="" id="{00000000-0008-0000-0100-000032010000}"/>
            </a:ext>
          </a:extLst>
        </xdr:cNvPr>
        <xdr:cNvSpPr/>
      </xdr:nvSpPr>
      <xdr:spPr>
        <a:xfrm>
          <a:off x="2857500" y="1437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100964</xdr:rowOff>
    </xdr:from>
    <xdr:to>
      <xdr:col>19</xdr:col>
      <xdr:colOff>177800</xdr:colOff>
      <xdr:row>84</xdr:row>
      <xdr:rowOff>19050</xdr:rowOff>
    </xdr:to>
    <xdr:cxnSp macro="">
      <xdr:nvCxnSpPr>
        <xdr:cNvPr id="307" name="直線コネクタ 306">
          <a:extLst>
            <a:ext uri="{FF2B5EF4-FFF2-40B4-BE49-F238E27FC236}">
              <a16:creationId xmlns:a16="http://schemas.microsoft.com/office/drawing/2014/main" xmlns="" id="{00000000-0008-0000-0100-000033010000}"/>
            </a:ext>
          </a:extLst>
        </xdr:cNvPr>
        <xdr:cNvCxnSpPr/>
      </xdr:nvCxnSpPr>
      <xdr:spPr>
        <a:xfrm flipV="1">
          <a:off x="2908300" y="14331314"/>
          <a:ext cx="889000" cy="8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145414</xdr:rowOff>
    </xdr:from>
    <xdr:to>
      <xdr:col>10</xdr:col>
      <xdr:colOff>165100</xdr:colOff>
      <xdr:row>84</xdr:row>
      <xdr:rowOff>75564</xdr:rowOff>
    </xdr:to>
    <xdr:sp macro="" textlink="">
      <xdr:nvSpPr>
        <xdr:cNvPr id="308" name="楕円 307">
          <a:extLst>
            <a:ext uri="{FF2B5EF4-FFF2-40B4-BE49-F238E27FC236}">
              <a16:creationId xmlns:a16="http://schemas.microsoft.com/office/drawing/2014/main" xmlns="" id="{00000000-0008-0000-0100-000034010000}"/>
            </a:ext>
          </a:extLst>
        </xdr:cNvPr>
        <xdr:cNvSpPr/>
      </xdr:nvSpPr>
      <xdr:spPr>
        <a:xfrm>
          <a:off x="1968500" y="1437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19050</xdr:rowOff>
    </xdr:from>
    <xdr:to>
      <xdr:col>15</xdr:col>
      <xdr:colOff>50800</xdr:colOff>
      <xdr:row>84</xdr:row>
      <xdr:rowOff>24764</xdr:rowOff>
    </xdr:to>
    <xdr:cxnSp macro="">
      <xdr:nvCxnSpPr>
        <xdr:cNvPr id="309" name="直線コネクタ 308">
          <a:extLst>
            <a:ext uri="{FF2B5EF4-FFF2-40B4-BE49-F238E27FC236}">
              <a16:creationId xmlns:a16="http://schemas.microsoft.com/office/drawing/2014/main" xmlns="" id="{00000000-0008-0000-0100-000035010000}"/>
            </a:ext>
          </a:extLst>
        </xdr:cNvPr>
        <xdr:cNvCxnSpPr/>
      </xdr:nvCxnSpPr>
      <xdr:spPr>
        <a:xfrm flipV="1">
          <a:off x="2019300" y="14420850"/>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135889</xdr:rowOff>
    </xdr:from>
    <xdr:to>
      <xdr:col>6</xdr:col>
      <xdr:colOff>38100</xdr:colOff>
      <xdr:row>84</xdr:row>
      <xdr:rowOff>66039</xdr:rowOff>
    </xdr:to>
    <xdr:sp macro="" textlink="">
      <xdr:nvSpPr>
        <xdr:cNvPr id="310" name="楕円 309">
          <a:extLst>
            <a:ext uri="{FF2B5EF4-FFF2-40B4-BE49-F238E27FC236}">
              <a16:creationId xmlns:a16="http://schemas.microsoft.com/office/drawing/2014/main" xmlns="" id="{00000000-0008-0000-0100-000036010000}"/>
            </a:ext>
          </a:extLst>
        </xdr:cNvPr>
        <xdr:cNvSpPr/>
      </xdr:nvSpPr>
      <xdr:spPr>
        <a:xfrm>
          <a:off x="1079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15239</xdr:rowOff>
    </xdr:from>
    <xdr:to>
      <xdr:col>10</xdr:col>
      <xdr:colOff>114300</xdr:colOff>
      <xdr:row>84</xdr:row>
      <xdr:rowOff>24764</xdr:rowOff>
    </xdr:to>
    <xdr:cxnSp macro="">
      <xdr:nvCxnSpPr>
        <xdr:cNvPr id="311" name="直線コネクタ 310">
          <a:extLst>
            <a:ext uri="{FF2B5EF4-FFF2-40B4-BE49-F238E27FC236}">
              <a16:creationId xmlns:a16="http://schemas.microsoft.com/office/drawing/2014/main" xmlns="" id="{00000000-0008-0000-0100-000037010000}"/>
            </a:ext>
          </a:extLst>
        </xdr:cNvPr>
        <xdr:cNvCxnSpPr/>
      </xdr:nvCxnSpPr>
      <xdr:spPr>
        <a:xfrm>
          <a:off x="1130300" y="14417039"/>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78757</xdr:rowOff>
    </xdr:from>
    <xdr:ext cx="405111" cy="259045"/>
    <xdr:sp macro="" textlink="">
      <xdr:nvSpPr>
        <xdr:cNvPr id="312" name="n_1aveValue【公営住宅】&#10;有形固定資産減価償却率">
          <a:extLst>
            <a:ext uri="{FF2B5EF4-FFF2-40B4-BE49-F238E27FC236}">
              <a16:creationId xmlns:a16="http://schemas.microsoft.com/office/drawing/2014/main" xmlns="" id="{00000000-0008-0000-0100-000038010000}"/>
            </a:ext>
          </a:extLst>
        </xdr:cNvPr>
        <xdr:cNvSpPr txBox="1"/>
      </xdr:nvSpPr>
      <xdr:spPr>
        <a:xfrm>
          <a:off x="3582044" y="1396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124477</xdr:rowOff>
    </xdr:from>
    <xdr:ext cx="405111" cy="259045"/>
    <xdr:sp macro="" textlink="">
      <xdr:nvSpPr>
        <xdr:cNvPr id="313" name="n_2aveValue【公営住宅】&#10;有形固定資産減価償却率">
          <a:extLst>
            <a:ext uri="{FF2B5EF4-FFF2-40B4-BE49-F238E27FC236}">
              <a16:creationId xmlns:a16="http://schemas.microsoft.com/office/drawing/2014/main" xmlns="" id="{00000000-0008-0000-0100-000039010000}"/>
            </a:ext>
          </a:extLst>
        </xdr:cNvPr>
        <xdr:cNvSpPr txBox="1"/>
      </xdr:nvSpPr>
      <xdr:spPr>
        <a:xfrm>
          <a:off x="2705744" y="1401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93997</xdr:rowOff>
    </xdr:from>
    <xdr:ext cx="405111" cy="259045"/>
    <xdr:sp macro="" textlink="">
      <xdr:nvSpPr>
        <xdr:cNvPr id="314" name="n_3aveValue【公営住宅】&#10;有形固定資産減価償却率">
          <a:extLst>
            <a:ext uri="{FF2B5EF4-FFF2-40B4-BE49-F238E27FC236}">
              <a16:creationId xmlns:a16="http://schemas.microsoft.com/office/drawing/2014/main" xmlns="" id="{00000000-0008-0000-0100-00003A010000}"/>
            </a:ext>
          </a:extLst>
        </xdr:cNvPr>
        <xdr:cNvSpPr txBox="1"/>
      </xdr:nvSpPr>
      <xdr:spPr>
        <a:xfrm>
          <a:off x="1816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63516</xdr:rowOff>
    </xdr:from>
    <xdr:ext cx="405111" cy="259045"/>
    <xdr:sp macro="" textlink="">
      <xdr:nvSpPr>
        <xdr:cNvPr id="315" name="n_4aveValue【公営住宅】&#10;有形固定資産減価償却率">
          <a:extLst>
            <a:ext uri="{FF2B5EF4-FFF2-40B4-BE49-F238E27FC236}">
              <a16:creationId xmlns:a16="http://schemas.microsoft.com/office/drawing/2014/main" xmlns="" id="{00000000-0008-0000-0100-00003B010000}"/>
            </a:ext>
          </a:extLst>
        </xdr:cNvPr>
        <xdr:cNvSpPr txBox="1"/>
      </xdr:nvSpPr>
      <xdr:spPr>
        <a:xfrm>
          <a:off x="927744" y="1395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142891</xdr:rowOff>
    </xdr:from>
    <xdr:ext cx="405111" cy="259045"/>
    <xdr:sp macro="" textlink="">
      <xdr:nvSpPr>
        <xdr:cNvPr id="316" name="n_1mainValue【公営住宅】&#10;有形固定資産減価償却率">
          <a:extLst>
            <a:ext uri="{FF2B5EF4-FFF2-40B4-BE49-F238E27FC236}">
              <a16:creationId xmlns:a16="http://schemas.microsoft.com/office/drawing/2014/main" xmlns="" id="{00000000-0008-0000-0100-00003C010000}"/>
            </a:ext>
          </a:extLst>
        </xdr:cNvPr>
        <xdr:cNvSpPr txBox="1"/>
      </xdr:nvSpPr>
      <xdr:spPr>
        <a:xfrm>
          <a:off x="3582044" y="14373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60977</xdr:rowOff>
    </xdr:from>
    <xdr:ext cx="405111" cy="259045"/>
    <xdr:sp macro="" textlink="">
      <xdr:nvSpPr>
        <xdr:cNvPr id="317" name="n_2mainValue【公営住宅】&#10;有形固定資産減価償却率">
          <a:extLst>
            <a:ext uri="{FF2B5EF4-FFF2-40B4-BE49-F238E27FC236}">
              <a16:creationId xmlns:a16="http://schemas.microsoft.com/office/drawing/2014/main" xmlns="" id="{00000000-0008-0000-0100-00003D010000}"/>
            </a:ext>
          </a:extLst>
        </xdr:cNvPr>
        <xdr:cNvSpPr txBox="1"/>
      </xdr:nvSpPr>
      <xdr:spPr>
        <a:xfrm>
          <a:off x="2705744" y="1446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66691</xdr:rowOff>
    </xdr:from>
    <xdr:ext cx="405111" cy="259045"/>
    <xdr:sp macro="" textlink="">
      <xdr:nvSpPr>
        <xdr:cNvPr id="318" name="n_3mainValue【公営住宅】&#10;有形固定資産減価償却率">
          <a:extLst>
            <a:ext uri="{FF2B5EF4-FFF2-40B4-BE49-F238E27FC236}">
              <a16:creationId xmlns:a16="http://schemas.microsoft.com/office/drawing/2014/main" xmlns="" id="{00000000-0008-0000-0100-00003E010000}"/>
            </a:ext>
          </a:extLst>
        </xdr:cNvPr>
        <xdr:cNvSpPr txBox="1"/>
      </xdr:nvSpPr>
      <xdr:spPr>
        <a:xfrm>
          <a:off x="1816744" y="1446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57166</xdr:rowOff>
    </xdr:from>
    <xdr:ext cx="405111" cy="259045"/>
    <xdr:sp macro="" textlink="">
      <xdr:nvSpPr>
        <xdr:cNvPr id="319" name="n_4mainValue【公営住宅】&#10;有形固定資産減価償却率">
          <a:extLst>
            <a:ext uri="{FF2B5EF4-FFF2-40B4-BE49-F238E27FC236}">
              <a16:creationId xmlns:a16="http://schemas.microsoft.com/office/drawing/2014/main" xmlns="" id="{00000000-0008-0000-0100-00003F010000}"/>
            </a:ext>
          </a:extLst>
        </xdr:cNvPr>
        <xdr:cNvSpPr txBox="1"/>
      </xdr:nvSpPr>
      <xdr:spPr>
        <a:xfrm>
          <a:off x="927744" y="1445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xmlns="" id="{00000000-0008-0000-0100-00004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xmlns="" id="{00000000-0008-0000-0100-00004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xmlns="" id="{00000000-0008-0000-0100-00004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xmlns="" id="{00000000-0008-0000-0100-00004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xmlns="" id="{00000000-0008-0000-0100-00004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xmlns="" id="{00000000-0008-0000-0100-00004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xmlns="" id="{00000000-0008-0000-0100-00004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xmlns="" id="{00000000-0008-0000-0100-000047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xmlns="" id="{00000000-0008-0000-0100-000048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xmlns="" id="{00000000-0008-0000-0100-000049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xmlns="" id="{00000000-0008-0000-0100-00004A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xmlns="" id="{00000000-0008-0000-0100-00004B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xmlns="" id="{00000000-0008-0000-0100-00004C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a:extLst>
            <a:ext uri="{FF2B5EF4-FFF2-40B4-BE49-F238E27FC236}">
              <a16:creationId xmlns:a16="http://schemas.microsoft.com/office/drawing/2014/main" xmlns="" id="{00000000-0008-0000-0100-00004D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xmlns="" id="{00000000-0008-0000-0100-00004E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a:extLst>
            <a:ext uri="{FF2B5EF4-FFF2-40B4-BE49-F238E27FC236}">
              <a16:creationId xmlns:a16="http://schemas.microsoft.com/office/drawing/2014/main" xmlns="" id="{00000000-0008-0000-0100-00004F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xmlns="" id="{00000000-0008-0000-0100-000050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a:extLst>
            <a:ext uri="{FF2B5EF4-FFF2-40B4-BE49-F238E27FC236}">
              <a16:creationId xmlns:a16="http://schemas.microsoft.com/office/drawing/2014/main" xmlns="" id="{00000000-0008-0000-0100-000051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xmlns="" id="{00000000-0008-0000-0100-000052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a:extLst>
            <a:ext uri="{FF2B5EF4-FFF2-40B4-BE49-F238E27FC236}">
              <a16:creationId xmlns:a16="http://schemas.microsoft.com/office/drawing/2014/main" xmlns="" id="{00000000-0008-0000-0100-000053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xmlns="" id="{00000000-0008-0000-0100-000054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160629</xdr:rowOff>
    </xdr:from>
    <xdr:to>
      <xdr:col>54</xdr:col>
      <xdr:colOff>189865</xdr:colOff>
      <xdr:row>85</xdr:row>
      <xdr:rowOff>167487</xdr:rowOff>
    </xdr:to>
    <xdr:cxnSp macro="">
      <xdr:nvCxnSpPr>
        <xdr:cNvPr id="341" name="直線コネクタ 340">
          <a:extLst>
            <a:ext uri="{FF2B5EF4-FFF2-40B4-BE49-F238E27FC236}">
              <a16:creationId xmlns:a16="http://schemas.microsoft.com/office/drawing/2014/main" xmlns="" id="{00000000-0008-0000-0100-000055010000}"/>
            </a:ext>
          </a:extLst>
        </xdr:cNvPr>
        <xdr:cNvCxnSpPr/>
      </xdr:nvCxnSpPr>
      <xdr:spPr>
        <a:xfrm flipV="1">
          <a:off x="10476865" y="13362279"/>
          <a:ext cx="0" cy="1378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171314</xdr:rowOff>
    </xdr:from>
    <xdr:ext cx="469744" cy="259045"/>
    <xdr:sp macro="" textlink="">
      <xdr:nvSpPr>
        <xdr:cNvPr id="342" name="【公営住宅】&#10;一人当たり面積最小値テキスト">
          <a:extLst>
            <a:ext uri="{FF2B5EF4-FFF2-40B4-BE49-F238E27FC236}">
              <a16:creationId xmlns:a16="http://schemas.microsoft.com/office/drawing/2014/main" xmlns="" id="{00000000-0008-0000-0100-000056010000}"/>
            </a:ext>
          </a:extLst>
        </xdr:cNvPr>
        <xdr:cNvSpPr txBox="1"/>
      </xdr:nvSpPr>
      <xdr:spPr>
        <a:xfrm>
          <a:off x="10515600" y="14744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167487</xdr:rowOff>
    </xdr:from>
    <xdr:to>
      <xdr:col>55</xdr:col>
      <xdr:colOff>88900</xdr:colOff>
      <xdr:row>85</xdr:row>
      <xdr:rowOff>167487</xdr:rowOff>
    </xdr:to>
    <xdr:cxnSp macro="">
      <xdr:nvCxnSpPr>
        <xdr:cNvPr id="343" name="直線コネクタ 342">
          <a:extLst>
            <a:ext uri="{FF2B5EF4-FFF2-40B4-BE49-F238E27FC236}">
              <a16:creationId xmlns:a16="http://schemas.microsoft.com/office/drawing/2014/main" xmlns="" id="{00000000-0008-0000-0100-000057010000}"/>
            </a:ext>
          </a:extLst>
        </xdr:cNvPr>
        <xdr:cNvCxnSpPr/>
      </xdr:nvCxnSpPr>
      <xdr:spPr>
        <a:xfrm>
          <a:off x="10388600" y="14740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107306</xdr:rowOff>
    </xdr:from>
    <xdr:ext cx="469744" cy="259045"/>
    <xdr:sp macro="" textlink="">
      <xdr:nvSpPr>
        <xdr:cNvPr id="344" name="【公営住宅】&#10;一人当たり面積最大値テキスト">
          <a:extLst>
            <a:ext uri="{FF2B5EF4-FFF2-40B4-BE49-F238E27FC236}">
              <a16:creationId xmlns:a16="http://schemas.microsoft.com/office/drawing/2014/main" xmlns="" id="{00000000-0008-0000-0100-000058010000}"/>
            </a:ext>
          </a:extLst>
        </xdr:cNvPr>
        <xdr:cNvSpPr txBox="1"/>
      </xdr:nvSpPr>
      <xdr:spPr>
        <a:xfrm>
          <a:off x="10515600" y="13137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160629</xdr:rowOff>
    </xdr:from>
    <xdr:to>
      <xdr:col>55</xdr:col>
      <xdr:colOff>88900</xdr:colOff>
      <xdr:row>77</xdr:row>
      <xdr:rowOff>160629</xdr:rowOff>
    </xdr:to>
    <xdr:cxnSp macro="">
      <xdr:nvCxnSpPr>
        <xdr:cNvPr id="345" name="直線コネクタ 344">
          <a:extLst>
            <a:ext uri="{FF2B5EF4-FFF2-40B4-BE49-F238E27FC236}">
              <a16:creationId xmlns:a16="http://schemas.microsoft.com/office/drawing/2014/main" xmlns="" id="{00000000-0008-0000-0100-000059010000}"/>
            </a:ext>
          </a:extLst>
        </xdr:cNvPr>
        <xdr:cNvCxnSpPr/>
      </xdr:nvCxnSpPr>
      <xdr:spPr>
        <a:xfrm>
          <a:off x="10388600" y="13362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53967</xdr:rowOff>
    </xdr:from>
    <xdr:ext cx="469744" cy="259045"/>
    <xdr:sp macro="" textlink="">
      <xdr:nvSpPr>
        <xdr:cNvPr id="346" name="【公営住宅】&#10;一人当たり面積平均値テキスト">
          <a:extLst>
            <a:ext uri="{FF2B5EF4-FFF2-40B4-BE49-F238E27FC236}">
              <a16:creationId xmlns:a16="http://schemas.microsoft.com/office/drawing/2014/main" xmlns="" id="{00000000-0008-0000-0100-00005A010000}"/>
            </a:ext>
          </a:extLst>
        </xdr:cNvPr>
        <xdr:cNvSpPr txBox="1"/>
      </xdr:nvSpPr>
      <xdr:spPr>
        <a:xfrm>
          <a:off x="10515600" y="14284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75540</xdr:rowOff>
    </xdr:from>
    <xdr:to>
      <xdr:col>55</xdr:col>
      <xdr:colOff>50800</xdr:colOff>
      <xdr:row>84</xdr:row>
      <xdr:rowOff>5690</xdr:rowOff>
    </xdr:to>
    <xdr:sp macro="" textlink="">
      <xdr:nvSpPr>
        <xdr:cNvPr id="347" name="フローチャート: 判断 346">
          <a:extLst>
            <a:ext uri="{FF2B5EF4-FFF2-40B4-BE49-F238E27FC236}">
              <a16:creationId xmlns:a16="http://schemas.microsoft.com/office/drawing/2014/main" xmlns="" id="{00000000-0008-0000-0100-00005B010000}"/>
            </a:ext>
          </a:extLst>
        </xdr:cNvPr>
        <xdr:cNvSpPr/>
      </xdr:nvSpPr>
      <xdr:spPr>
        <a:xfrm>
          <a:off x="10426700" y="1430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64567</xdr:rowOff>
    </xdr:from>
    <xdr:to>
      <xdr:col>50</xdr:col>
      <xdr:colOff>165100</xdr:colOff>
      <xdr:row>83</xdr:row>
      <xdr:rowOff>166167</xdr:rowOff>
    </xdr:to>
    <xdr:sp macro="" textlink="">
      <xdr:nvSpPr>
        <xdr:cNvPr id="348" name="フローチャート: 判断 347">
          <a:extLst>
            <a:ext uri="{FF2B5EF4-FFF2-40B4-BE49-F238E27FC236}">
              <a16:creationId xmlns:a16="http://schemas.microsoft.com/office/drawing/2014/main" xmlns="" id="{00000000-0008-0000-0100-00005C010000}"/>
            </a:ext>
          </a:extLst>
        </xdr:cNvPr>
        <xdr:cNvSpPr/>
      </xdr:nvSpPr>
      <xdr:spPr>
        <a:xfrm>
          <a:off x="9588500" y="1429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116687</xdr:rowOff>
    </xdr:from>
    <xdr:to>
      <xdr:col>46</xdr:col>
      <xdr:colOff>38100</xdr:colOff>
      <xdr:row>84</xdr:row>
      <xdr:rowOff>46837</xdr:rowOff>
    </xdr:to>
    <xdr:sp macro="" textlink="">
      <xdr:nvSpPr>
        <xdr:cNvPr id="349" name="フローチャート: 判断 348">
          <a:extLst>
            <a:ext uri="{FF2B5EF4-FFF2-40B4-BE49-F238E27FC236}">
              <a16:creationId xmlns:a16="http://schemas.microsoft.com/office/drawing/2014/main" xmlns="" id="{00000000-0008-0000-0100-00005D010000}"/>
            </a:ext>
          </a:extLst>
        </xdr:cNvPr>
        <xdr:cNvSpPr/>
      </xdr:nvSpPr>
      <xdr:spPr>
        <a:xfrm>
          <a:off x="8699500" y="1434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112573</xdr:rowOff>
    </xdr:from>
    <xdr:to>
      <xdr:col>41</xdr:col>
      <xdr:colOff>101600</xdr:colOff>
      <xdr:row>84</xdr:row>
      <xdr:rowOff>42723</xdr:rowOff>
    </xdr:to>
    <xdr:sp macro="" textlink="">
      <xdr:nvSpPr>
        <xdr:cNvPr id="350" name="フローチャート: 判断 349">
          <a:extLst>
            <a:ext uri="{FF2B5EF4-FFF2-40B4-BE49-F238E27FC236}">
              <a16:creationId xmlns:a16="http://schemas.microsoft.com/office/drawing/2014/main" xmlns="" id="{00000000-0008-0000-0100-00005E010000}"/>
            </a:ext>
          </a:extLst>
        </xdr:cNvPr>
        <xdr:cNvSpPr/>
      </xdr:nvSpPr>
      <xdr:spPr>
        <a:xfrm>
          <a:off x="7810500" y="1434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87885</xdr:rowOff>
    </xdr:from>
    <xdr:to>
      <xdr:col>36</xdr:col>
      <xdr:colOff>165100</xdr:colOff>
      <xdr:row>84</xdr:row>
      <xdr:rowOff>18035</xdr:rowOff>
    </xdr:to>
    <xdr:sp macro="" textlink="">
      <xdr:nvSpPr>
        <xdr:cNvPr id="351" name="フローチャート: 判断 350">
          <a:extLst>
            <a:ext uri="{FF2B5EF4-FFF2-40B4-BE49-F238E27FC236}">
              <a16:creationId xmlns:a16="http://schemas.microsoft.com/office/drawing/2014/main" xmlns="" id="{00000000-0008-0000-0100-00005F010000}"/>
            </a:ext>
          </a:extLst>
        </xdr:cNvPr>
        <xdr:cNvSpPr/>
      </xdr:nvSpPr>
      <xdr:spPr>
        <a:xfrm>
          <a:off x="6921500" y="1431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xmlns="" id="{00000000-0008-0000-0100-000060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xmlns="" id="{00000000-0008-0000-0100-000061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xmlns="" id="{00000000-0008-0000-0100-000062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xmlns="" id="{00000000-0008-0000-0100-000063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xmlns="" id="{00000000-0008-0000-0100-000064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91542</xdr:rowOff>
    </xdr:from>
    <xdr:to>
      <xdr:col>55</xdr:col>
      <xdr:colOff>50800</xdr:colOff>
      <xdr:row>83</xdr:row>
      <xdr:rowOff>21692</xdr:rowOff>
    </xdr:to>
    <xdr:sp macro="" textlink="">
      <xdr:nvSpPr>
        <xdr:cNvPr id="357" name="楕円 356">
          <a:extLst>
            <a:ext uri="{FF2B5EF4-FFF2-40B4-BE49-F238E27FC236}">
              <a16:creationId xmlns:a16="http://schemas.microsoft.com/office/drawing/2014/main" xmlns="" id="{00000000-0008-0000-0100-000065010000}"/>
            </a:ext>
          </a:extLst>
        </xdr:cNvPr>
        <xdr:cNvSpPr/>
      </xdr:nvSpPr>
      <xdr:spPr>
        <a:xfrm>
          <a:off x="10426700" y="1415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114419</xdr:rowOff>
    </xdr:from>
    <xdr:ext cx="469744" cy="259045"/>
    <xdr:sp macro="" textlink="">
      <xdr:nvSpPr>
        <xdr:cNvPr id="358" name="【公営住宅】&#10;一人当たり面積該当値テキスト">
          <a:extLst>
            <a:ext uri="{FF2B5EF4-FFF2-40B4-BE49-F238E27FC236}">
              <a16:creationId xmlns:a16="http://schemas.microsoft.com/office/drawing/2014/main" xmlns="" id="{00000000-0008-0000-0100-000066010000}"/>
            </a:ext>
          </a:extLst>
        </xdr:cNvPr>
        <xdr:cNvSpPr txBox="1"/>
      </xdr:nvSpPr>
      <xdr:spPr>
        <a:xfrm>
          <a:off x="10515600" y="14001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95656</xdr:rowOff>
    </xdr:from>
    <xdr:to>
      <xdr:col>50</xdr:col>
      <xdr:colOff>165100</xdr:colOff>
      <xdr:row>83</xdr:row>
      <xdr:rowOff>25806</xdr:rowOff>
    </xdr:to>
    <xdr:sp macro="" textlink="">
      <xdr:nvSpPr>
        <xdr:cNvPr id="359" name="楕円 358">
          <a:extLst>
            <a:ext uri="{FF2B5EF4-FFF2-40B4-BE49-F238E27FC236}">
              <a16:creationId xmlns:a16="http://schemas.microsoft.com/office/drawing/2014/main" xmlns="" id="{00000000-0008-0000-0100-000067010000}"/>
            </a:ext>
          </a:extLst>
        </xdr:cNvPr>
        <xdr:cNvSpPr/>
      </xdr:nvSpPr>
      <xdr:spPr>
        <a:xfrm>
          <a:off x="9588500" y="1415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142342</xdr:rowOff>
    </xdr:from>
    <xdr:to>
      <xdr:col>55</xdr:col>
      <xdr:colOff>0</xdr:colOff>
      <xdr:row>82</xdr:row>
      <xdr:rowOff>146456</xdr:rowOff>
    </xdr:to>
    <xdr:cxnSp macro="">
      <xdr:nvCxnSpPr>
        <xdr:cNvPr id="360" name="直線コネクタ 359">
          <a:extLst>
            <a:ext uri="{FF2B5EF4-FFF2-40B4-BE49-F238E27FC236}">
              <a16:creationId xmlns:a16="http://schemas.microsoft.com/office/drawing/2014/main" xmlns="" id="{00000000-0008-0000-0100-000068010000}"/>
            </a:ext>
          </a:extLst>
        </xdr:cNvPr>
        <xdr:cNvCxnSpPr/>
      </xdr:nvCxnSpPr>
      <xdr:spPr>
        <a:xfrm flipV="1">
          <a:off x="9639300" y="14201242"/>
          <a:ext cx="8382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95199</xdr:rowOff>
    </xdr:from>
    <xdr:to>
      <xdr:col>46</xdr:col>
      <xdr:colOff>38100</xdr:colOff>
      <xdr:row>83</xdr:row>
      <xdr:rowOff>25349</xdr:rowOff>
    </xdr:to>
    <xdr:sp macro="" textlink="">
      <xdr:nvSpPr>
        <xdr:cNvPr id="361" name="楕円 360">
          <a:extLst>
            <a:ext uri="{FF2B5EF4-FFF2-40B4-BE49-F238E27FC236}">
              <a16:creationId xmlns:a16="http://schemas.microsoft.com/office/drawing/2014/main" xmlns="" id="{00000000-0008-0000-0100-000069010000}"/>
            </a:ext>
          </a:extLst>
        </xdr:cNvPr>
        <xdr:cNvSpPr/>
      </xdr:nvSpPr>
      <xdr:spPr>
        <a:xfrm>
          <a:off x="8699500" y="1415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145999</xdr:rowOff>
    </xdr:from>
    <xdr:to>
      <xdr:col>50</xdr:col>
      <xdr:colOff>114300</xdr:colOff>
      <xdr:row>82</xdr:row>
      <xdr:rowOff>146456</xdr:rowOff>
    </xdr:to>
    <xdr:cxnSp macro="">
      <xdr:nvCxnSpPr>
        <xdr:cNvPr id="362" name="直線コネクタ 361">
          <a:extLst>
            <a:ext uri="{FF2B5EF4-FFF2-40B4-BE49-F238E27FC236}">
              <a16:creationId xmlns:a16="http://schemas.microsoft.com/office/drawing/2014/main" xmlns="" id="{00000000-0008-0000-0100-00006A010000}"/>
            </a:ext>
          </a:extLst>
        </xdr:cNvPr>
        <xdr:cNvCxnSpPr/>
      </xdr:nvCxnSpPr>
      <xdr:spPr>
        <a:xfrm>
          <a:off x="8750300" y="14204899"/>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99313</xdr:rowOff>
    </xdr:from>
    <xdr:to>
      <xdr:col>41</xdr:col>
      <xdr:colOff>101600</xdr:colOff>
      <xdr:row>83</xdr:row>
      <xdr:rowOff>29463</xdr:rowOff>
    </xdr:to>
    <xdr:sp macro="" textlink="">
      <xdr:nvSpPr>
        <xdr:cNvPr id="363" name="楕円 362">
          <a:extLst>
            <a:ext uri="{FF2B5EF4-FFF2-40B4-BE49-F238E27FC236}">
              <a16:creationId xmlns:a16="http://schemas.microsoft.com/office/drawing/2014/main" xmlns="" id="{00000000-0008-0000-0100-00006B010000}"/>
            </a:ext>
          </a:extLst>
        </xdr:cNvPr>
        <xdr:cNvSpPr/>
      </xdr:nvSpPr>
      <xdr:spPr>
        <a:xfrm>
          <a:off x="7810500" y="1415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145999</xdr:rowOff>
    </xdr:from>
    <xdr:to>
      <xdr:col>45</xdr:col>
      <xdr:colOff>177800</xdr:colOff>
      <xdr:row>82</xdr:row>
      <xdr:rowOff>150113</xdr:rowOff>
    </xdr:to>
    <xdr:cxnSp macro="">
      <xdr:nvCxnSpPr>
        <xdr:cNvPr id="364" name="直線コネクタ 363">
          <a:extLst>
            <a:ext uri="{FF2B5EF4-FFF2-40B4-BE49-F238E27FC236}">
              <a16:creationId xmlns:a16="http://schemas.microsoft.com/office/drawing/2014/main" xmlns="" id="{00000000-0008-0000-0100-00006C010000}"/>
            </a:ext>
          </a:extLst>
        </xdr:cNvPr>
        <xdr:cNvCxnSpPr/>
      </xdr:nvCxnSpPr>
      <xdr:spPr>
        <a:xfrm flipV="1">
          <a:off x="7861300" y="14204899"/>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101600</xdr:rowOff>
    </xdr:from>
    <xdr:to>
      <xdr:col>36</xdr:col>
      <xdr:colOff>165100</xdr:colOff>
      <xdr:row>83</xdr:row>
      <xdr:rowOff>31750</xdr:rowOff>
    </xdr:to>
    <xdr:sp macro="" textlink="">
      <xdr:nvSpPr>
        <xdr:cNvPr id="365" name="楕円 364">
          <a:extLst>
            <a:ext uri="{FF2B5EF4-FFF2-40B4-BE49-F238E27FC236}">
              <a16:creationId xmlns:a16="http://schemas.microsoft.com/office/drawing/2014/main" xmlns="" id="{00000000-0008-0000-0100-00006D010000}"/>
            </a:ext>
          </a:extLst>
        </xdr:cNvPr>
        <xdr:cNvSpPr/>
      </xdr:nvSpPr>
      <xdr:spPr>
        <a:xfrm>
          <a:off x="6921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150113</xdr:rowOff>
    </xdr:from>
    <xdr:to>
      <xdr:col>41</xdr:col>
      <xdr:colOff>50800</xdr:colOff>
      <xdr:row>82</xdr:row>
      <xdr:rowOff>152400</xdr:rowOff>
    </xdr:to>
    <xdr:cxnSp macro="">
      <xdr:nvCxnSpPr>
        <xdr:cNvPr id="366" name="直線コネクタ 365">
          <a:extLst>
            <a:ext uri="{FF2B5EF4-FFF2-40B4-BE49-F238E27FC236}">
              <a16:creationId xmlns:a16="http://schemas.microsoft.com/office/drawing/2014/main" xmlns="" id="{00000000-0008-0000-0100-00006E010000}"/>
            </a:ext>
          </a:extLst>
        </xdr:cNvPr>
        <xdr:cNvCxnSpPr/>
      </xdr:nvCxnSpPr>
      <xdr:spPr>
        <a:xfrm flipV="1">
          <a:off x="6972300" y="14209013"/>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157294</xdr:rowOff>
    </xdr:from>
    <xdr:ext cx="469744" cy="259045"/>
    <xdr:sp macro="" textlink="">
      <xdr:nvSpPr>
        <xdr:cNvPr id="367" name="n_1aveValue【公営住宅】&#10;一人当たり面積">
          <a:extLst>
            <a:ext uri="{FF2B5EF4-FFF2-40B4-BE49-F238E27FC236}">
              <a16:creationId xmlns:a16="http://schemas.microsoft.com/office/drawing/2014/main" xmlns="" id="{00000000-0008-0000-0100-00006F010000}"/>
            </a:ext>
          </a:extLst>
        </xdr:cNvPr>
        <xdr:cNvSpPr txBox="1"/>
      </xdr:nvSpPr>
      <xdr:spPr>
        <a:xfrm>
          <a:off x="9391727" y="1438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37964</xdr:rowOff>
    </xdr:from>
    <xdr:ext cx="469744" cy="259045"/>
    <xdr:sp macro="" textlink="">
      <xdr:nvSpPr>
        <xdr:cNvPr id="368" name="n_2aveValue【公営住宅】&#10;一人当たり面積">
          <a:extLst>
            <a:ext uri="{FF2B5EF4-FFF2-40B4-BE49-F238E27FC236}">
              <a16:creationId xmlns:a16="http://schemas.microsoft.com/office/drawing/2014/main" xmlns="" id="{00000000-0008-0000-0100-000070010000}"/>
            </a:ext>
          </a:extLst>
        </xdr:cNvPr>
        <xdr:cNvSpPr txBox="1"/>
      </xdr:nvSpPr>
      <xdr:spPr>
        <a:xfrm>
          <a:off x="8515427" y="1443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33850</xdr:rowOff>
    </xdr:from>
    <xdr:ext cx="469744" cy="259045"/>
    <xdr:sp macro="" textlink="">
      <xdr:nvSpPr>
        <xdr:cNvPr id="369" name="n_3aveValue【公営住宅】&#10;一人当たり面積">
          <a:extLst>
            <a:ext uri="{FF2B5EF4-FFF2-40B4-BE49-F238E27FC236}">
              <a16:creationId xmlns:a16="http://schemas.microsoft.com/office/drawing/2014/main" xmlns="" id="{00000000-0008-0000-0100-000071010000}"/>
            </a:ext>
          </a:extLst>
        </xdr:cNvPr>
        <xdr:cNvSpPr txBox="1"/>
      </xdr:nvSpPr>
      <xdr:spPr>
        <a:xfrm>
          <a:off x="7626427" y="14435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9162</xdr:rowOff>
    </xdr:from>
    <xdr:ext cx="469744" cy="259045"/>
    <xdr:sp macro="" textlink="">
      <xdr:nvSpPr>
        <xdr:cNvPr id="370" name="n_4aveValue【公営住宅】&#10;一人当たり面積">
          <a:extLst>
            <a:ext uri="{FF2B5EF4-FFF2-40B4-BE49-F238E27FC236}">
              <a16:creationId xmlns:a16="http://schemas.microsoft.com/office/drawing/2014/main" xmlns="" id="{00000000-0008-0000-0100-000072010000}"/>
            </a:ext>
          </a:extLst>
        </xdr:cNvPr>
        <xdr:cNvSpPr txBox="1"/>
      </xdr:nvSpPr>
      <xdr:spPr>
        <a:xfrm>
          <a:off x="6737427" y="14410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42333</xdr:rowOff>
    </xdr:from>
    <xdr:ext cx="469744" cy="259045"/>
    <xdr:sp macro="" textlink="">
      <xdr:nvSpPr>
        <xdr:cNvPr id="371" name="n_1mainValue【公営住宅】&#10;一人当たり面積">
          <a:extLst>
            <a:ext uri="{FF2B5EF4-FFF2-40B4-BE49-F238E27FC236}">
              <a16:creationId xmlns:a16="http://schemas.microsoft.com/office/drawing/2014/main" xmlns="" id="{00000000-0008-0000-0100-000073010000}"/>
            </a:ext>
          </a:extLst>
        </xdr:cNvPr>
        <xdr:cNvSpPr txBox="1"/>
      </xdr:nvSpPr>
      <xdr:spPr>
        <a:xfrm>
          <a:off x="9391727" y="13929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41876</xdr:rowOff>
    </xdr:from>
    <xdr:ext cx="469744" cy="259045"/>
    <xdr:sp macro="" textlink="">
      <xdr:nvSpPr>
        <xdr:cNvPr id="372" name="n_2mainValue【公営住宅】&#10;一人当たり面積">
          <a:extLst>
            <a:ext uri="{FF2B5EF4-FFF2-40B4-BE49-F238E27FC236}">
              <a16:creationId xmlns:a16="http://schemas.microsoft.com/office/drawing/2014/main" xmlns="" id="{00000000-0008-0000-0100-000074010000}"/>
            </a:ext>
          </a:extLst>
        </xdr:cNvPr>
        <xdr:cNvSpPr txBox="1"/>
      </xdr:nvSpPr>
      <xdr:spPr>
        <a:xfrm>
          <a:off x="8515427" y="13929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45990</xdr:rowOff>
    </xdr:from>
    <xdr:ext cx="469744" cy="259045"/>
    <xdr:sp macro="" textlink="">
      <xdr:nvSpPr>
        <xdr:cNvPr id="373" name="n_3mainValue【公営住宅】&#10;一人当たり面積">
          <a:extLst>
            <a:ext uri="{FF2B5EF4-FFF2-40B4-BE49-F238E27FC236}">
              <a16:creationId xmlns:a16="http://schemas.microsoft.com/office/drawing/2014/main" xmlns="" id="{00000000-0008-0000-0100-000075010000}"/>
            </a:ext>
          </a:extLst>
        </xdr:cNvPr>
        <xdr:cNvSpPr txBox="1"/>
      </xdr:nvSpPr>
      <xdr:spPr>
        <a:xfrm>
          <a:off x="7626427" y="13933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48277</xdr:rowOff>
    </xdr:from>
    <xdr:ext cx="469744" cy="259045"/>
    <xdr:sp macro="" textlink="">
      <xdr:nvSpPr>
        <xdr:cNvPr id="374" name="n_4mainValue【公営住宅】&#10;一人当たり面積">
          <a:extLst>
            <a:ext uri="{FF2B5EF4-FFF2-40B4-BE49-F238E27FC236}">
              <a16:creationId xmlns:a16="http://schemas.microsoft.com/office/drawing/2014/main" xmlns="" id="{00000000-0008-0000-0100-000076010000}"/>
            </a:ext>
          </a:extLst>
        </xdr:cNvPr>
        <xdr:cNvSpPr txBox="1"/>
      </xdr:nvSpPr>
      <xdr:spPr>
        <a:xfrm>
          <a:off x="6737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xmlns="" id="{00000000-0008-0000-0100-000077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xmlns="" id="{00000000-0008-0000-0100-000078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xmlns="" id="{00000000-0008-0000-0100-000079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xmlns="" id="{00000000-0008-0000-0100-00007A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xmlns="" id="{00000000-0008-0000-0100-00007B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xmlns="" id="{00000000-0008-0000-0100-00007C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xmlns="" id="{00000000-0008-0000-0100-00007D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xmlns="" id="{00000000-0008-0000-0100-00007E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a:extLst>
            <a:ext uri="{FF2B5EF4-FFF2-40B4-BE49-F238E27FC236}">
              <a16:creationId xmlns:a16="http://schemas.microsoft.com/office/drawing/2014/main" xmlns="" id="{00000000-0008-0000-0100-00007F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a:extLst>
            <a:ext uri="{FF2B5EF4-FFF2-40B4-BE49-F238E27FC236}">
              <a16:creationId xmlns:a16="http://schemas.microsoft.com/office/drawing/2014/main" xmlns="" id="{00000000-0008-0000-0100-000080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a:extLst>
            <a:ext uri="{FF2B5EF4-FFF2-40B4-BE49-F238E27FC236}">
              <a16:creationId xmlns:a16="http://schemas.microsoft.com/office/drawing/2014/main" xmlns="" id="{00000000-0008-0000-0100-000081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6" name="直線コネクタ 385">
          <a:extLst>
            <a:ext uri="{FF2B5EF4-FFF2-40B4-BE49-F238E27FC236}">
              <a16:creationId xmlns:a16="http://schemas.microsoft.com/office/drawing/2014/main" xmlns="" id="{00000000-0008-0000-0100-000082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7" name="テキスト ボックス 386">
          <a:extLst>
            <a:ext uri="{FF2B5EF4-FFF2-40B4-BE49-F238E27FC236}">
              <a16:creationId xmlns:a16="http://schemas.microsoft.com/office/drawing/2014/main" xmlns="" id="{00000000-0008-0000-0100-000083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8" name="直線コネクタ 387">
          <a:extLst>
            <a:ext uri="{FF2B5EF4-FFF2-40B4-BE49-F238E27FC236}">
              <a16:creationId xmlns:a16="http://schemas.microsoft.com/office/drawing/2014/main" xmlns="" id="{00000000-0008-0000-0100-000084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9" name="テキスト ボックス 388">
          <a:extLst>
            <a:ext uri="{FF2B5EF4-FFF2-40B4-BE49-F238E27FC236}">
              <a16:creationId xmlns:a16="http://schemas.microsoft.com/office/drawing/2014/main" xmlns="" id="{00000000-0008-0000-0100-000085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0" name="直線コネクタ 389">
          <a:extLst>
            <a:ext uri="{FF2B5EF4-FFF2-40B4-BE49-F238E27FC236}">
              <a16:creationId xmlns:a16="http://schemas.microsoft.com/office/drawing/2014/main" xmlns="" id="{00000000-0008-0000-0100-000086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1" name="テキスト ボックス 390">
          <a:extLst>
            <a:ext uri="{FF2B5EF4-FFF2-40B4-BE49-F238E27FC236}">
              <a16:creationId xmlns:a16="http://schemas.microsoft.com/office/drawing/2014/main" xmlns="" id="{00000000-0008-0000-0100-000087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2" name="直線コネクタ 391">
          <a:extLst>
            <a:ext uri="{FF2B5EF4-FFF2-40B4-BE49-F238E27FC236}">
              <a16:creationId xmlns:a16="http://schemas.microsoft.com/office/drawing/2014/main" xmlns="" id="{00000000-0008-0000-0100-000088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3" name="テキスト ボックス 392">
          <a:extLst>
            <a:ext uri="{FF2B5EF4-FFF2-40B4-BE49-F238E27FC236}">
              <a16:creationId xmlns:a16="http://schemas.microsoft.com/office/drawing/2014/main" xmlns="" id="{00000000-0008-0000-0100-000089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4" name="直線コネクタ 393">
          <a:extLst>
            <a:ext uri="{FF2B5EF4-FFF2-40B4-BE49-F238E27FC236}">
              <a16:creationId xmlns:a16="http://schemas.microsoft.com/office/drawing/2014/main" xmlns="" id="{00000000-0008-0000-0100-00008A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5" name="テキスト ボックス 394">
          <a:extLst>
            <a:ext uri="{FF2B5EF4-FFF2-40B4-BE49-F238E27FC236}">
              <a16:creationId xmlns:a16="http://schemas.microsoft.com/office/drawing/2014/main" xmlns="" id="{00000000-0008-0000-0100-00008B010000}"/>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a:extLst>
            <a:ext uri="{FF2B5EF4-FFF2-40B4-BE49-F238E27FC236}">
              <a16:creationId xmlns:a16="http://schemas.microsoft.com/office/drawing/2014/main" xmlns="" id="{00000000-0008-0000-0100-00008C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7" name="【港湾・漁港】&#10;有形固定資産減価償却率グラフ枠">
          <a:extLst>
            <a:ext uri="{FF2B5EF4-FFF2-40B4-BE49-F238E27FC236}">
              <a16:creationId xmlns:a16="http://schemas.microsoft.com/office/drawing/2014/main" xmlns="" id="{00000000-0008-0000-0100-00008D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58420</xdr:rowOff>
    </xdr:to>
    <xdr:cxnSp macro="">
      <xdr:nvCxnSpPr>
        <xdr:cNvPr id="398" name="直線コネクタ 397">
          <a:extLst>
            <a:ext uri="{FF2B5EF4-FFF2-40B4-BE49-F238E27FC236}">
              <a16:creationId xmlns:a16="http://schemas.microsoft.com/office/drawing/2014/main" xmlns="" id="{00000000-0008-0000-0100-00008E010000}"/>
            </a:ext>
          </a:extLst>
        </xdr:cNvPr>
        <xdr:cNvCxnSpPr/>
      </xdr:nvCxnSpPr>
      <xdr:spPr>
        <a:xfrm flipV="1">
          <a:off x="4634865" y="17145000"/>
          <a:ext cx="0" cy="1258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62247</xdr:rowOff>
    </xdr:from>
    <xdr:ext cx="405111" cy="259045"/>
    <xdr:sp macro="" textlink="">
      <xdr:nvSpPr>
        <xdr:cNvPr id="399" name="【港湾・漁港】&#10;有形固定資産減価償却率最小値テキスト">
          <a:extLst>
            <a:ext uri="{FF2B5EF4-FFF2-40B4-BE49-F238E27FC236}">
              <a16:creationId xmlns:a16="http://schemas.microsoft.com/office/drawing/2014/main" xmlns="" id="{00000000-0008-0000-0100-00008F010000}"/>
            </a:ext>
          </a:extLst>
        </xdr:cNvPr>
        <xdr:cNvSpPr txBox="1"/>
      </xdr:nvSpPr>
      <xdr:spPr>
        <a:xfrm>
          <a:off x="4673600" y="1840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58420</xdr:rowOff>
    </xdr:from>
    <xdr:to>
      <xdr:col>24</xdr:col>
      <xdr:colOff>152400</xdr:colOff>
      <xdr:row>107</xdr:row>
      <xdr:rowOff>58420</xdr:rowOff>
    </xdr:to>
    <xdr:cxnSp macro="">
      <xdr:nvCxnSpPr>
        <xdr:cNvPr id="400" name="直線コネクタ 399">
          <a:extLst>
            <a:ext uri="{FF2B5EF4-FFF2-40B4-BE49-F238E27FC236}">
              <a16:creationId xmlns:a16="http://schemas.microsoft.com/office/drawing/2014/main" xmlns="" id="{00000000-0008-0000-0100-000090010000}"/>
            </a:ext>
          </a:extLst>
        </xdr:cNvPr>
        <xdr:cNvCxnSpPr/>
      </xdr:nvCxnSpPr>
      <xdr:spPr>
        <a:xfrm>
          <a:off x="4546600" y="1840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1" name="【港湾・漁港】&#10;有形固定資産減価償却率最大値テキスト">
          <a:extLst>
            <a:ext uri="{FF2B5EF4-FFF2-40B4-BE49-F238E27FC236}">
              <a16:creationId xmlns:a16="http://schemas.microsoft.com/office/drawing/2014/main" xmlns="" id="{00000000-0008-0000-0100-000091010000}"/>
            </a:ext>
          </a:extLst>
        </xdr:cNvPr>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2" name="直線コネクタ 401">
          <a:extLst>
            <a:ext uri="{FF2B5EF4-FFF2-40B4-BE49-F238E27FC236}">
              <a16:creationId xmlns:a16="http://schemas.microsoft.com/office/drawing/2014/main" xmlns="" id="{00000000-0008-0000-0100-000092010000}"/>
            </a:ext>
          </a:extLst>
        </xdr:cNvPr>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16</xdr:rowOff>
    </xdr:from>
    <xdr:ext cx="405111" cy="259045"/>
    <xdr:sp macro="" textlink="">
      <xdr:nvSpPr>
        <xdr:cNvPr id="403" name="【港湾・漁港】&#10;有形固定資産減価償却率平均値テキスト">
          <a:extLst>
            <a:ext uri="{FF2B5EF4-FFF2-40B4-BE49-F238E27FC236}">
              <a16:creationId xmlns:a16="http://schemas.microsoft.com/office/drawing/2014/main" xmlns="" id="{00000000-0008-0000-0100-000093010000}"/>
            </a:ext>
          </a:extLst>
        </xdr:cNvPr>
        <xdr:cNvSpPr txBox="1"/>
      </xdr:nvSpPr>
      <xdr:spPr>
        <a:xfrm>
          <a:off x="4673600" y="17487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148589</xdr:rowOff>
    </xdr:from>
    <xdr:to>
      <xdr:col>24</xdr:col>
      <xdr:colOff>114300</xdr:colOff>
      <xdr:row>103</xdr:row>
      <xdr:rowOff>78739</xdr:rowOff>
    </xdr:to>
    <xdr:sp macro="" textlink="">
      <xdr:nvSpPr>
        <xdr:cNvPr id="404" name="フローチャート: 判断 403">
          <a:extLst>
            <a:ext uri="{FF2B5EF4-FFF2-40B4-BE49-F238E27FC236}">
              <a16:creationId xmlns:a16="http://schemas.microsoft.com/office/drawing/2014/main" xmlns="" id="{00000000-0008-0000-0100-000094010000}"/>
            </a:ext>
          </a:extLst>
        </xdr:cNvPr>
        <xdr:cNvSpPr/>
      </xdr:nvSpPr>
      <xdr:spPr>
        <a:xfrm>
          <a:off x="4584700" y="1763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100330</xdr:rowOff>
    </xdr:from>
    <xdr:to>
      <xdr:col>20</xdr:col>
      <xdr:colOff>38100</xdr:colOff>
      <xdr:row>103</xdr:row>
      <xdr:rowOff>30480</xdr:rowOff>
    </xdr:to>
    <xdr:sp macro="" textlink="">
      <xdr:nvSpPr>
        <xdr:cNvPr id="405" name="フローチャート: 判断 404">
          <a:extLst>
            <a:ext uri="{FF2B5EF4-FFF2-40B4-BE49-F238E27FC236}">
              <a16:creationId xmlns:a16="http://schemas.microsoft.com/office/drawing/2014/main" xmlns="" id="{00000000-0008-0000-0100-000095010000}"/>
            </a:ext>
          </a:extLst>
        </xdr:cNvPr>
        <xdr:cNvSpPr/>
      </xdr:nvSpPr>
      <xdr:spPr>
        <a:xfrm>
          <a:off x="3746500" y="175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27939</xdr:rowOff>
    </xdr:from>
    <xdr:to>
      <xdr:col>15</xdr:col>
      <xdr:colOff>101600</xdr:colOff>
      <xdr:row>103</xdr:row>
      <xdr:rowOff>129539</xdr:rowOff>
    </xdr:to>
    <xdr:sp macro="" textlink="">
      <xdr:nvSpPr>
        <xdr:cNvPr id="406" name="フローチャート: 判断 405">
          <a:extLst>
            <a:ext uri="{FF2B5EF4-FFF2-40B4-BE49-F238E27FC236}">
              <a16:creationId xmlns:a16="http://schemas.microsoft.com/office/drawing/2014/main" xmlns="" id="{00000000-0008-0000-0100-000096010000}"/>
            </a:ext>
          </a:extLst>
        </xdr:cNvPr>
        <xdr:cNvSpPr/>
      </xdr:nvSpPr>
      <xdr:spPr>
        <a:xfrm>
          <a:off x="2857500" y="17687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152400</xdr:rowOff>
    </xdr:from>
    <xdr:to>
      <xdr:col>10</xdr:col>
      <xdr:colOff>165100</xdr:colOff>
      <xdr:row>104</xdr:row>
      <xdr:rowOff>82550</xdr:rowOff>
    </xdr:to>
    <xdr:sp macro="" textlink="">
      <xdr:nvSpPr>
        <xdr:cNvPr id="407" name="フローチャート: 判断 406">
          <a:extLst>
            <a:ext uri="{FF2B5EF4-FFF2-40B4-BE49-F238E27FC236}">
              <a16:creationId xmlns:a16="http://schemas.microsoft.com/office/drawing/2014/main" xmlns="" id="{00000000-0008-0000-0100-000097010000}"/>
            </a:ext>
          </a:extLst>
        </xdr:cNvPr>
        <xdr:cNvSpPr/>
      </xdr:nvSpPr>
      <xdr:spPr>
        <a:xfrm>
          <a:off x="1968500" y="1781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106680</xdr:rowOff>
    </xdr:from>
    <xdr:to>
      <xdr:col>6</xdr:col>
      <xdr:colOff>38100</xdr:colOff>
      <xdr:row>104</xdr:row>
      <xdr:rowOff>36830</xdr:rowOff>
    </xdr:to>
    <xdr:sp macro="" textlink="">
      <xdr:nvSpPr>
        <xdr:cNvPr id="408" name="フローチャート: 判断 407">
          <a:extLst>
            <a:ext uri="{FF2B5EF4-FFF2-40B4-BE49-F238E27FC236}">
              <a16:creationId xmlns:a16="http://schemas.microsoft.com/office/drawing/2014/main" xmlns="" id="{00000000-0008-0000-0100-000098010000}"/>
            </a:ext>
          </a:extLst>
        </xdr:cNvPr>
        <xdr:cNvSpPr/>
      </xdr:nvSpPr>
      <xdr:spPr>
        <a:xfrm>
          <a:off x="1079500" y="1776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xmlns="" id="{00000000-0008-0000-0100-000099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xmlns="" id="{00000000-0008-0000-0100-00009A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xmlns="" id="{00000000-0008-0000-0100-00009B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xmlns="" id="{00000000-0008-0000-0100-00009C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xmlns="" id="{00000000-0008-0000-0100-00009D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7620</xdr:rowOff>
    </xdr:from>
    <xdr:to>
      <xdr:col>24</xdr:col>
      <xdr:colOff>114300</xdr:colOff>
      <xdr:row>107</xdr:row>
      <xdr:rowOff>109220</xdr:rowOff>
    </xdr:to>
    <xdr:sp macro="" textlink="">
      <xdr:nvSpPr>
        <xdr:cNvPr id="414" name="楕円 413">
          <a:extLst>
            <a:ext uri="{FF2B5EF4-FFF2-40B4-BE49-F238E27FC236}">
              <a16:creationId xmlns:a16="http://schemas.microsoft.com/office/drawing/2014/main" xmlns="" id="{00000000-0008-0000-0100-00009E010000}"/>
            </a:ext>
          </a:extLst>
        </xdr:cNvPr>
        <xdr:cNvSpPr/>
      </xdr:nvSpPr>
      <xdr:spPr>
        <a:xfrm>
          <a:off x="4584700" y="1835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93997</xdr:rowOff>
    </xdr:from>
    <xdr:ext cx="405111" cy="259045"/>
    <xdr:sp macro="" textlink="">
      <xdr:nvSpPr>
        <xdr:cNvPr id="415" name="【港湾・漁港】&#10;有形固定資産減価償却率該当値テキスト">
          <a:extLst>
            <a:ext uri="{FF2B5EF4-FFF2-40B4-BE49-F238E27FC236}">
              <a16:creationId xmlns:a16="http://schemas.microsoft.com/office/drawing/2014/main" xmlns="" id="{00000000-0008-0000-0100-00009F010000}"/>
            </a:ext>
          </a:extLst>
        </xdr:cNvPr>
        <xdr:cNvSpPr txBox="1"/>
      </xdr:nvSpPr>
      <xdr:spPr>
        <a:xfrm>
          <a:off x="4673600" y="18267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19050</xdr:rowOff>
    </xdr:from>
    <xdr:to>
      <xdr:col>20</xdr:col>
      <xdr:colOff>38100</xdr:colOff>
      <xdr:row>107</xdr:row>
      <xdr:rowOff>120650</xdr:rowOff>
    </xdr:to>
    <xdr:sp macro="" textlink="">
      <xdr:nvSpPr>
        <xdr:cNvPr id="416" name="楕円 415">
          <a:extLst>
            <a:ext uri="{FF2B5EF4-FFF2-40B4-BE49-F238E27FC236}">
              <a16:creationId xmlns:a16="http://schemas.microsoft.com/office/drawing/2014/main" xmlns="" id="{00000000-0008-0000-0100-0000A0010000}"/>
            </a:ext>
          </a:extLst>
        </xdr:cNvPr>
        <xdr:cNvSpPr/>
      </xdr:nvSpPr>
      <xdr:spPr>
        <a:xfrm>
          <a:off x="3746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58420</xdr:rowOff>
    </xdr:from>
    <xdr:to>
      <xdr:col>24</xdr:col>
      <xdr:colOff>63500</xdr:colOff>
      <xdr:row>107</xdr:row>
      <xdr:rowOff>69850</xdr:rowOff>
    </xdr:to>
    <xdr:cxnSp macro="">
      <xdr:nvCxnSpPr>
        <xdr:cNvPr id="417" name="直線コネクタ 416">
          <a:extLst>
            <a:ext uri="{FF2B5EF4-FFF2-40B4-BE49-F238E27FC236}">
              <a16:creationId xmlns:a16="http://schemas.microsoft.com/office/drawing/2014/main" xmlns="" id="{00000000-0008-0000-0100-0000A1010000}"/>
            </a:ext>
          </a:extLst>
        </xdr:cNvPr>
        <xdr:cNvCxnSpPr/>
      </xdr:nvCxnSpPr>
      <xdr:spPr>
        <a:xfrm flipV="1">
          <a:off x="3797300" y="184035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19050</xdr:rowOff>
    </xdr:from>
    <xdr:to>
      <xdr:col>15</xdr:col>
      <xdr:colOff>101600</xdr:colOff>
      <xdr:row>107</xdr:row>
      <xdr:rowOff>120650</xdr:rowOff>
    </xdr:to>
    <xdr:sp macro="" textlink="">
      <xdr:nvSpPr>
        <xdr:cNvPr id="418" name="楕円 417">
          <a:extLst>
            <a:ext uri="{FF2B5EF4-FFF2-40B4-BE49-F238E27FC236}">
              <a16:creationId xmlns:a16="http://schemas.microsoft.com/office/drawing/2014/main" xmlns="" id="{00000000-0008-0000-0100-0000A2010000}"/>
            </a:ext>
          </a:extLst>
        </xdr:cNvPr>
        <xdr:cNvSpPr/>
      </xdr:nvSpPr>
      <xdr:spPr>
        <a:xfrm>
          <a:off x="2857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69850</xdr:rowOff>
    </xdr:from>
    <xdr:to>
      <xdr:col>19</xdr:col>
      <xdr:colOff>177800</xdr:colOff>
      <xdr:row>107</xdr:row>
      <xdr:rowOff>69850</xdr:rowOff>
    </xdr:to>
    <xdr:cxnSp macro="">
      <xdr:nvCxnSpPr>
        <xdr:cNvPr id="419" name="直線コネクタ 418">
          <a:extLst>
            <a:ext uri="{FF2B5EF4-FFF2-40B4-BE49-F238E27FC236}">
              <a16:creationId xmlns:a16="http://schemas.microsoft.com/office/drawing/2014/main" xmlns="" id="{00000000-0008-0000-0100-0000A3010000}"/>
            </a:ext>
          </a:extLst>
        </xdr:cNvPr>
        <xdr:cNvCxnSpPr/>
      </xdr:nvCxnSpPr>
      <xdr:spPr>
        <a:xfrm>
          <a:off x="2908300" y="1841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19050</xdr:rowOff>
    </xdr:from>
    <xdr:to>
      <xdr:col>10</xdr:col>
      <xdr:colOff>165100</xdr:colOff>
      <xdr:row>107</xdr:row>
      <xdr:rowOff>120650</xdr:rowOff>
    </xdr:to>
    <xdr:sp macro="" textlink="">
      <xdr:nvSpPr>
        <xdr:cNvPr id="420" name="楕円 419">
          <a:extLst>
            <a:ext uri="{FF2B5EF4-FFF2-40B4-BE49-F238E27FC236}">
              <a16:creationId xmlns:a16="http://schemas.microsoft.com/office/drawing/2014/main" xmlns="" id="{00000000-0008-0000-0100-0000A4010000}"/>
            </a:ext>
          </a:extLst>
        </xdr:cNvPr>
        <xdr:cNvSpPr/>
      </xdr:nvSpPr>
      <xdr:spPr>
        <a:xfrm>
          <a:off x="1968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69850</xdr:rowOff>
    </xdr:from>
    <xdr:to>
      <xdr:col>15</xdr:col>
      <xdr:colOff>50800</xdr:colOff>
      <xdr:row>107</xdr:row>
      <xdr:rowOff>69850</xdr:rowOff>
    </xdr:to>
    <xdr:cxnSp macro="">
      <xdr:nvCxnSpPr>
        <xdr:cNvPr id="421" name="直線コネクタ 420">
          <a:extLst>
            <a:ext uri="{FF2B5EF4-FFF2-40B4-BE49-F238E27FC236}">
              <a16:creationId xmlns:a16="http://schemas.microsoft.com/office/drawing/2014/main" xmlns="" id="{00000000-0008-0000-0100-0000A5010000}"/>
            </a:ext>
          </a:extLst>
        </xdr:cNvPr>
        <xdr:cNvCxnSpPr/>
      </xdr:nvCxnSpPr>
      <xdr:spPr>
        <a:xfrm>
          <a:off x="2019300" y="1841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19050</xdr:rowOff>
    </xdr:from>
    <xdr:to>
      <xdr:col>6</xdr:col>
      <xdr:colOff>38100</xdr:colOff>
      <xdr:row>107</xdr:row>
      <xdr:rowOff>120650</xdr:rowOff>
    </xdr:to>
    <xdr:sp macro="" textlink="">
      <xdr:nvSpPr>
        <xdr:cNvPr id="422" name="楕円 421">
          <a:extLst>
            <a:ext uri="{FF2B5EF4-FFF2-40B4-BE49-F238E27FC236}">
              <a16:creationId xmlns:a16="http://schemas.microsoft.com/office/drawing/2014/main" xmlns="" id="{00000000-0008-0000-0100-0000A6010000}"/>
            </a:ext>
          </a:extLst>
        </xdr:cNvPr>
        <xdr:cNvSpPr/>
      </xdr:nvSpPr>
      <xdr:spPr>
        <a:xfrm>
          <a:off x="1079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69850</xdr:rowOff>
    </xdr:from>
    <xdr:to>
      <xdr:col>10</xdr:col>
      <xdr:colOff>114300</xdr:colOff>
      <xdr:row>107</xdr:row>
      <xdr:rowOff>69850</xdr:rowOff>
    </xdr:to>
    <xdr:cxnSp macro="">
      <xdr:nvCxnSpPr>
        <xdr:cNvPr id="423" name="直線コネクタ 422">
          <a:extLst>
            <a:ext uri="{FF2B5EF4-FFF2-40B4-BE49-F238E27FC236}">
              <a16:creationId xmlns:a16="http://schemas.microsoft.com/office/drawing/2014/main" xmlns="" id="{00000000-0008-0000-0100-0000A7010000}"/>
            </a:ext>
          </a:extLst>
        </xdr:cNvPr>
        <xdr:cNvCxnSpPr/>
      </xdr:nvCxnSpPr>
      <xdr:spPr>
        <a:xfrm>
          <a:off x="1130300" y="1841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47007</xdr:rowOff>
    </xdr:from>
    <xdr:ext cx="405111" cy="259045"/>
    <xdr:sp macro="" textlink="">
      <xdr:nvSpPr>
        <xdr:cNvPr id="424" name="n_1aveValue【港湾・漁港】&#10;有形固定資産減価償却率">
          <a:extLst>
            <a:ext uri="{FF2B5EF4-FFF2-40B4-BE49-F238E27FC236}">
              <a16:creationId xmlns:a16="http://schemas.microsoft.com/office/drawing/2014/main" xmlns="" id="{00000000-0008-0000-0100-0000A8010000}"/>
            </a:ext>
          </a:extLst>
        </xdr:cNvPr>
        <xdr:cNvSpPr txBox="1"/>
      </xdr:nvSpPr>
      <xdr:spPr>
        <a:xfrm>
          <a:off x="3582044" y="17363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146066</xdr:rowOff>
    </xdr:from>
    <xdr:ext cx="405111" cy="259045"/>
    <xdr:sp macro="" textlink="">
      <xdr:nvSpPr>
        <xdr:cNvPr id="425" name="n_2aveValue【港湾・漁港】&#10;有形固定資産減価償却率">
          <a:extLst>
            <a:ext uri="{FF2B5EF4-FFF2-40B4-BE49-F238E27FC236}">
              <a16:creationId xmlns:a16="http://schemas.microsoft.com/office/drawing/2014/main" xmlns="" id="{00000000-0008-0000-0100-0000A9010000}"/>
            </a:ext>
          </a:extLst>
        </xdr:cNvPr>
        <xdr:cNvSpPr txBox="1"/>
      </xdr:nvSpPr>
      <xdr:spPr>
        <a:xfrm>
          <a:off x="2705744" y="17462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99077</xdr:rowOff>
    </xdr:from>
    <xdr:ext cx="405111" cy="259045"/>
    <xdr:sp macro="" textlink="">
      <xdr:nvSpPr>
        <xdr:cNvPr id="426" name="n_3aveValue【港湾・漁港】&#10;有形固定資産減価償却率">
          <a:extLst>
            <a:ext uri="{FF2B5EF4-FFF2-40B4-BE49-F238E27FC236}">
              <a16:creationId xmlns:a16="http://schemas.microsoft.com/office/drawing/2014/main" xmlns="" id="{00000000-0008-0000-0100-0000AA010000}"/>
            </a:ext>
          </a:extLst>
        </xdr:cNvPr>
        <xdr:cNvSpPr txBox="1"/>
      </xdr:nvSpPr>
      <xdr:spPr>
        <a:xfrm>
          <a:off x="1816744" y="1758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53357</xdr:rowOff>
    </xdr:from>
    <xdr:ext cx="405111" cy="259045"/>
    <xdr:sp macro="" textlink="">
      <xdr:nvSpPr>
        <xdr:cNvPr id="427" name="n_4aveValue【港湾・漁港】&#10;有形固定資産減価償却率">
          <a:extLst>
            <a:ext uri="{FF2B5EF4-FFF2-40B4-BE49-F238E27FC236}">
              <a16:creationId xmlns:a16="http://schemas.microsoft.com/office/drawing/2014/main" xmlns="" id="{00000000-0008-0000-0100-0000AB010000}"/>
            </a:ext>
          </a:extLst>
        </xdr:cNvPr>
        <xdr:cNvSpPr txBox="1"/>
      </xdr:nvSpPr>
      <xdr:spPr>
        <a:xfrm>
          <a:off x="927744" y="17541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107</xdr:row>
      <xdr:rowOff>111777</xdr:rowOff>
    </xdr:from>
    <xdr:ext cx="469744" cy="259045"/>
    <xdr:sp macro="" textlink="">
      <xdr:nvSpPr>
        <xdr:cNvPr id="428" name="n_1mainValue【港湾・漁港】&#10;有形固定資産減価償却率">
          <a:extLst>
            <a:ext uri="{FF2B5EF4-FFF2-40B4-BE49-F238E27FC236}">
              <a16:creationId xmlns:a16="http://schemas.microsoft.com/office/drawing/2014/main" xmlns="" id="{00000000-0008-0000-0100-0000AC010000}"/>
            </a:ext>
          </a:extLst>
        </xdr:cNvPr>
        <xdr:cNvSpPr txBox="1"/>
      </xdr:nvSpPr>
      <xdr:spPr>
        <a:xfrm>
          <a:off x="3549727"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107</xdr:row>
      <xdr:rowOff>111777</xdr:rowOff>
    </xdr:from>
    <xdr:ext cx="469744" cy="259045"/>
    <xdr:sp macro="" textlink="">
      <xdr:nvSpPr>
        <xdr:cNvPr id="429" name="n_2mainValue【港湾・漁港】&#10;有形固定資産減価償却率">
          <a:extLst>
            <a:ext uri="{FF2B5EF4-FFF2-40B4-BE49-F238E27FC236}">
              <a16:creationId xmlns:a16="http://schemas.microsoft.com/office/drawing/2014/main" xmlns="" id="{00000000-0008-0000-0100-0000AD010000}"/>
            </a:ext>
          </a:extLst>
        </xdr:cNvPr>
        <xdr:cNvSpPr txBox="1"/>
      </xdr:nvSpPr>
      <xdr:spPr>
        <a:xfrm>
          <a:off x="2673427"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107</xdr:row>
      <xdr:rowOff>111777</xdr:rowOff>
    </xdr:from>
    <xdr:ext cx="469744" cy="259045"/>
    <xdr:sp macro="" textlink="">
      <xdr:nvSpPr>
        <xdr:cNvPr id="430" name="n_3mainValue【港湾・漁港】&#10;有形固定資産減価償却率">
          <a:extLst>
            <a:ext uri="{FF2B5EF4-FFF2-40B4-BE49-F238E27FC236}">
              <a16:creationId xmlns:a16="http://schemas.microsoft.com/office/drawing/2014/main" xmlns="" id="{00000000-0008-0000-0100-0000AE010000}"/>
            </a:ext>
          </a:extLst>
        </xdr:cNvPr>
        <xdr:cNvSpPr txBox="1"/>
      </xdr:nvSpPr>
      <xdr:spPr>
        <a:xfrm>
          <a:off x="1784427"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107</xdr:row>
      <xdr:rowOff>111777</xdr:rowOff>
    </xdr:from>
    <xdr:ext cx="469744" cy="259045"/>
    <xdr:sp macro="" textlink="">
      <xdr:nvSpPr>
        <xdr:cNvPr id="431" name="n_4mainValue【港湾・漁港】&#10;有形固定資産減価償却率">
          <a:extLst>
            <a:ext uri="{FF2B5EF4-FFF2-40B4-BE49-F238E27FC236}">
              <a16:creationId xmlns:a16="http://schemas.microsoft.com/office/drawing/2014/main" xmlns="" id="{00000000-0008-0000-0100-0000AF010000}"/>
            </a:ext>
          </a:extLst>
        </xdr:cNvPr>
        <xdr:cNvSpPr txBox="1"/>
      </xdr:nvSpPr>
      <xdr:spPr>
        <a:xfrm>
          <a:off x="895427"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a:extLst>
            <a:ext uri="{FF2B5EF4-FFF2-40B4-BE49-F238E27FC236}">
              <a16:creationId xmlns:a16="http://schemas.microsoft.com/office/drawing/2014/main" xmlns="" id="{00000000-0008-0000-0100-0000B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a:extLst>
            <a:ext uri="{FF2B5EF4-FFF2-40B4-BE49-F238E27FC236}">
              <a16:creationId xmlns:a16="http://schemas.microsoft.com/office/drawing/2014/main" xmlns="" id="{00000000-0008-0000-0100-0000B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a:extLst>
            <a:ext uri="{FF2B5EF4-FFF2-40B4-BE49-F238E27FC236}">
              <a16:creationId xmlns:a16="http://schemas.microsoft.com/office/drawing/2014/main" xmlns="" id="{00000000-0008-0000-0100-0000B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a:extLst>
            <a:ext uri="{FF2B5EF4-FFF2-40B4-BE49-F238E27FC236}">
              <a16:creationId xmlns:a16="http://schemas.microsoft.com/office/drawing/2014/main" xmlns="" id="{00000000-0008-0000-0100-0000B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a:extLst>
            <a:ext uri="{FF2B5EF4-FFF2-40B4-BE49-F238E27FC236}">
              <a16:creationId xmlns:a16="http://schemas.microsoft.com/office/drawing/2014/main" xmlns="" id="{00000000-0008-0000-0100-0000B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a:extLst>
            <a:ext uri="{FF2B5EF4-FFF2-40B4-BE49-F238E27FC236}">
              <a16:creationId xmlns:a16="http://schemas.microsoft.com/office/drawing/2014/main" xmlns="" id="{00000000-0008-0000-0100-0000B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a:extLst>
            <a:ext uri="{FF2B5EF4-FFF2-40B4-BE49-F238E27FC236}">
              <a16:creationId xmlns:a16="http://schemas.microsoft.com/office/drawing/2014/main" xmlns="" id="{00000000-0008-0000-0100-0000B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a:extLst>
            <a:ext uri="{FF2B5EF4-FFF2-40B4-BE49-F238E27FC236}">
              <a16:creationId xmlns:a16="http://schemas.microsoft.com/office/drawing/2014/main" xmlns="" id="{00000000-0008-0000-0100-0000B7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a:extLst>
            <a:ext uri="{FF2B5EF4-FFF2-40B4-BE49-F238E27FC236}">
              <a16:creationId xmlns:a16="http://schemas.microsoft.com/office/drawing/2014/main" xmlns="" id="{00000000-0008-0000-0100-0000B8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a:extLst>
            <a:ext uri="{FF2B5EF4-FFF2-40B4-BE49-F238E27FC236}">
              <a16:creationId xmlns:a16="http://schemas.microsoft.com/office/drawing/2014/main" xmlns="" id="{00000000-0008-0000-0100-0000B9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2" name="直線コネクタ 441">
          <a:extLst>
            <a:ext uri="{FF2B5EF4-FFF2-40B4-BE49-F238E27FC236}">
              <a16:creationId xmlns:a16="http://schemas.microsoft.com/office/drawing/2014/main" xmlns="" id="{00000000-0008-0000-0100-0000BA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3" name="テキスト ボックス 442">
          <a:extLst>
            <a:ext uri="{FF2B5EF4-FFF2-40B4-BE49-F238E27FC236}">
              <a16:creationId xmlns:a16="http://schemas.microsoft.com/office/drawing/2014/main" xmlns="" id="{00000000-0008-0000-0100-0000BB010000}"/>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4" name="直線コネクタ 443">
          <a:extLst>
            <a:ext uri="{FF2B5EF4-FFF2-40B4-BE49-F238E27FC236}">
              <a16:creationId xmlns:a16="http://schemas.microsoft.com/office/drawing/2014/main" xmlns="" id="{00000000-0008-0000-0100-0000BC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45" name="テキスト ボックス 444">
          <a:extLst>
            <a:ext uri="{FF2B5EF4-FFF2-40B4-BE49-F238E27FC236}">
              <a16:creationId xmlns:a16="http://schemas.microsoft.com/office/drawing/2014/main" xmlns="" id="{00000000-0008-0000-0100-0000BD010000}"/>
            </a:ext>
          </a:extLst>
        </xdr:cNvPr>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6" name="直線コネクタ 445">
          <a:extLst>
            <a:ext uri="{FF2B5EF4-FFF2-40B4-BE49-F238E27FC236}">
              <a16:creationId xmlns:a16="http://schemas.microsoft.com/office/drawing/2014/main" xmlns="" id="{00000000-0008-0000-0100-0000BE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47" name="テキスト ボックス 446">
          <a:extLst>
            <a:ext uri="{FF2B5EF4-FFF2-40B4-BE49-F238E27FC236}">
              <a16:creationId xmlns:a16="http://schemas.microsoft.com/office/drawing/2014/main" xmlns="" id="{00000000-0008-0000-0100-0000BF010000}"/>
            </a:ext>
          </a:extLst>
        </xdr:cNvPr>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8" name="直線コネクタ 447">
          <a:extLst>
            <a:ext uri="{FF2B5EF4-FFF2-40B4-BE49-F238E27FC236}">
              <a16:creationId xmlns:a16="http://schemas.microsoft.com/office/drawing/2014/main" xmlns="" id="{00000000-0008-0000-0100-0000C0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49" name="テキスト ボックス 448">
          <a:extLst>
            <a:ext uri="{FF2B5EF4-FFF2-40B4-BE49-F238E27FC236}">
              <a16:creationId xmlns:a16="http://schemas.microsoft.com/office/drawing/2014/main" xmlns="" id="{00000000-0008-0000-0100-0000C1010000}"/>
            </a:ext>
          </a:extLst>
        </xdr:cNvPr>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0" name="直線コネクタ 449">
          <a:extLst>
            <a:ext uri="{FF2B5EF4-FFF2-40B4-BE49-F238E27FC236}">
              <a16:creationId xmlns:a16="http://schemas.microsoft.com/office/drawing/2014/main" xmlns="" id="{00000000-0008-0000-0100-0000C2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51" name="テキスト ボックス 450">
          <a:extLst>
            <a:ext uri="{FF2B5EF4-FFF2-40B4-BE49-F238E27FC236}">
              <a16:creationId xmlns:a16="http://schemas.microsoft.com/office/drawing/2014/main" xmlns="" id="{00000000-0008-0000-0100-0000C3010000}"/>
            </a:ext>
          </a:extLst>
        </xdr:cNvPr>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a:extLst>
            <a:ext uri="{FF2B5EF4-FFF2-40B4-BE49-F238E27FC236}">
              <a16:creationId xmlns:a16="http://schemas.microsoft.com/office/drawing/2014/main" xmlns="" id="{00000000-0008-0000-0100-0000C4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3" name="テキスト ボックス 452">
          <a:extLst>
            <a:ext uri="{FF2B5EF4-FFF2-40B4-BE49-F238E27FC236}">
              <a16:creationId xmlns:a16="http://schemas.microsoft.com/office/drawing/2014/main" xmlns="" id="{00000000-0008-0000-0100-0000C5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港湾・漁港】&#10;一人当たり有形固定資産（償却資産）額グラフ枠">
          <a:extLst>
            <a:ext uri="{FF2B5EF4-FFF2-40B4-BE49-F238E27FC236}">
              <a16:creationId xmlns:a16="http://schemas.microsoft.com/office/drawing/2014/main" xmlns="" id="{00000000-0008-0000-0100-0000C6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74792</xdr:rowOff>
    </xdr:from>
    <xdr:to>
      <xdr:col>54</xdr:col>
      <xdr:colOff>189865</xdr:colOff>
      <xdr:row>108</xdr:row>
      <xdr:rowOff>152400</xdr:rowOff>
    </xdr:to>
    <xdr:cxnSp macro="">
      <xdr:nvCxnSpPr>
        <xdr:cNvPr id="455" name="直線コネクタ 454">
          <a:extLst>
            <a:ext uri="{FF2B5EF4-FFF2-40B4-BE49-F238E27FC236}">
              <a16:creationId xmlns:a16="http://schemas.microsoft.com/office/drawing/2014/main" xmlns="" id="{00000000-0008-0000-0100-0000C7010000}"/>
            </a:ext>
          </a:extLst>
        </xdr:cNvPr>
        <xdr:cNvCxnSpPr/>
      </xdr:nvCxnSpPr>
      <xdr:spPr>
        <a:xfrm flipV="1">
          <a:off x="10476865" y="17391242"/>
          <a:ext cx="0" cy="1277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156227</xdr:rowOff>
    </xdr:from>
    <xdr:ext cx="249299" cy="259045"/>
    <xdr:sp macro="" textlink="">
      <xdr:nvSpPr>
        <xdr:cNvPr id="456" name="【港湾・漁港】&#10;一人当たり有形固定資産（償却資産）額最小値テキスト">
          <a:extLst>
            <a:ext uri="{FF2B5EF4-FFF2-40B4-BE49-F238E27FC236}">
              <a16:creationId xmlns:a16="http://schemas.microsoft.com/office/drawing/2014/main" xmlns="" id="{00000000-0008-0000-0100-0000C8010000}"/>
            </a:ext>
          </a:extLst>
        </xdr:cNvPr>
        <xdr:cNvSpPr txBox="1"/>
      </xdr:nvSpPr>
      <xdr:spPr>
        <a:xfrm>
          <a:off x="10515600" y="1867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152400</xdr:rowOff>
    </xdr:from>
    <xdr:to>
      <xdr:col>55</xdr:col>
      <xdr:colOff>88900</xdr:colOff>
      <xdr:row>108</xdr:row>
      <xdr:rowOff>152400</xdr:rowOff>
    </xdr:to>
    <xdr:cxnSp macro="">
      <xdr:nvCxnSpPr>
        <xdr:cNvPr id="457" name="直線コネクタ 456">
          <a:extLst>
            <a:ext uri="{FF2B5EF4-FFF2-40B4-BE49-F238E27FC236}">
              <a16:creationId xmlns:a16="http://schemas.microsoft.com/office/drawing/2014/main" xmlns="" id="{00000000-0008-0000-0100-0000C9010000}"/>
            </a:ext>
          </a:extLst>
        </xdr:cNvPr>
        <xdr:cNvCxnSpPr/>
      </xdr:nvCxnSpPr>
      <xdr:spPr>
        <a:xfrm>
          <a:off x="10388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21469</xdr:rowOff>
    </xdr:from>
    <xdr:ext cx="690189" cy="259045"/>
    <xdr:sp macro="" textlink="">
      <xdr:nvSpPr>
        <xdr:cNvPr id="458" name="【港湾・漁港】&#10;一人当たり有形固定資産（償却資産）額最大値テキスト">
          <a:extLst>
            <a:ext uri="{FF2B5EF4-FFF2-40B4-BE49-F238E27FC236}">
              <a16:creationId xmlns:a16="http://schemas.microsoft.com/office/drawing/2014/main" xmlns="" id="{00000000-0008-0000-0100-0000CA010000}"/>
            </a:ext>
          </a:extLst>
        </xdr:cNvPr>
        <xdr:cNvSpPr txBox="1"/>
      </xdr:nvSpPr>
      <xdr:spPr>
        <a:xfrm>
          <a:off x="10515600" y="171664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74792</xdr:rowOff>
    </xdr:from>
    <xdr:to>
      <xdr:col>55</xdr:col>
      <xdr:colOff>88900</xdr:colOff>
      <xdr:row>101</xdr:row>
      <xdr:rowOff>74792</xdr:rowOff>
    </xdr:to>
    <xdr:cxnSp macro="">
      <xdr:nvCxnSpPr>
        <xdr:cNvPr id="459" name="直線コネクタ 458">
          <a:extLst>
            <a:ext uri="{FF2B5EF4-FFF2-40B4-BE49-F238E27FC236}">
              <a16:creationId xmlns:a16="http://schemas.microsoft.com/office/drawing/2014/main" xmlns="" id="{00000000-0008-0000-0100-0000CB010000}"/>
            </a:ext>
          </a:extLst>
        </xdr:cNvPr>
        <xdr:cNvCxnSpPr/>
      </xdr:nvCxnSpPr>
      <xdr:spPr>
        <a:xfrm>
          <a:off x="10388600" y="17391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31187</xdr:rowOff>
    </xdr:from>
    <xdr:ext cx="599010" cy="259045"/>
    <xdr:sp macro="" textlink="">
      <xdr:nvSpPr>
        <xdr:cNvPr id="460" name="【港湾・漁港】&#10;一人当たり有形固定資産（償却資産）額平均値テキスト">
          <a:extLst>
            <a:ext uri="{FF2B5EF4-FFF2-40B4-BE49-F238E27FC236}">
              <a16:creationId xmlns:a16="http://schemas.microsoft.com/office/drawing/2014/main" xmlns="" id="{00000000-0008-0000-0100-0000CC010000}"/>
            </a:ext>
          </a:extLst>
        </xdr:cNvPr>
        <xdr:cNvSpPr txBox="1"/>
      </xdr:nvSpPr>
      <xdr:spPr>
        <a:xfrm>
          <a:off x="10515600" y="182048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8310</xdr:rowOff>
    </xdr:from>
    <xdr:to>
      <xdr:col>55</xdr:col>
      <xdr:colOff>50800</xdr:colOff>
      <xdr:row>107</xdr:row>
      <xdr:rowOff>109910</xdr:rowOff>
    </xdr:to>
    <xdr:sp macro="" textlink="">
      <xdr:nvSpPr>
        <xdr:cNvPr id="461" name="フローチャート: 判断 460">
          <a:extLst>
            <a:ext uri="{FF2B5EF4-FFF2-40B4-BE49-F238E27FC236}">
              <a16:creationId xmlns:a16="http://schemas.microsoft.com/office/drawing/2014/main" xmlns="" id="{00000000-0008-0000-0100-0000CD010000}"/>
            </a:ext>
          </a:extLst>
        </xdr:cNvPr>
        <xdr:cNvSpPr/>
      </xdr:nvSpPr>
      <xdr:spPr>
        <a:xfrm>
          <a:off x="10426700" y="1835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13564</xdr:rowOff>
    </xdr:from>
    <xdr:to>
      <xdr:col>50</xdr:col>
      <xdr:colOff>165100</xdr:colOff>
      <xdr:row>107</xdr:row>
      <xdr:rowOff>115164</xdr:rowOff>
    </xdr:to>
    <xdr:sp macro="" textlink="">
      <xdr:nvSpPr>
        <xdr:cNvPr id="462" name="フローチャート: 判断 461">
          <a:extLst>
            <a:ext uri="{FF2B5EF4-FFF2-40B4-BE49-F238E27FC236}">
              <a16:creationId xmlns:a16="http://schemas.microsoft.com/office/drawing/2014/main" xmlns="" id="{00000000-0008-0000-0100-0000CE010000}"/>
            </a:ext>
          </a:extLst>
        </xdr:cNvPr>
        <xdr:cNvSpPr/>
      </xdr:nvSpPr>
      <xdr:spPr>
        <a:xfrm>
          <a:off x="9588500" y="18358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108099</xdr:rowOff>
    </xdr:from>
    <xdr:to>
      <xdr:col>46</xdr:col>
      <xdr:colOff>38100</xdr:colOff>
      <xdr:row>108</xdr:row>
      <xdr:rowOff>38249</xdr:rowOff>
    </xdr:to>
    <xdr:sp macro="" textlink="">
      <xdr:nvSpPr>
        <xdr:cNvPr id="463" name="フローチャート: 判断 462">
          <a:extLst>
            <a:ext uri="{FF2B5EF4-FFF2-40B4-BE49-F238E27FC236}">
              <a16:creationId xmlns:a16="http://schemas.microsoft.com/office/drawing/2014/main" xmlns="" id="{00000000-0008-0000-0100-0000CF010000}"/>
            </a:ext>
          </a:extLst>
        </xdr:cNvPr>
        <xdr:cNvSpPr/>
      </xdr:nvSpPr>
      <xdr:spPr>
        <a:xfrm>
          <a:off x="8699500" y="18453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110474</xdr:rowOff>
    </xdr:from>
    <xdr:to>
      <xdr:col>41</xdr:col>
      <xdr:colOff>101600</xdr:colOff>
      <xdr:row>108</xdr:row>
      <xdr:rowOff>40624</xdr:rowOff>
    </xdr:to>
    <xdr:sp macro="" textlink="">
      <xdr:nvSpPr>
        <xdr:cNvPr id="464" name="フローチャート: 判断 463">
          <a:extLst>
            <a:ext uri="{FF2B5EF4-FFF2-40B4-BE49-F238E27FC236}">
              <a16:creationId xmlns:a16="http://schemas.microsoft.com/office/drawing/2014/main" xmlns="" id="{00000000-0008-0000-0100-0000D0010000}"/>
            </a:ext>
          </a:extLst>
        </xdr:cNvPr>
        <xdr:cNvSpPr/>
      </xdr:nvSpPr>
      <xdr:spPr>
        <a:xfrm>
          <a:off x="7810500" y="1845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42661</xdr:rowOff>
    </xdr:from>
    <xdr:to>
      <xdr:col>36</xdr:col>
      <xdr:colOff>165100</xdr:colOff>
      <xdr:row>107</xdr:row>
      <xdr:rowOff>144261</xdr:rowOff>
    </xdr:to>
    <xdr:sp macro="" textlink="">
      <xdr:nvSpPr>
        <xdr:cNvPr id="465" name="フローチャート: 判断 464">
          <a:extLst>
            <a:ext uri="{FF2B5EF4-FFF2-40B4-BE49-F238E27FC236}">
              <a16:creationId xmlns:a16="http://schemas.microsoft.com/office/drawing/2014/main" xmlns="" id="{00000000-0008-0000-0100-0000D1010000}"/>
            </a:ext>
          </a:extLst>
        </xdr:cNvPr>
        <xdr:cNvSpPr/>
      </xdr:nvSpPr>
      <xdr:spPr>
        <a:xfrm>
          <a:off x="6921500" y="1838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xmlns="" id="{00000000-0008-0000-0100-0000D2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xmlns="" id="{00000000-0008-0000-0100-0000D3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xmlns="" id="{00000000-0008-0000-0100-0000D4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xmlns="" id="{00000000-0008-0000-0100-0000D5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xmlns="" id="{00000000-0008-0000-0100-0000D6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81062</xdr:rowOff>
    </xdr:from>
    <xdr:to>
      <xdr:col>55</xdr:col>
      <xdr:colOff>50800</xdr:colOff>
      <xdr:row>108</xdr:row>
      <xdr:rowOff>11212</xdr:rowOff>
    </xdr:to>
    <xdr:sp macro="" textlink="">
      <xdr:nvSpPr>
        <xdr:cNvPr id="471" name="楕円 470">
          <a:extLst>
            <a:ext uri="{FF2B5EF4-FFF2-40B4-BE49-F238E27FC236}">
              <a16:creationId xmlns:a16="http://schemas.microsoft.com/office/drawing/2014/main" xmlns="" id="{00000000-0008-0000-0100-0000D7010000}"/>
            </a:ext>
          </a:extLst>
        </xdr:cNvPr>
        <xdr:cNvSpPr/>
      </xdr:nvSpPr>
      <xdr:spPr>
        <a:xfrm>
          <a:off x="10426700" y="1842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59489</xdr:rowOff>
    </xdr:from>
    <xdr:ext cx="599010" cy="259045"/>
    <xdr:sp macro="" textlink="">
      <xdr:nvSpPr>
        <xdr:cNvPr id="472" name="【港湾・漁港】&#10;一人当たり有形固定資産（償却資産）額該当値テキスト">
          <a:extLst>
            <a:ext uri="{FF2B5EF4-FFF2-40B4-BE49-F238E27FC236}">
              <a16:creationId xmlns:a16="http://schemas.microsoft.com/office/drawing/2014/main" xmlns="" id="{00000000-0008-0000-0100-0000D8010000}"/>
            </a:ext>
          </a:extLst>
        </xdr:cNvPr>
        <xdr:cNvSpPr txBox="1"/>
      </xdr:nvSpPr>
      <xdr:spPr>
        <a:xfrm>
          <a:off x="10515600" y="18404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84359</xdr:rowOff>
    </xdr:from>
    <xdr:to>
      <xdr:col>50</xdr:col>
      <xdr:colOff>165100</xdr:colOff>
      <xdr:row>108</xdr:row>
      <xdr:rowOff>14509</xdr:rowOff>
    </xdr:to>
    <xdr:sp macro="" textlink="">
      <xdr:nvSpPr>
        <xdr:cNvPr id="473" name="楕円 472">
          <a:extLst>
            <a:ext uri="{FF2B5EF4-FFF2-40B4-BE49-F238E27FC236}">
              <a16:creationId xmlns:a16="http://schemas.microsoft.com/office/drawing/2014/main" xmlns="" id="{00000000-0008-0000-0100-0000D9010000}"/>
            </a:ext>
          </a:extLst>
        </xdr:cNvPr>
        <xdr:cNvSpPr/>
      </xdr:nvSpPr>
      <xdr:spPr>
        <a:xfrm>
          <a:off x="9588500" y="18429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131862</xdr:rowOff>
    </xdr:from>
    <xdr:to>
      <xdr:col>55</xdr:col>
      <xdr:colOff>0</xdr:colOff>
      <xdr:row>107</xdr:row>
      <xdr:rowOff>135159</xdr:rowOff>
    </xdr:to>
    <xdr:cxnSp macro="">
      <xdr:nvCxnSpPr>
        <xdr:cNvPr id="474" name="直線コネクタ 473">
          <a:extLst>
            <a:ext uri="{FF2B5EF4-FFF2-40B4-BE49-F238E27FC236}">
              <a16:creationId xmlns:a16="http://schemas.microsoft.com/office/drawing/2014/main" xmlns="" id="{00000000-0008-0000-0100-0000DA010000}"/>
            </a:ext>
          </a:extLst>
        </xdr:cNvPr>
        <xdr:cNvCxnSpPr/>
      </xdr:nvCxnSpPr>
      <xdr:spPr>
        <a:xfrm flipV="1">
          <a:off x="9639300" y="18477012"/>
          <a:ext cx="838200" cy="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85897</xdr:rowOff>
    </xdr:from>
    <xdr:to>
      <xdr:col>46</xdr:col>
      <xdr:colOff>38100</xdr:colOff>
      <xdr:row>108</xdr:row>
      <xdr:rowOff>16047</xdr:rowOff>
    </xdr:to>
    <xdr:sp macro="" textlink="">
      <xdr:nvSpPr>
        <xdr:cNvPr id="475" name="楕円 474">
          <a:extLst>
            <a:ext uri="{FF2B5EF4-FFF2-40B4-BE49-F238E27FC236}">
              <a16:creationId xmlns:a16="http://schemas.microsoft.com/office/drawing/2014/main" xmlns="" id="{00000000-0008-0000-0100-0000DB010000}"/>
            </a:ext>
          </a:extLst>
        </xdr:cNvPr>
        <xdr:cNvSpPr/>
      </xdr:nvSpPr>
      <xdr:spPr>
        <a:xfrm>
          <a:off x="8699500" y="18431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135159</xdr:rowOff>
    </xdr:from>
    <xdr:to>
      <xdr:col>50</xdr:col>
      <xdr:colOff>114300</xdr:colOff>
      <xdr:row>107</xdr:row>
      <xdr:rowOff>136697</xdr:rowOff>
    </xdr:to>
    <xdr:cxnSp macro="">
      <xdr:nvCxnSpPr>
        <xdr:cNvPr id="476" name="直線コネクタ 475">
          <a:extLst>
            <a:ext uri="{FF2B5EF4-FFF2-40B4-BE49-F238E27FC236}">
              <a16:creationId xmlns:a16="http://schemas.microsoft.com/office/drawing/2014/main" xmlns="" id="{00000000-0008-0000-0100-0000DC010000}"/>
            </a:ext>
          </a:extLst>
        </xdr:cNvPr>
        <xdr:cNvCxnSpPr/>
      </xdr:nvCxnSpPr>
      <xdr:spPr>
        <a:xfrm flipV="1">
          <a:off x="8750300" y="18480309"/>
          <a:ext cx="889000" cy="1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87209</xdr:rowOff>
    </xdr:from>
    <xdr:to>
      <xdr:col>41</xdr:col>
      <xdr:colOff>101600</xdr:colOff>
      <xdr:row>108</xdr:row>
      <xdr:rowOff>17359</xdr:rowOff>
    </xdr:to>
    <xdr:sp macro="" textlink="">
      <xdr:nvSpPr>
        <xdr:cNvPr id="477" name="楕円 476">
          <a:extLst>
            <a:ext uri="{FF2B5EF4-FFF2-40B4-BE49-F238E27FC236}">
              <a16:creationId xmlns:a16="http://schemas.microsoft.com/office/drawing/2014/main" xmlns="" id="{00000000-0008-0000-0100-0000DD010000}"/>
            </a:ext>
          </a:extLst>
        </xdr:cNvPr>
        <xdr:cNvSpPr/>
      </xdr:nvSpPr>
      <xdr:spPr>
        <a:xfrm>
          <a:off x="7810500" y="1843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136697</xdr:rowOff>
    </xdr:from>
    <xdr:to>
      <xdr:col>45</xdr:col>
      <xdr:colOff>177800</xdr:colOff>
      <xdr:row>107</xdr:row>
      <xdr:rowOff>138009</xdr:rowOff>
    </xdr:to>
    <xdr:cxnSp macro="">
      <xdr:nvCxnSpPr>
        <xdr:cNvPr id="478" name="直線コネクタ 477">
          <a:extLst>
            <a:ext uri="{FF2B5EF4-FFF2-40B4-BE49-F238E27FC236}">
              <a16:creationId xmlns:a16="http://schemas.microsoft.com/office/drawing/2014/main" xmlns="" id="{00000000-0008-0000-0100-0000DE010000}"/>
            </a:ext>
          </a:extLst>
        </xdr:cNvPr>
        <xdr:cNvCxnSpPr/>
      </xdr:nvCxnSpPr>
      <xdr:spPr>
        <a:xfrm flipV="1">
          <a:off x="7861300" y="18481847"/>
          <a:ext cx="889000" cy="1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88605</xdr:rowOff>
    </xdr:from>
    <xdr:to>
      <xdr:col>36</xdr:col>
      <xdr:colOff>165100</xdr:colOff>
      <xdr:row>108</xdr:row>
      <xdr:rowOff>18755</xdr:rowOff>
    </xdr:to>
    <xdr:sp macro="" textlink="">
      <xdr:nvSpPr>
        <xdr:cNvPr id="479" name="楕円 478">
          <a:extLst>
            <a:ext uri="{FF2B5EF4-FFF2-40B4-BE49-F238E27FC236}">
              <a16:creationId xmlns:a16="http://schemas.microsoft.com/office/drawing/2014/main" xmlns="" id="{00000000-0008-0000-0100-0000DF010000}"/>
            </a:ext>
          </a:extLst>
        </xdr:cNvPr>
        <xdr:cNvSpPr/>
      </xdr:nvSpPr>
      <xdr:spPr>
        <a:xfrm>
          <a:off x="6921500" y="1843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138009</xdr:rowOff>
    </xdr:from>
    <xdr:to>
      <xdr:col>41</xdr:col>
      <xdr:colOff>50800</xdr:colOff>
      <xdr:row>107</xdr:row>
      <xdr:rowOff>139405</xdr:rowOff>
    </xdr:to>
    <xdr:cxnSp macro="">
      <xdr:nvCxnSpPr>
        <xdr:cNvPr id="480" name="直線コネクタ 479">
          <a:extLst>
            <a:ext uri="{FF2B5EF4-FFF2-40B4-BE49-F238E27FC236}">
              <a16:creationId xmlns:a16="http://schemas.microsoft.com/office/drawing/2014/main" xmlns="" id="{00000000-0008-0000-0100-0000E0010000}"/>
            </a:ext>
          </a:extLst>
        </xdr:cNvPr>
        <xdr:cNvCxnSpPr/>
      </xdr:nvCxnSpPr>
      <xdr:spPr>
        <a:xfrm flipV="1">
          <a:off x="6972300" y="18483159"/>
          <a:ext cx="889000" cy="1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131691</xdr:rowOff>
    </xdr:from>
    <xdr:ext cx="599010" cy="259045"/>
    <xdr:sp macro="" textlink="">
      <xdr:nvSpPr>
        <xdr:cNvPr id="481" name="n_1aveValue【港湾・漁港】&#10;一人当たり有形固定資産（償却資産）額">
          <a:extLst>
            <a:ext uri="{FF2B5EF4-FFF2-40B4-BE49-F238E27FC236}">
              <a16:creationId xmlns:a16="http://schemas.microsoft.com/office/drawing/2014/main" xmlns="" id="{00000000-0008-0000-0100-0000E1010000}"/>
            </a:ext>
          </a:extLst>
        </xdr:cNvPr>
        <xdr:cNvSpPr txBox="1"/>
      </xdr:nvSpPr>
      <xdr:spPr>
        <a:xfrm>
          <a:off x="9327095" y="18133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29376</xdr:rowOff>
    </xdr:from>
    <xdr:ext cx="599010" cy="259045"/>
    <xdr:sp macro="" textlink="">
      <xdr:nvSpPr>
        <xdr:cNvPr id="482" name="n_2aveValue【港湾・漁港】&#10;一人当たり有形固定資産（償却資産）額">
          <a:extLst>
            <a:ext uri="{FF2B5EF4-FFF2-40B4-BE49-F238E27FC236}">
              <a16:creationId xmlns:a16="http://schemas.microsoft.com/office/drawing/2014/main" xmlns="" id="{00000000-0008-0000-0100-0000E2010000}"/>
            </a:ext>
          </a:extLst>
        </xdr:cNvPr>
        <xdr:cNvSpPr txBox="1"/>
      </xdr:nvSpPr>
      <xdr:spPr>
        <a:xfrm>
          <a:off x="8450795" y="18545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31751</xdr:rowOff>
    </xdr:from>
    <xdr:ext cx="599010" cy="259045"/>
    <xdr:sp macro="" textlink="">
      <xdr:nvSpPr>
        <xdr:cNvPr id="483" name="n_3aveValue【港湾・漁港】&#10;一人当たり有形固定資産（償却資産）額">
          <a:extLst>
            <a:ext uri="{FF2B5EF4-FFF2-40B4-BE49-F238E27FC236}">
              <a16:creationId xmlns:a16="http://schemas.microsoft.com/office/drawing/2014/main" xmlns="" id="{00000000-0008-0000-0100-0000E3010000}"/>
            </a:ext>
          </a:extLst>
        </xdr:cNvPr>
        <xdr:cNvSpPr txBox="1"/>
      </xdr:nvSpPr>
      <xdr:spPr>
        <a:xfrm>
          <a:off x="7561795" y="18548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160788</xdr:rowOff>
    </xdr:from>
    <xdr:ext cx="599010" cy="259045"/>
    <xdr:sp macro="" textlink="">
      <xdr:nvSpPr>
        <xdr:cNvPr id="484" name="n_4aveValue【港湾・漁港】&#10;一人当たり有形固定資産（償却資産）額">
          <a:extLst>
            <a:ext uri="{FF2B5EF4-FFF2-40B4-BE49-F238E27FC236}">
              <a16:creationId xmlns:a16="http://schemas.microsoft.com/office/drawing/2014/main" xmlns="" id="{00000000-0008-0000-0100-0000E4010000}"/>
            </a:ext>
          </a:extLst>
        </xdr:cNvPr>
        <xdr:cNvSpPr txBox="1"/>
      </xdr:nvSpPr>
      <xdr:spPr>
        <a:xfrm>
          <a:off x="6672795" y="18163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5636</xdr:rowOff>
    </xdr:from>
    <xdr:ext cx="599010" cy="259045"/>
    <xdr:sp macro="" textlink="">
      <xdr:nvSpPr>
        <xdr:cNvPr id="485" name="n_1mainValue【港湾・漁港】&#10;一人当たり有形固定資産（償却資産）額">
          <a:extLst>
            <a:ext uri="{FF2B5EF4-FFF2-40B4-BE49-F238E27FC236}">
              <a16:creationId xmlns:a16="http://schemas.microsoft.com/office/drawing/2014/main" xmlns="" id="{00000000-0008-0000-0100-0000E5010000}"/>
            </a:ext>
          </a:extLst>
        </xdr:cNvPr>
        <xdr:cNvSpPr txBox="1"/>
      </xdr:nvSpPr>
      <xdr:spPr>
        <a:xfrm>
          <a:off x="9327095" y="18522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32574</xdr:rowOff>
    </xdr:from>
    <xdr:ext cx="599010" cy="259045"/>
    <xdr:sp macro="" textlink="">
      <xdr:nvSpPr>
        <xdr:cNvPr id="486" name="n_2mainValue【港湾・漁港】&#10;一人当たり有形固定資産（償却資産）額">
          <a:extLst>
            <a:ext uri="{FF2B5EF4-FFF2-40B4-BE49-F238E27FC236}">
              <a16:creationId xmlns:a16="http://schemas.microsoft.com/office/drawing/2014/main" xmlns="" id="{00000000-0008-0000-0100-0000E6010000}"/>
            </a:ext>
          </a:extLst>
        </xdr:cNvPr>
        <xdr:cNvSpPr txBox="1"/>
      </xdr:nvSpPr>
      <xdr:spPr>
        <a:xfrm>
          <a:off x="8450795" y="18206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33886</xdr:rowOff>
    </xdr:from>
    <xdr:ext cx="599010" cy="259045"/>
    <xdr:sp macro="" textlink="">
      <xdr:nvSpPr>
        <xdr:cNvPr id="487" name="n_3mainValue【港湾・漁港】&#10;一人当たり有形固定資産（償却資産）額">
          <a:extLst>
            <a:ext uri="{FF2B5EF4-FFF2-40B4-BE49-F238E27FC236}">
              <a16:creationId xmlns:a16="http://schemas.microsoft.com/office/drawing/2014/main" xmlns="" id="{00000000-0008-0000-0100-0000E7010000}"/>
            </a:ext>
          </a:extLst>
        </xdr:cNvPr>
        <xdr:cNvSpPr txBox="1"/>
      </xdr:nvSpPr>
      <xdr:spPr>
        <a:xfrm>
          <a:off x="7561795" y="18207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108</xdr:row>
      <xdr:rowOff>9882</xdr:rowOff>
    </xdr:from>
    <xdr:ext cx="599010" cy="259045"/>
    <xdr:sp macro="" textlink="">
      <xdr:nvSpPr>
        <xdr:cNvPr id="488" name="n_4mainValue【港湾・漁港】&#10;一人当たり有形固定資産（償却資産）額">
          <a:extLst>
            <a:ext uri="{FF2B5EF4-FFF2-40B4-BE49-F238E27FC236}">
              <a16:creationId xmlns:a16="http://schemas.microsoft.com/office/drawing/2014/main" xmlns="" id="{00000000-0008-0000-0100-0000E8010000}"/>
            </a:ext>
          </a:extLst>
        </xdr:cNvPr>
        <xdr:cNvSpPr txBox="1"/>
      </xdr:nvSpPr>
      <xdr:spPr>
        <a:xfrm>
          <a:off x="6672795" y="18526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a:extLst>
            <a:ext uri="{FF2B5EF4-FFF2-40B4-BE49-F238E27FC236}">
              <a16:creationId xmlns:a16="http://schemas.microsoft.com/office/drawing/2014/main" xmlns="" id="{00000000-0008-0000-0100-0000E9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a:extLst>
            <a:ext uri="{FF2B5EF4-FFF2-40B4-BE49-F238E27FC236}">
              <a16:creationId xmlns:a16="http://schemas.microsoft.com/office/drawing/2014/main" xmlns="" id="{00000000-0008-0000-0100-0000EA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a:extLst>
            <a:ext uri="{FF2B5EF4-FFF2-40B4-BE49-F238E27FC236}">
              <a16:creationId xmlns:a16="http://schemas.microsoft.com/office/drawing/2014/main" xmlns="" id="{00000000-0008-0000-0100-0000EB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a:extLst>
            <a:ext uri="{FF2B5EF4-FFF2-40B4-BE49-F238E27FC236}">
              <a16:creationId xmlns:a16="http://schemas.microsoft.com/office/drawing/2014/main" xmlns="" id="{00000000-0008-0000-0100-0000EC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a:extLst>
            <a:ext uri="{FF2B5EF4-FFF2-40B4-BE49-F238E27FC236}">
              <a16:creationId xmlns:a16="http://schemas.microsoft.com/office/drawing/2014/main" xmlns="" id="{00000000-0008-0000-0100-0000ED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a:extLst>
            <a:ext uri="{FF2B5EF4-FFF2-40B4-BE49-F238E27FC236}">
              <a16:creationId xmlns:a16="http://schemas.microsoft.com/office/drawing/2014/main" xmlns="" id="{00000000-0008-0000-0100-0000EE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a:extLst>
            <a:ext uri="{FF2B5EF4-FFF2-40B4-BE49-F238E27FC236}">
              <a16:creationId xmlns:a16="http://schemas.microsoft.com/office/drawing/2014/main" xmlns="" id="{00000000-0008-0000-0100-0000EF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a:extLst>
            <a:ext uri="{FF2B5EF4-FFF2-40B4-BE49-F238E27FC236}">
              <a16:creationId xmlns:a16="http://schemas.microsoft.com/office/drawing/2014/main" xmlns="" id="{00000000-0008-0000-0100-0000F0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a:extLst>
            <a:ext uri="{FF2B5EF4-FFF2-40B4-BE49-F238E27FC236}">
              <a16:creationId xmlns:a16="http://schemas.microsoft.com/office/drawing/2014/main" xmlns="" id="{00000000-0008-0000-0100-0000F1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a:extLst>
            <a:ext uri="{FF2B5EF4-FFF2-40B4-BE49-F238E27FC236}">
              <a16:creationId xmlns:a16="http://schemas.microsoft.com/office/drawing/2014/main" xmlns="" id="{00000000-0008-0000-0100-0000F2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a:extLst>
            <a:ext uri="{FF2B5EF4-FFF2-40B4-BE49-F238E27FC236}">
              <a16:creationId xmlns:a16="http://schemas.microsoft.com/office/drawing/2014/main" xmlns="" id="{00000000-0008-0000-0100-0000F3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0" name="直線コネクタ 499">
          <a:extLst>
            <a:ext uri="{FF2B5EF4-FFF2-40B4-BE49-F238E27FC236}">
              <a16:creationId xmlns:a16="http://schemas.microsoft.com/office/drawing/2014/main" xmlns="" id="{00000000-0008-0000-0100-0000F4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1" name="テキスト ボックス 500">
          <a:extLst>
            <a:ext uri="{FF2B5EF4-FFF2-40B4-BE49-F238E27FC236}">
              <a16:creationId xmlns:a16="http://schemas.microsoft.com/office/drawing/2014/main" xmlns="" id="{00000000-0008-0000-0100-0000F5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2" name="直線コネクタ 501">
          <a:extLst>
            <a:ext uri="{FF2B5EF4-FFF2-40B4-BE49-F238E27FC236}">
              <a16:creationId xmlns:a16="http://schemas.microsoft.com/office/drawing/2014/main" xmlns="" id="{00000000-0008-0000-0100-0000F6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3" name="テキスト ボックス 502">
          <a:extLst>
            <a:ext uri="{FF2B5EF4-FFF2-40B4-BE49-F238E27FC236}">
              <a16:creationId xmlns:a16="http://schemas.microsoft.com/office/drawing/2014/main" xmlns="" id="{00000000-0008-0000-0100-0000F7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4" name="直線コネクタ 503">
          <a:extLst>
            <a:ext uri="{FF2B5EF4-FFF2-40B4-BE49-F238E27FC236}">
              <a16:creationId xmlns:a16="http://schemas.microsoft.com/office/drawing/2014/main" xmlns="" id="{00000000-0008-0000-0100-0000F8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5" name="テキスト ボックス 504">
          <a:extLst>
            <a:ext uri="{FF2B5EF4-FFF2-40B4-BE49-F238E27FC236}">
              <a16:creationId xmlns:a16="http://schemas.microsoft.com/office/drawing/2014/main" xmlns="" id="{00000000-0008-0000-0100-0000F9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6" name="直線コネクタ 505">
          <a:extLst>
            <a:ext uri="{FF2B5EF4-FFF2-40B4-BE49-F238E27FC236}">
              <a16:creationId xmlns:a16="http://schemas.microsoft.com/office/drawing/2014/main" xmlns="" id="{00000000-0008-0000-0100-0000FA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7" name="テキスト ボックス 506">
          <a:extLst>
            <a:ext uri="{FF2B5EF4-FFF2-40B4-BE49-F238E27FC236}">
              <a16:creationId xmlns:a16="http://schemas.microsoft.com/office/drawing/2014/main" xmlns="" id="{00000000-0008-0000-0100-0000FB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8" name="直線コネクタ 507">
          <a:extLst>
            <a:ext uri="{FF2B5EF4-FFF2-40B4-BE49-F238E27FC236}">
              <a16:creationId xmlns:a16="http://schemas.microsoft.com/office/drawing/2014/main" xmlns="" id="{00000000-0008-0000-0100-0000FC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9" name="テキスト ボックス 508">
          <a:extLst>
            <a:ext uri="{FF2B5EF4-FFF2-40B4-BE49-F238E27FC236}">
              <a16:creationId xmlns:a16="http://schemas.microsoft.com/office/drawing/2014/main" xmlns="" id="{00000000-0008-0000-0100-0000FD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a:extLst>
            <a:ext uri="{FF2B5EF4-FFF2-40B4-BE49-F238E27FC236}">
              <a16:creationId xmlns:a16="http://schemas.microsoft.com/office/drawing/2014/main" xmlns="" id="{00000000-0008-0000-0100-0000FE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1" name="テキスト ボックス 510">
          <a:extLst>
            <a:ext uri="{FF2B5EF4-FFF2-40B4-BE49-F238E27FC236}">
              <a16:creationId xmlns:a16="http://schemas.microsoft.com/office/drawing/2014/main" xmlns="" id="{00000000-0008-0000-0100-0000FF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2" name="【認定こども園・幼稚園・保育所】&#10;有形固定資産減価償却率グラフ枠">
          <a:extLst>
            <a:ext uri="{FF2B5EF4-FFF2-40B4-BE49-F238E27FC236}">
              <a16:creationId xmlns:a16="http://schemas.microsoft.com/office/drawing/2014/main" xmlns="" id="{00000000-0008-0000-0100-000000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133350</xdr:rowOff>
    </xdr:from>
    <xdr:to>
      <xdr:col>85</xdr:col>
      <xdr:colOff>126364</xdr:colOff>
      <xdr:row>42</xdr:row>
      <xdr:rowOff>38100</xdr:rowOff>
    </xdr:to>
    <xdr:cxnSp macro="">
      <xdr:nvCxnSpPr>
        <xdr:cNvPr id="513" name="直線コネクタ 512">
          <a:extLst>
            <a:ext uri="{FF2B5EF4-FFF2-40B4-BE49-F238E27FC236}">
              <a16:creationId xmlns:a16="http://schemas.microsoft.com/office/drawing/2014/main" xmlns="" id="{00000000-0008-0000-0100-000001020000}"/>
            </a:ext>
          </a:extLst>
        </xdr:cNvPr>
        <xdr:cNvCxnSpPr/>
      </xdr:nvCxnSpPr>
      <xdr:spPr>
        <a:xfrm flipV="1">
          <a:off x="16318864" y="596265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14" name="【認定こども園・幼稚園・保育所】&#10;有形固定資産減価償却率最小値テキスト">
          <a:extLst>
            <a:ext uri="{FF2B5EF4-FFF2-40B4-BE49-F238E27FC236}">
              <a16:creationId xmlns:a16="http://schemas.microsoft.com/office/drawing/2014/main" xmlns="" id="{00000000-0008-0000-0100-00000202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15" name="直線コネクタ 514">
          <a:extLst>
            <a:ext uri="{FF2B5EF4-FFF2-40B4-BE49-F238E27FC236}">
              <a16:creationId xmlns:a16="http://schemas.microsoft.com/office/drawing/2014/main" xmlns="" id="{00000000-0008-0000-0100-00000302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80027</xdr:rowOff>
    </xdr:from>
    <xdr:ext cx="405111" cy="259045"/>
    <xdr:sp macro="" textlink="">
      <xdr:nvSpPr>
        <xdr:cNvPr id="516" name="【認定こども園・幼稚園・保育所】&#10;有形固定資産減価償却率最大値テキスト">
          <a:extLst>
            <a:ext uri="{FF2B5EF4-FFF2-40B4-BE49-F238E27FC236}">
              <a16:creationId xmlns:a16="http://schemas.microsoft.com/office/drawing/2014/main" xmlns="" id="{00000000-0008-0000-0100-000004020000}"/>
            </a:ext>
          </a:extLst>
        </xdr:cNvPr>
        <xdr:cNvSpPr txBox="1"/>
      </xdr:nvSpPr>
      <xdr:spPr>
        <a:xfrm>
          <a:off x="16357600" y="573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133350</xdr:rowOff>
    </xdr:from>
    <xdr:to>
      <xdr:col>86</xdr:col>
      <xdr:colOff>25400</xdr:colOff>
      <xdr:row>34</xdr:row>
      <xdr:rowOff>133350</xdr:rowOff>
    </xdr:to>
    <xdr:cxnSp macro="">
      <xdr:nvCxnSpPr>
        <xdr:cNvPr id="517" name="直線コネクタ 516">
          <a:extLst>
            <a:ext uri="{FF2B5EF4-FFF2-40B4-BE49-F238E27FC236}">
              <a16:creationId xmlns:a16="http://schemas.microsoft.com/office/drawing/2014/main" xmlns="" id="{00000000-0008-0000-0100-000005020000}"/>
            </a:ext>
          </a:extLst>
        </xdr:cNvPr>
        <xdr:cNvCxnSpPr/>
      </xdr:nvCxnSpPr>
      <xdr:spPr>
        <a:xfrm>
          <a:off x="16230600" y="596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151147</xdr:rowOff>
    </xdr:from>
    <xdr:ext cx="405111" cy="259045"/>
    <xdr:sp macro="" textlink="">
      <xdr:nvSpPr>
        <xdr:cNvPr id="518" name="【認定こども園・幼稚園・保育所】&#10;有形固定資産減価償却率平均値テキスト">
          <a:extLst>
            <a:ext uri="{FF2B5EF4-FFF2-40B4-BE49-F238E27FC236}">
              <a16:creationId xmlns:a16="http://schemas.microsoft.com/office/drawing/2014/main" xmlns="" id="{00000000-0008-0000-0100-000006020000}"/>
            </a:ext>
          </a:extLst>
        </xdr:cNvPr>
        <xdr:cNvSpPr txBox="1"/>
      </xdr:nvSpPr>
      <xdr:spPr>
        <a:xfrm>
          <a:off x="16357600" y="6151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128270</xdr:rowOff>
    </xdr:from>
    <xdr:to>
      <xdr:col>85</xdr:col>
      <xdr:colOff>177800</xdr:colOff>
      <xdr:row>37</xdr:row>
      <xdr:rowOff>58420</xdr:rowOff>
    </xdr:to>
    <xdr:sp macro="" textlink="">
      <xdr:nvSpPr>
        <xdr:cNvPr id="519" name="フローチャート: 判断 518">
          <a:extLst>
            <a:ext uri="{FF2B5EF4-FFF2-40B4-BE49-F238E27FC236}">
              <a16:creationId xmlns:a16="http://schemas.microsoft.com/office/drawing/2014/main" xmlns="" id="{00000000-0008-0000-0100-000007020000}"/>
            </a:ext>
          </a:extLst>
        </xdr:cNvPr>
        <xdr:cNvSpPr/>
      </xdr:nvSpPr>
      <xdr:spPr>
        <a:xfrm>
          <a:off x="162687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141605</xdr:rowOff>
    </xdr:from>
    <xdr:to>
      <xdr:col>81</xdr:col>
      <xdr:colOff>101600</xdr:colOff>
      <xdr:row>37</xdr:row>
      <xdr:rowOff>71755</xdr:rowOff>
    </xdr:to>
    <xdr:sp macro="" textlink="">
      <xdr:nvSpPr>
        <xdr:cNvPr id="520" name="フローチャート: 判断 519">
          <a:extLst>
            <a:ext uri="{FF2B5EF4-FFF2-40B4-BE49-F238E27FC236}">
              <a16:creationId xmlns:a16="http://schemas.microsoft.com/office/drawing/2014/main" xmlns="" id="{00000000-0008-0000-0100-000008020000}"/>
            </a:ext>
          </a:extLst>
        </xdr:cNvPr>
        <xdr:cNvSpPr/>
      </xdr:nvSpPr>
      <xdr:spPr>
        <a:xfrm>
          <a:off x="15430500" y="63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156845</xdr:rowOff>
    </xdr:from>
    <xdr:to>
      <xdr:col>76</xdr:col>
      <xdr:colOff>165100</xdr:colOff>
      <xdr:row>37</xdr:row>
      <xdr:rowOff>86995</xdr:rowOff>
    </xdr:to>
    <xdr:sp macro="" textlink="">
      <xdr:nvSpPr>
        <xdr:cNvPr id="521" name="フローチャート: 判断 520">
          <a:extLst>
            <a:ext uri="{FF2B5EF4-FFF2-40B4-BE49-F238E27FC236}">
              <a16:creationId xmlns:a16="http://schemas.microsoft.com/office/drawing/2014/main" xmlns="" id="{00000000-0008-0000-0100-000009020000}"/>
            </a:ext>
          </a:extLst>
        </xdr:cNvPr>
        <xdr:cNvSpPr/>
      </xdr:nvSpPr>
      <xdr:spPr>
        <a:xfrm>
          <a:off x="14541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137795</xdr:rowOff>
    </xdr:from>
    <xdr:to>
      <xdr:col>72</xdr:col>
      <xdr:colOff>38100</xdr:colOff>
      <xdr:row>37</xdr:row>
      <xdr:rowOff>67945</xdr:rowOff>
    </xdr:to>
    <xdr:sp macro="" textlink="">
      <xdr:nvSpPr>
        <xdr:cNvPr id="522" name="フローチャート: 判断 521">
          <a:extLst>
            <a:ext uri="{FF2B5EF4-FFF2-40B4-BE49-F238E27FC236}">
              <a16:creationId xmlns:a16="http://schemas.microsoft.com/office/drawing/2014/main" xmlns="" id="{00000000-0008-0000-0100-00000A020000}"/>
            </a:ext>
          </a:extLst>
        </xdr:cNvPr>
        <xdr:cNvSpPr/>
      </xdr:nvSpPr>
      <xdr:spPr>
        <a:xfrm>
          <a:off x="13652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128270</xdr:rowOff>
    </xdr:from>
    <xdr:to>
      <xdr:col>67</xdr:col>
      <xdr:colOff>101600</xdr:colOff>
      <xdr:row>37</xdr:row>
      <xdr:rowOff>58420</xdr:rowOff>
    </xdr:to>
    <xdr:sp macro="" textlink="">
      <xdr:nvSpPr>
        <xdr:cNvPr id="523" name="フローチャート: 判断 522">
          <a:extLst>
            <a:ext uri="{FF2B5EF4-FFF2-40B4-BE49-F238E27FC236}">
              <a16:creationId xmlns:a16="http://schemas.microsoft.com/office/drawing/2014/main" xmlns="" id="{00000000-0008-0000-0100-00000B020000}"/>
            </a:ext>
          </a:extLst>
        </xdr:cNvPr>
        <xdr:cNvSpPr/>
      </xdr:nvSpPr>
      <xdr:spPr>
        <a:xfrm>
          <a:off x="12763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xmlns="" id="{00000000-0008-0000-0100-00000C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xmlns="" id="{00000000-0008-0000-0100-00000D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xmlns="" id="{00000000-0008-0000-0100-00000E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xmlns="" id="{00000000-0008-0000-0100-00000F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xmlns="" id="{00000000-0008-0000-0100-000010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105410</xdr:rowOff>
    </xdr:from>
    <xdr:to>
      <xdr:col>85</xdr:col>
      <xdr:colOff>177800</xdr:colOff>
      <xdr:row>38</xdr:row>
      <xdr:rowOff>35560</xdr:rowOff>
    </xdr:to>
    <xdr:sp macro="" textlink="">
      <xdr:nvSpPr>
        <xdr:cNvPr id="529" name="楕円 528">
          <a:extLst>
            <a:ext uri="{FF2B5EF4-FFF2-40B4-BE49-F238E27FC236}">
              <a16:creationId xmlns:a16="http://schemas.microsoft.com/office/drawing/2014/main" xmlns="" id="{00000000-0008-0000-0100-000011020000}"/>
            </a:ext>
          </a:extLst>
        </xdr:cNvPr>
        <xdr:cNvSpPr/>
      </xdr:nvSpPr>
      <xdr:spPr>
        <a:xfrm>
          <a:off x="162687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83837</xdr:rowOff>
    </xdr:from>
    <xdr:ext cx="405111" cy="259045"/>
    <xdr:sp macro="" textlink="">
      <xdr:nvSpPr>
        <xdr:cNvPr id="530" name="【認定こども園・幼稚園・保育所】&#10;有形固定資産減価償却率該当値テキスト">
          <a:extLst>
            <a:ext uri="{FF2B5EF4-FFF2-40B4-BE49-F238E27FC236}">
              <a16:creationId xmlns:a16="http://schemas.microsoft.com/office/drawing/2014/main" xmlns="" id="{00000000-0008-0000-0100-000012020000}"/>
            </a:ext>
          </a:extLst>
        </xdr:cNvPr>
        <xdr:cNvSpPr txBox="1"/>
      </xdr:nvSpPr>
      <xdr:spPr>
        <a:xfrm>
          <a:off x="16357600"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71120</xdr:rowOff>
    </xdr:from>
    <xdr:to>
      <xdr:col>81</xdr:col>
      <xdr:colOff>101600</xdr:colOff>
      <xdr:row>38</xdr:row>
      <xdr:rowOff>1270</xdr:rowOff>
    </xdr:to>
    <xdr:sp macro="" textlink="">
      <xdr:nvSpPr>
        <xdr:cNvPr id="531" name="楕円 530">
          <a:extLst>
            <a:ext uri="{FF2B5EF4-FFF2-40B4-BE49-F238E27FC236}">
              <a16:creationId xmlns:a16="http://schemas.microsoft.com/office/drawing/2014/main" xmlns="" id="{00000000-0008-0000-0100-000013020000}"/>
            </a:ext>
          </a:extLst>
        </xdr:cNvPr>
        <xdr:cNvSpPr/>
      </xdr:nvSpPr>
      <xdr:spPr>
        <a:xfrm>
          <a:off x="15430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121920</xdr:rowOff>
    </xdr:from>
    <xdr:to>
      <xdr:col>85</xdr:col>
      <xdr:colOff>127000</xdr:colOff>
      <xdr:row>37</xdr:row>
      <xdr:rowOff>156210</xdr:rowOff>
    </xdr:to>
    <xdr:cxnSp macro="">
      <xdr:nvCxnSpPr>
        <xdr:cNvPr id="532" name="直線コネクタ 531">
          <a:extLst>
            <a:ext uri="{FF2B5EF4-FFF2-40B4-BE49-F238E27FC236}">
              <a16:creationId xmlns:a16="http://schemas.microsoft.com/office/drawing/2014/main" xmlns="" id="{00000000-0008-0000-0100-000014020000}"/>
            </a:ext>
          </a:extLst>
        </xdr:cNvPr>
        <xdr:cNvCxnSpPr/>
      </xdr:nvCxnSpPr>
      <xdr:spPr>
        <a:xfrm>
          <a:off x="15481300" y="646557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34925</xdr:rowOff>
    </xdr:from>
    <xdr:to>
      <xdr:col>76</xdr:col>
      <xdr:colOff>165100</xdr:colOff>
      <xdr:row>37</xdr:row>
      <xdr:rowOff>136525</xdr:rowOff>
    </xdr:to>
    <xdr:sp macro="" textlink="">
      <xdr:nvSpPr>
        <xdr:cNvPr id="533" name="楕円 532">
          <a:extLst>
            <a:ext uri="{FF2B5EF4-FFF2-40B4-BE49-F238E27FC236}">
              <a16:creationId xmlns:a16="http://schemas.microsoft.com/office/drawing/2014/main" xmlns="" id="{00000000-0008-0000-0100-000015020000}"/>
            </a:ext>
          </a:extLst>
        </xdr:cNvPr>
        <xdr:cNvSpPr/>
      </xdr:nvSpPr>
      <xdr:spPr>
        <a:xfrm>
          <a:off x="14541500" y="63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85725</xdr:rowOff>
    </xdr:from>
    <xdr:to>
      <xdr:col>81</xdr:col>
      <xdr:colOff>50800</xdr:colOff>
      <xdr:row>37</xdr:row>
      <xdr:rowOff>121920</xdr:rowOff>
    </xdr:to>
    <xdr:cxnSp macro="">
      <xdr:nvCxnSpPr>
        <xdr:cNvPr id="534" name="直線コネクタ 533">
          <a:extLst>
            <a:ext uri="{FF2B5EF4-FFF2-40B4-BE49-F238E27FC236}">
              <a16:creationId xmlns:a16="http://schemas.microsoft.com/office/drawing/2014/main" xmlns="" id="{00000000-0008-0000-0100-000016020000}"/>
            </a:ext>
          </a:extLst>
        </xdr:cNvPr>
        <xdr:cNvCxnSpPr/>
      </xdr:nvCxnSpPr>
      <xdr:spPr>
        <a:xfrm>
          <a:off x="14592300" y="64293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170180</xdr:rowOff>
    </xdr:from>
    <xdr:to>
      <xdr:col>72</xdr:col>
      <xdr:colOff>38100</xdr:colOff>
      <xdr:row>37</xdr:row>
      <xdr:rowOff>100330</xdr:rowOff>
    </xdr:to>
    <xdr:sp macro="" textlink="">
      <xdr:nvSpPr>
        <xdr:cNvPr id="535" name="楕円 534">
          <a:extLst>
            <a:ext uri="{FF2B5EF4-FFF2-40B4-BE49-F238E27FC236}">
              <a16:creationId xmlns:a16="http://schemas.microsoft.com/office/drawing/2014/main" xmlns="" id="{00000000-0008-0000-0100-000017020000}"/>
            </a:ext>
          </a:extLst>
        </xdr:cNvPr>
        <xdr:cNvSpPr/>
      </xdr:nvSpPr>
      <xdr:spPr>
        <a:xfrm>
          <a:off x="13652500" y="634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49530</xdr:rowOff>
    </xdr:from>
    <xdr:to>
      <xdr:col>76</xdr:col>
      <xdr:colOff>114300</xdr:colOff>
      <xdr:row>37</xdr:row>
      <xdr:rowOff>85725</xdr:rowOff>
    </xdr:to>
    <xdr:cxnSp macro="">
      <xdr:nvCxnSpPr>
        <xdr:cNvPr id="536" name="直線コネクタ 535">
          <a:extLst>
            <a:ext uri="{FF2B5EF4-FFF2-40B4-BE49-F238E27FC236}">
              <a16:creationId xmlns:a16="http://schemas.microsoft.com/office/drawing/2014/main" xmlns="" id="{00000000-0008-0000-0100-000018020000}"/>
            </a:ext>
          </a:extLst>
        </xdr:cNvPr>
        <xdr:cNvCxnSpPr/>
      </xdr:nvCxnSpPr>
      <xdr:spPr>
        <a:xfrm>
          <a:off x="13703300" y="63931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133985</xdr:rowOff>
    </xdr:from>
    <xdr:to>
      <xdr:col>67</xdr:col>
      <xdr:colOff>101600</xdr:colOff>
      <xdr:row>37</xdr:row>
      <xdr:rowOff>64135</xdr:rowOff>
    </xdr:to>
    <xdr:sp macro="" textlink="">
      <xdr:nvSpPr>
        <xdr:cNvPr id="537" name="楕円 536">
          <a:extLst>
            <a:ext uri="{FF2B5EF4-FFF2-40B4-BE49-F238E27FC236}">
              <a16:creationId xmlns:a16="http://schemas.microsoft.com/office/drawing/2014/main" xmlns="" id="{00000000-0008-0000-0100-000019020000}"/>
            </a:ext>
          </a:extLst>
        </xdr:cNvPr>
        <xdr:cNvSpPr/>
      </xdr:nvSpPr>
      <xdr:spPr>
        <a:xfrm>
          <a:off x="12763500" y="630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13335</xdr:rowOff>
    </xdr:from>
    <xdr:to>
      <xdr:col>71</xdr:col>
      <xdr:colOff>177800</xdr:colOff>
      <xdr:row>37</xdr:row>
      <xdr:rowOff>49530</xdr:rowOff>
    </xdr:to>
    <xdr:cxnSp macro="">
      <xdr:nvCxnSpPr>
        <xdr:cNvPr id="538" name="直線コネクタ 537">
          <a:extLst>
            <a:ext uri="{FF2B5EF4-FFF2-40B4-BE49-F238E27FC236}">
              <a16:creationId xmlns:a16="http://schemas.microsoft.com/office/drawing/2014/main" xmlns="" id="{00000000-0008-0000-0100-00001A020000}"/>
            </a:ext>
          </a:extLst>
        </xdr:cNvPr>
        <xdr:cNvCxnSpPr/>
      </xdr:nvCxnSpPr>
      <xdr:spPr>
        <a:xfrm>
          <a:off x="12814300" y="635698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88282</xdr:rowOff>
    </xdr:from>
    <xdr:ext cx="405111" cy="259045"/>
    <xdr:sp macro="" textlink="">
      <xdr:nvSpPr>
        <xdr:cNvPr id="539" name="n_1aveValue【認定こども園・幼稚園・保育所】&#10;有形固定資産減価償却率">
          <a:extLst>
            <a:ext uri="{FF2B5EF4-FFF2-40B4-BE49-F238E27FC236}">
              <a16:creationId xmlns:a16="http://schemas.microsoft.com/office/drawing/2014/main" xmlns="" id="{00000000-0008-0000-0100-00001B020000}"/>
            </a:ext>
          </a:extLst>
        </xdr:cNvPr>
        <xdr:cNvSpPr txBox="1"/>
      </xdr:nvSpPr>
      <xdr:spPr>
        <a:xfrm>
          <a:off x="15266044" y="608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103522</xdr:rowOff>
    </xdr:from>
    <xdr:ext cx="405111" cy="259045"/>
    <xdr:sp macro="" textlink="">
      <xdr:nvSpPr>
        <xdr:cNvPr id="540" name="n_2aveValue【認定こども園・幼稚園・保育所】&#10;有形固定資産減価償却率">
          <a:extLst>
            <a:ext uri="{FF2B5EF4-FFF2-40B4-BE49-F238E27FC236}">
              <a16:creationId xmlns:a16="http://schemas.microsoft.com/office/drawing/2014/main" xmlns="" id="{00000000-0008-0000-0100-00001C020000}"/>
            </a:ext>
          </a:extLst>
        </xdr:cNvPr>
        <xdr:cNvSpPr txBox="1"/>
      </xdr:nvSpPr>
      <xdr:spPr>
        <a:xfrm>
          <a:off x="14389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84472</xdr:rowOff>
    </xdr:from>
    <xdr:ext cx="405111" cy="259045"/>
    <xdr:sp macro="" textlink="">
      <xdr:nvSpPr>
        <xdr:cNvPr id="541" name="n_3aveValue【認定こども園・幼稚園・保育所】&#10;有形固定資産減価償却率">
          <a:extLst>
            <a:ext uri="{FF2B5EF4-FFF2-40B4-BE49-F238E27FC236}">
              <a16:creationId xmlns:a16="http://schemas.microsoft.com/office/drawing/2014/main" xmlns="" id="{00000000-0008-0000-0100-00001D020000}"/>
            </a:ext>
          </a:extLst>
        </xdr:cNvPr>
        <xdr:cNvSpPr txBox="1"/>
      </xdr:nvSpPr>
      <xdr:spPr>
        <a:xfrm>
          <a:off x="13500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74947</xdr:rowOff>
    </xdr:from>
    <xdr:ext cx="405111" cy="259045"/>
    <xdr:sp macro="" textlink="">
      <xdr:nvSpPr>
        <xdr:cNvPr id="542" name="n_4aveValue【認定こども園・幼稚園・保育所】&#10;有形固定資産減価償却率">
          <a:extLst>
            <a:ext uri="{FF2B5EF4-FFF2-40B4-BE49-F238E27FC236}">
              <a16:creationId xmlns:a16="http://schemas.microsoft.com/office/drawing/2014/main" xmlns="" id="{00000000-0008-0000-0100-00001E020000}"/>
            </a:ext>
          </a:extLst>
        </xdr:cNvPr>
        <xdr:cNvSpPr txBox="1"/>
      </xdr:nvSpPr>
      <xdr:spPr>
        <a:xfrm>
          <a:off x="12611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163847</xdr:rowOff>
    </xdr:from>
    <xdr:ext cx="405111" cy="259045"/>
    <xdr:sp macro="" textlink="">
      <xdr:nvSpPr>
        <xdr:cNvPr id="543" name="n_1mainValue【認定こども園・幼稚園・保育所】&#10;有形固定資産減価償却率">
          <a:extLst>
            <a:ext uri="{FF2B5EF4-FFF2-40B4-BE49-F238E27FC236}">
              <a16:creationId xmlns:a16="http://schemas.microsoft.com/office/drawing/2014/main" xmlns="" id="{00000000-0008-0000-0100-00001F020000}"/>
            </a:ext>
          </a:extLst>
        </xdr:cNvPr>
        <xdr:cNvSpPr txBox="1"/>
      </xdr:nvSpPr>
      <xdr:spPr>
        <a:xfrm>
          <a:off x="15266044"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127652</xdr:rowOff>
    </xdr:from>
    <xdr:ext cx="405111" cy="259045"/>
    <xdr:sp macro="" textlink="">
      <xdr:nvSpPr>
        <xdr:cNvPr id="544" name="n_2mainValue【認定こども園・幼稚園・保育所】&#10;有形固定資産減価償却率">
          <a:extLst>
            <a:ext uri="{FF2B5EF4-FFF2-40B4-BE49-F238E27FC236}">
              <a16:creationId xmlns:a16="http://schemas.microsoft.com/office/drawing/2014/main" xmlns="" id="{00000000-0008-0000-0100-000020020000}"/>
            </a:ext>
          </a:extLst>
        </xdr:cNvPr>
        <xdr:cNvSpPr txBox="1"/>
      </xdr:nvSpPr>
      <xdr:spPr>
        <a:xfrm>
          <a:off x="14389744" y="647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91457</xdr:rowOff>
    </xdr:from>
    <xdr:ext cx="405111" cy="259045"/>
    <xdr:sp macro="" textlink="">
      <xdr:nvSpPr>
        <xdr:cNvPr id="545" name="n_3mainValue【認定こども園・幼稚園・保育所】&#10;有形固定資産減価償却率">
          <a:extLst>
            <a:ext uri="{FF2B5EF4-FFF2-40B4-BE49-F238E27FC236}">
              <a16:creationId xmlns:a16="http://schemas.microsoft.com/office/drawing/2014/main" xmlns="" id="{00000000-0008-0000-0100-000021020000}"/>
            </a:ext>
          </a:extLst>
        </xdr:cNvPr>
        <xdr:cNvSpPr txBox="1"/>
      </xdr:nvSpPr>
      <xdr:spPr>
        <a:xfrm>
          <a:off x="13500744" y="643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55262</xdr:rowOff>
    </xdr:from>
    <xdr:ext cx="405111" cy="259045"/>
    <xdr:sp macro="" textlink="">
      <xdr:nvSpPr>
        <xdr:cNvPr id="546" name="n_4mainValue【認定こども園・幼稚園・保育所】&#10;有形固定資産減価償却率">
          <a:extLst>
            <a:ext uri="{FF2B5EF4-FFF2-40B4-BE49-F238E27FC236}">
              <a16:creationId xmlns:a16="http://schemas.microsoft.com/office/drawing/2014/main" xmlns="" id="{00000000-0008-0000-0100-000022020000}"/>
            </a:ext>
          </a:extLst>
        </xdr:cNvPr>
        <xdr:cNvSpPr txBox="1"/>
      </xdr:nvSpPr>
      <xdr:spPr>
        <a:xfrm>
          <a:off x="12611744" y="6398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a:extLst>
            <a:ext uri="{FF2B5EF4-FFF2-40B4-BE49-F238E27FC236}">
              <a16:creationId xmlns:a16="http://schemas.microsoft.com/office/drawing/2014/main" xmlns="" id="{00000000-0008-0000-0100-000023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a:extLst>
            <a:ext uri="{FF2B5EF4-FFF2-40B4-BE49-F238E27FC236}">
              <a16:creationId xmlns:a16="http://schemas.microsoft.com/office/drawing/2014/main" xmlns="" id="{00000000-0008-0000-0100-000024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a:extLst>
            <a:ext uri="{FF2B5EF4-FFF2-40B4-BE49-F238E27FC236}">
              <a16:creationId xmlns:a16="http://schemas.microsoft.com/office/drawing/2014/main" xmlns="" id="{00000000-0008-0000-0100-000025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a:extLst>
            <a:ext uri="{FF2B5EF4-FFF2-40B4-BE49-F238E27FC236}">
              <a16:creationId xmlns:a16="http://schemas.microsoft.com/office/drawing/2014/main" xmlns="" id="{00000000-0008-0000-0100-000026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a:extLst>
            <a:ext uri="{FF2B5EF4-FFF2-40B4-BE49-F238E27FC236}">
              <a16:creationId xmlns:a16="http://schemas.microsoft.com/office/drawing/2014/main" xmlns="" id="{00000000-0008-0000-0100-000027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a:extLst>
            <a:ext uri="{FF2B5EF4-FFF2-40B4-BE49-F238E27FC236}">
              <a16:creationId xmlns:a16="http://schemas.microsoft.com/office/drawing/2014/main" xmlns="" id="{00000000-0008-0000-0100-000028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a:extLst>
            <a:ext uri="{FF2B5EF4-FFF2-40B4-BE49-F238E27FC236}">
              <a16:creationId xmlns:a16="http://schemas.microsoft.com/office/drawing/2014/main" xmlns="" id="{00000000-0008-0000-0100-000029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a:extLst>
            <a:ext uri="{FF2B5EF4-FFF2-40B4-BE49-F238E27FC236}">
              <a16:creationId xmlns:a16="http://schemas.microsoft.com/office/drawing/2014/main" xmlns="" id="{00000000-0008-0000-0100-00002A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a:extLst>
            <a:ext uri="{FF2B5EF4-FFF2-40B4-BE49-F238E27FC236}">
              <a16:creationId xmlns:a16="http://schemas.microsoft.com/office/drawing/2014/main" xmlns="" id="{00000000-0008-0000-0100-00002B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a:extLst>
            <a:ext uri="{FF2B5EF4-FFF2-40B4-BE49-F238E27FC236}">
              <a16:creationId xmlns:a16="http://schemas.microsoft.com/office/drawing/2014/main" xmlns="" id="{00000000-0008-0000-0100-00002C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7" name="直線コネクタ 556">
          <a:extLst>
            <a:ext uri="{FF2B5EF4-FFF2-40B4-BE49-F238E27FC236}">
              <a16:creationId xmlns:a16="http://schemas.microsoft.com/office/drawing/2014/main" xmlns="" id="{00000000-0008-0000-0100-00002D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58" name="テキスト ボックス 557">
          <a:extLst>
            <a:ext uri="{FF2B5EF4-FFF2-40B4-BE49-F238E27FC236}">
              <a16:creationId xmlns:a16="http://schemas.microsoft.com/office/drawing/2014/main" xmlns="" id="{00000000-0008-0000-0100-00002E02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9" name="直線コネクタ 558">
          <a:extLst>
            <a:ext uri="{FF2B5EF4-FFF2-40B4-BE49-F238E27FC236}">
              <a16:creationId xmlns:a16="http://schemas.microsoft.com/office/drawing/2014/main" xmlns="" id="{00000000-0008-0000-0100-00002F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0" name="テキスト ボックス 559">
          <a:extLst>
            <a:ext uri="{FF2B5EF4-FFF2-40B4-BE49-F238E27FC236}">
              <a16:creationId xmlns:a16="http://schemas.microsoft.com/office/drawing/2014/main" xmlns="" id="{00000000-0008-0000-0100-00003002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1" name="直線コネクタ 560">
          <a:extLst>
            <a:ext uri="{FF2B5EF4-FFF2-40B4-BE49-F238E27FC236}">
              <a16:creationId xmlns:a16="http://schemas.microsoft.com/office/drawing/2014/main" xmlns="" id="{00000000-0008-0000-0100-000031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2" name="テキスト ボックス 561">
          <a:extLst>
            <a:ext uri="{FF2B5EF4-FFF2-40B4-BE49-F238E27FC236}">
              <a16:creationId xmlns:a16="http://schemas.microsoft.com/office/drawing/2014/main" xmlns="" id="{00000000-0008-0000-0100-00003202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3" name="直線コネクタ 562">
          <a:extLst>
            <a:ext uri="{FF2B5EF4-FFF2-40B4-BE49-F238E27FC236}">
              <a16:creationId xmlns:a16="http://schemas.microsoft.com/office/drawing/2014/main" xmlns="" id="{00000000-0008-0000-0100-000033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4" name="テキスト ボックス 563">
          <a:extLst>
            <a:ext uri="{FF2B5EF4-FFF2-40B4-BE49-F238E27FC236}">
              <a16:creationId xmlns:a16="http://schemas.microsoft.com/office/drawing/2014/main" xmlns="" id="{00000000-0008-0000-0100-00003402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5" name="直線コネクタ 564">
          <a:extLst>
            <a:ext uri="{FF2B5EF4-FFF2-40B4-BE49-F238E27FC236}">
              <a16:creationId xmlns:a16="http://schemas.microsoft.com/office/drawing/2014/main" xmlns="" id="{00000000-0008-0000-0100-000035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66" name="テキスト ボックス 565">
          <a:extLst>
            <a:ext uri="{FF2B5EF4-FFF2-40B4-BE49-F238E27FC236}">
              <a16:creationId xmlns:a16="http://schemas.microsoft.com/office/drawing/2014/main" xmlns="" id="{00000000-0008-0000-0100-00003602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a:extLst>
            <a:ext uri="{FF2B5EF4-FFF2-40B4-BE49-F238E27FC236}">
              <a16:creationId xmlns:a16="http://schemas.microsoft.com/office/drawing/2014/main" xmlns="" id="{00000000-0008-0000-0100-000037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8" name="テキスト ボックス 567">
          <a:extLst>
            <a:ext uri="{FF2B5EF4-FFF2-40B4-BE49-F238E27FC236}">
              <a16:creationId xmlns:a16="http://schemas.microsoft.com/office/drawing/2014/main" xmlns="" id="{00000000-0008-0000-0100-000038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認定こども園・幼稚園・保育所】&#10;一人当たり面積グラフ枠">
          <a:extLst>
            <a:ext uri="{FF2B5EF4-FFF2-40B4-BE49-F238E27FC236}">
              <a16:creationId xmlns:a16="http://schemas.microsoft.com/office/drawing/2014/main" xmlns="" id="{00000000-0008-0000-0100-000039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121920</xdr:rowOff>
    </xdr:from>
    <xdr:to>
      <xdr:col>116</xdr:col>
      <xdr:colOff>62864</xdr:colOff>
      <xdr:row>41</xdr:row>
      <xdr:rowOff>144780</xdr:rowOff>
    </xdr:to>
    <xdr:cxnSp macro="">
      <xdr:nvCxnSpPr>
        <xdr:cNvPr id="570" name="直線コネクタ 569">
          <a:extLst>
            <a:ext uri="{FF2B5EF4-FFF2-40B4-BE49-F238E27FC236}">
              <a16:creationId xmlns:a16="http://schemas.microsoft.com/office/drawing/2014/main" xmlns="" id="{00000000-0008-0000-0100-00003A020000}"/>
            </a:ext>
          </a:extLst>
        </xdr:cNvPr>
        <xdr:cNvCxnSpPr/>
      </xdr:nvCxnSpPr>
      <xdr:spPr>
        <a:xfrm flipV="1">
          <a:off x="22160864" y="577977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148607</xdr:rowOff>
    </xdr:from>
    <xdr:ext cx="469744" cy="259045"/>
    <xdr:sp macro="" textlink="">
      <xdr:nvSpPr>
        <xdr:cNvPr id="571" name="【認定こども園・幼稚園・保育所】&#10;一人当たり面積最小値テキスト">
          <a:extLst>
            <a:ext uri="{FF2B5EF4-FFF2-40B4-BE49-F238E27FC236}">
              <a16:creationId xmlns:a16="http://schemas.microsoft.com/office/drawing/2014/main" xmlns="" id="{00000000-0008-0000-0100-00003B020000}"/>
            </a:ext>
          </a:extLst>
        </xdr:cNvPr>
        <xdr:cNvSpPr txBox="1"/>
      </xdr:nvSpPr>
      <xdr:spPr>
        <a:xfrm>
          <a:off x="22199600" y="717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144780</xdr:rowOff>
    </xdr:from>
    <xdr:to>
      <xdr:col>116</xdr:col>
      <xdr:colOff>152400</xdr:colOff>
      <xdr:row>41</xdr:row>
      <xdr:rowOff>144780</xdr:rowOff>
    </xdr:to>
    <xdr:cxnSp macro="">
      <xdr:nvCxnSpPr>
        <xdr:cNvPr id="572" name="直線コネクタ 571">
          <a:extLst>
            <a:ext uri="{FF2B5EF4-FFF2-40B4-BE49-F238E27FC236}">
              <a16:creationId xmlns:a16="http://schemas.microsoft.com/office/drawing/2014/main" xmlns="" id="{00000000-0008-0000-0100-00003C020000}"/>
            </a:ext>
          </a:extLst>
        </xdr:cNvPr>
        <xdr:cNvCxnSpPr/>
      </xdr:nvCxnSpPr>
      <xdr:spPr>
        <a:xfrm>
          <a:off x="22072600" y="71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68597</xdr:rowOff>
    </xdr:from>
    <xdr:ext cx="469744" cy="259045"/>
    <xdr:sp macro="" textlink="">
      <xdr:nvSpPr>
        <xdr:cNvPr id="573" name="【認定こども園・幼稚園・保育所】&#10;一人当たり面積最大値テキスト">
          <a:extLst>
            <a:ext uri="{FF2B5EF4-FFF2-40B4-BE49-F238E27FC236}">
              <a16:creationId xmlns:a16="http://schemas.microsoft.com/office/drawing/2014/main" xmlns="" id="{00000000-0008-0000-0100-00003D020000}"/>
            </a:ext>
          </a:extLst>
        </xdr:cNvPr>
        <xdr:cNvSpPr txBox="1"/>
      </xdr:nvSpPr>
      <xdr:spPr>
        <a:xfrm>
          <a:off x="22199600" y="555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121920</xdr:rowOff>
    </xdr:from>
    <xdr:to>
      <xdr:col>116</xdr:col>
      <xdr:colOff>152400</xdr:colOff>
      <xdr:row>33</xdr:row>
      <xdr:rowOff>121920</xdr:rowOff>
    </xdr:to>
    <xdr:cxnSp macro="">
      <xdr:nvCxnSpPr>
        <xdr:cNvPr id="574" name="直線コネクタ 573">
          <a:extLst>
            <a:ext uri="{FF2B5EF4-FFF2-40B4-BE49-F238E27FC236}">
              <a16:creationId xmlns:a16="http://schemas.microsoft.com/office/drawing/2014/main" xmlns="" id="{00000000-0008-0000-0100-00003E020000}"/>
            </a:ext>
          </a:extLst>
        </xdr:cNvPr>
        <xdr:cNvCxnSpPr/>
      </xdr:nvCxnSpPr>
      <xdr:spPr>
        <a:xfrm>
          <a:off x="22072600" y="577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52087</xdr:rowOff>
    </xdr:from>
    <xdr:ext cx="469744" cy="259045"/>
    <xdr:sp macro="" textlink="">
      <xdr:nvSpPr>
        <xdr:cNvPr id="575" name="【認定こども園・幼稚園・保育所】&#10;一人当たり面積平均値テキスト">
          <a:extLst>
            <a:ext uri="{FF2B5EF4-FFF2-40B4-BE49-F238E27FC236}">
              <a16:creationId xmlns:a16="http://schemas.microsoft.com/office/drawing/2014/main" xmlns="" id="{00000000-0008-0000-0100-00003F020000}"/>
            </a:ext>
          </a:extLst>
        </xdr:cNvPr>
        <xdr:cNvSpPr txBox="1"/>
      </xdr:nvSpPr>
      <xdr:spPr>
        <a:xfrm>
          <a:off x="22199600" y="6395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29210</xdr:rowOff>
    </xdr:from>
    <xdr:to>
      <xdr:col>116</xdr:col>
      <xdr:colOff>114300</xdr:colOff>
      <xdr:row>38</xdr:row>
      <xdr:rowOff>130810</xdr:rowOff>
    </xdr:to>
    <xdr:sp macro="" textlink="">
      <xdr:nvSpPr>
        <xdr:cNvPr id="576" name="フローチャート: 判断 575">
          <a:extLst>
            <a:ext uri="{FF2B5EF4-FFF2-40B4-BE49-F238E27FC236}">
              <a16:creationId xmlns:a16="http://schemas.microsoft.com/office/drawing/2014/main" xmlns="" id="{00000000-0008-0000-0100-000040020000}"/>
            </a:ext>
          </a:extLst>
        </xdr:cNvPr>
        <xdr:cNvSpPr/>
      </xdr:nvSpPr>
      <xdr:spPr>
        <a:xfrm>
          <a:off x="221107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25400</xdr:rowOff>
    </xdr:from>
    <xdr:to>
      <xdr:col>112</xdr:col>
      <xdr:colOff>38100</xdr:colOff>
      <xdr:row>38</xdr:row>
      <xdr:rowOff>127000</xdr:rowOff>
    </xdr:to>
    <xdr:sp macro="" textlink="">
      <xdr:nvSpPr>
        <xdr:cNvPr id="577" name="フローチャート: 判断 576">
          <a:extLst>
            <a:ext uri="{FF2B5EF4-FFF2-40B4-BE49-F238E27FC236}">
              <a16:creationId xmlns:a16="http://schemas.microsoft.com/office/drawing/2014/main" xmlns="" id="{00000000-0008-0000-0100-000041020000}"/>
            </a:ext>
          </a:extLst>
        </xdr:cNvPr>
        <xdr:cNvSpPr/>
      </xdr:nvSpPr>
      <xdr:spPr>
        <a:xfrm>
          <a:off x="21272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44450</xdr:rowOff>
    </xdr:from>
    <xdr:to>
      <xdr:col>107</xdr:col>
      <xdr:colOff>101600</xdr:colOff>
      <xdr:row>38</xdr:row>
      <xdr:rowOff>146050</xdr:rowOff>
    </xdr:to>
    <xdr:sp macro="" textlink="">
      <xdr:nvSpPr>
        <xdr:cNvPr id="578" name="フローチャート: 判断 577">
          <a:extLst>
            <a:ext uri="{FF2B5EF4-FFF2-40B4-BE49-F238E27FC236}">
              <a16:creationId xmlns:a16="http://schemas.microsoft.com/office/drawing/2014/main" xmlns="" id="{00000000-0008-0000-0100-000042020000}"/>
            </a:ext>
          </a:extLst>
        </xdr:cNvPr>
        <xdr:cNvSpPr/>
      </xdr:nvSpPr>
      <xdr:spPr>
        <a:xfrm>
          <a:off x="20383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33020</xdr:rowOff>
    </xdr:from>
    <xdr:to>
      <xdr:col>102</xdr:col>
      <xdr:colOff>165100</xdr:colOff>
      <xdr:row>38</xdr:row>
      <xdr:rowOff>134620</xdr:rowOff>
    </xdr:to>
    <xdr:sp macro="" textlink="">
      <xdr:nvSpPr>
        <xdr:cNvPr id="579" name="フローチャート: 判断 578">
          <a:extLst>
            <a:ext uri="{FF2B5EF4-FFF2-40B4-BE49-F238E27FC236}">
              <a16:creationId xmlns:a16="http://schemas.microsoft.com/office/drawing/2014/main" xmlns="" id="{00000000-0008-0000-0100-000043020000}"/>
            </a:ext>
          </a:extLst>
        </xdr:cNvPr>
        <xdr:cNvSpPr/>
      </xdr:nvSpPr>
      <xdr:spPr>
        <a:xfrm>
          <a:off x="194945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166370</xdr:rowOff>
    </xdr:from>
    <xdr:to>
      <xdr:col>98</xdr:col>
      <xdr:colOff>38100</xdr:colOff>
      <xdr:row>38</xdr:row>
      <xdr:rowOff>96520</xdr:rowOff>
    </xdr:to>
    <xdr:sp macro="" textlink="">
      <xdr:nvSpPr>
        <xdr:cNvPr id="580" name="フローチャート: 判断 579">
          <a:extLst>
            <a:ext uri="{FF2B5EF4-FFF2-40B4-BE49-F238E27FC236}">
              <a16:creationId xmlns:a16="http://schemas.microsoft.com/office/drawing/2014/main" xmlns="" id="{00000000-0008-0000-0100-000044020000}"/>
            </a:ext>
          </a:extLst>
        </xdr:cNvPr>
        <xdr:cNvSpPr/>
      </xdr:nvSpPr>
      <xdr:spPr>
        <a:xfrm>
          <a:off x="18605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xmlns="" id="{00000000-0008-0000-0100-000045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xmlns="" id="{00000000-0008-0000-0100-000046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xmlns="" id="{00000000-0008-0000-0100-000047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xmlns="" id="{00000000-0008-0000-0100-000048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xmlns="" id="{00000000-0008-0000-0100-000049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158750</xdr:rowOff>
    </xdr:from>
    <xdr:to>
      <xdr:col>116</xdr:col>
      <xdr:colOff>114300</xdr:colOff>
      <xdr:row>40</xdr:row>
      <xdr:rowOff>88900</xdr:rowOff>
    </xdr:to>
    <xdr:sp macro="" textlink="">
      <xdr:nvSpPr>
        <xdr:cNvPr id="586" name="楕円 585">
          <a:extLst>
            <a:ext uri="{FF2B5EF4-FFF2-40B4-BE49-F238E27FC236}">
              <a16:creationId xmlns:a16="http://schemas.microsoft.com/office/drawing/2014/main" xmlns="" id="{00000000-0008-0000-0100-00004A020000}"/>
            </a:ext>
          </a:extLst>
        </xdr:cNvPr>
        <xdr:cNvSpPr/>
      </xdr:nvSpPr>
      <xdr:spPr>
        <a:xfrm>
          <a:off x="221107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137177</xdr:rowOff>
    </xdr:from>
    <xdr:ext cx="469744" cy="259045"/>
    <xdr:sp macro="" textlink="">
      <xdr:nvSpPr>
        <xdr:cNvPr id="587" name="【認定こども園・幼稚園・保育所】&#10;一人当たり面積該当値テキスト">
          <a:extLst>
            <a:ext uri="{FF2B5EF4-FFF2-40B4-BE49-F238E27FC236}">
              <a16:creationId xmlns:a16="http://schemas.microsoft.com/office/drawing/2014/main" xmlns="" id="{00000000-0008-0000-0100-00004B020000}"/>
            </a:ext>
          </a:extLst>
        </xdr:cNvPr>
        <xdr:cNvSpPr txBox="1"/>
      </xdr:nvSpPr>
      <xdr:spPr>
        <a:xfrm>
          <a:off x="22199600"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162560</xdr:rowOff>
    </xdr:from>
    <xdr:to>
      <xdr:col>112</xdr:col>
      <xdr:colOff>38100</xdr:colOff>
      <xdr:row>40</xdr:row>
      <xdr:rowOff>92710</xdr:rowOff>
    </xdr:to>
    <xdr:sp macro="" textlink="">
      <xdr:nvSpPr>
        <xdr:cNvPr id="588" name="楕円 587">
          <a:extLst>
            <a:ext uri="{FF2B5EF4-FFF2-40B4-BE49-F238E27FC236}">
              <a16:creationId xmlns:a16="http://schemas.microsoft.com/office/drawing/2014/main" xmlns="" id="{00000000-0008-0000-0100-00004C020000}"/>
            </a:ext>
          </a:extLst>
        </xdr:cNvPr>
        <xdr:cNvSpPr/>
      </xdr:nvSpPr>
      <xdr:spPr>
        <a:xfrm>
          <a:off x="21272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38100</xdr:rowOff>
    </xdr:from>
    <xdr:to>
      <xdr:col>116</xdr:col>
      <xdr:colOff>63500</xdr:colOff>
      <xdr:row>40</xdr:row>
      <xdr:rowOff>41910</xdr:rowOff>
    </xdr:to>
    <xdr:cxnSp macro="">
      <xdr:nvCxnSpPr>
        <xdr:cNvPr id="589" name="直線コネクタ 588">
          <a:extLst>
            <a:ext uri="{FF2B5EF4-FFF2-40B4-BE49-F238E27FC236}">
              <a16:creationId xmlns:a16="http://schemas.microsoft.com/office/drawing/2014/main" xmlns="" id="{00000000-0008-0000-0100-00004D020000}"/>
            </a:ext>
          </a:extLst>
        </xdr:cNvPr>
        <xdr:cNvCxnSpPr/>
      </xdr:nvCxnSpPr>
      <xdr:spPr>
        <a:xfrm flipV="1">
          <a:off x="21323300" y="689610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166370</xdr:rowOff>
    </xdr:from>
    <xdr:to>
      <xdr:col>107</xdr:col>
      <xdr:colOff>101600</xdr:colOff>
      <xdr:row>40</xdr:row>
      <xdr:rowOff>96520</xdr:rowOff>
    </xdr:to>
    <xdr:sp macro="" textlink="">
      <xdr:nvSpPr>
        <xdr:cNvPr id="590" name="楕円 589">
          <a:extLst>
            <a:ext uri="{FF2B5EF4-FFF2-40B4-BE49-F238E27FC236}">
              <a16:creationId xmlns:a16="http://schemas.microsoft.com/office/drawing/2014/main" xmlns="" id="{00000000-0008-0000-0100-00004E020000}"/>
            </a:ext>
          </a:extLst>
        </xdr:cNvPr>
        <xdr:cNvSpPr/>
      </xdr:nvSpPr>
      <xdr:spPr>
        <a:xfrm>
          <a:off x="20383500" y="68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41910</xdr:rowOff>
    </xdr:from>
    <xdr:to>
      <xdr:col>111</xdr:col>
      <xdr:colOff>177800</xdr:colOff>
      <xdr:row>40</xdr:row>
      <xdr:rowOff>45720</xdr:rowOff>
    </xdr:to>
    <xdr:cxnSp macro="">
      <xdr:nvCxnSpPr>
        <xdr:cNvPr id="591" name="直線コネクタ 590">
          <a:extLst>
            <a:ext uri="{FF2B5EF4-FFF2-40B4-BE49-F238E27FC236}">
              <a16:creationId xmlns:a16="http://schemas.microsoft.com/office/drawing/2014/main" xmlns="" id="{00000000-0008-0000-0100-00004F020000}"/>
            </a:ext>
          </a:extLst>
        </xdr:cNvPr>
        <xdr:cNvCxnSpPr/>
      </xdr:nvCxnSpPr>
      <xdr:spPr>
        <a:xfrm flipV="1">
          <a:off x="20434300" y="68999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170180</xdr:rowOff>
    </xdr:from>
    <xdr:to>
      <xdr:col>102</xdr:col>
      <xdr:colOff>165100</xdr:colOff>
      <xdr:row>40</xdr:row>
      <xdr:rowOff>100330</xdr:rowOff>
    </xdr:to>
    <xdr:sp macro="" textlink="">
      <xdr:nvSpPr>
        <xdr:cNvPr id="592" name="楕円 591">
          <a:extLst>
            <a:ext uri="{FF2B5EF4-FFF2-40B4-BE49-F238E27FC236}">
              <a16:creationId xmlns:a16="http://schemas.microsoft.com/office/drawing/2014/main" xmlns="" id="{00000000-0008-0000-0100-000050020000}"/>
            </a:ext>
          </a:extLst>
        </xdr:cNvPr>
        <xdr:cNvSpPr/>
      </xdr:nvSpPr>
      <xdr:spPr>
        <a:xfrm>
          <a:off x="19494500" y="685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45720</xdr:rowOff>
    </xdr:from>
    <xdr:to>
      <xdr:col>107</xdr:col>
      <xdr:colOff>50800</xdr:colOff>
      <xdr:row>40</xdr:row>
      <xdr:rowOff>49530</xdr:rowOff>
    </xdr:to>
    <xdr:cxnSp macro="">
      <xdr:nvCxnSpPr>
        <xdr:cNvPr id="593" name="直線コネクタ 592">
          <a:extLst>
            <a:ext uri="{FF2B5EF4-FFF2-40B4-BE49-F238E27FC236}">
              <a16:creationId xmlns:a16="http://schemas.microsoft.com/office/drawing/2014/main" xmlns="" id="{00000000-0008-0000-0100-000051020000}"/>
            </a:ext>
          </a:extLst>
        </xdr:cNvPr>
        <xdr:cNvCxnSpPr/>
      </xdr:nvCxnSpPr>
      <xdr:spPr>
        <a:xfrm flipV="1">
          <a:off x="19545300" y="69037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170180</xdr:rowOff>
    </xdr:from>
    <xdr:to>
      <xdr:col>98</xdr:col>
      <xdr:colOff>38100</xdr:colOff>
      <xdr:row>40</xdr:row>
      <xdr:rowOff>100330</xdr:rowOff>
    </xdr:to>
    <xdr:sp macro="" textlink="">
      <xdr:nvSpPr>
        <xdr:cNvPr id="594" name="楕円 593">
          <a:extLst>
            <a:ext uri="{FF2B5EF4-FFF2-40B4-BE49-F238E27FC236}">
              <a16:creationId xmlns:a16="http://schemas.microsoft.com/office/drawing/2014/main" xmlns="" id="{00000000-0008-0000-0100-000052020000}"/>
            </a:ext>
          </a:extLst>
        </xdr:cNvPr>
        <xdr:cNvSpPr/>
      </xdr:nvSpPr>
      <xdr:spPr>
        <a:xfrm>
          <a:off x="18605500" y="685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49530</xdr:rowOff>
    </xdr:from>
    <xdr:to>
      <xdr:col>102</xdr:col>
      <xdr:colOff>114300</xdr:colOff>
      <xdr:row>40</xdr:row>
      <xdr:rowOff>49530</xdr:rowOff>
    </xdr:to>
    <xdr:cxnSp macro="">
      <xdr:nvCxnSpPr>
        <xdr:cNvPr id="595" name="直線コネクタ 594">
          <a:extLst>
            <a:ext uri="{FF2B5EF4-FFF2-40B4-BE49-F238E27FC236}">
              <a16:creationId xmlns:a16="http://schemas.microsoft.com/office/drawing/2014/main" xmlns="" id="{00000000-0008-0000-0100-000053020000}"/>
            </a:ext>
          </a:extLst>
        </xdr:cNvPr>
        <xdr:cNvCxnSpPr/>
      </xdr:nvCxnSpPr>
      <xdr:spPr>
        <a:xfrm>
          <a:off x="18656300" y="69075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143527</xdr:rowOff>
    </xdr:from>
    <xdr:ext cx="469744" cy="259045"/>
    <xdr:sp macro="" textlink="">
      <xdr:nvSpPr>
        <xdr:cNvPr id="596" name="n_1aveValue【認定こども園・幼稚園・保育所】&#10;一人当たり面積">
          <a:extLst>
            <a:ext uri="{FF2B5EF4-FFF2-40B4-BE49-F238E27FC236}">
              <a16:creationId xmlns:a16="http://schemas.microsoft.com/office/drawing/2014/main" xmlns="" id="{00000000-0008-0000-0100-000054020000}"/>
            </a:ext>
          </a:extLst>
        </xdr:cNvPr>
        <xdr:cNvSpPr txBox="1"/>
      </xdr:nvSpPr>
      <xdr:spPr>
        <a:xfrm>
          <a:off x="210757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162577</xdr:rowOff>
    </xdr:from>
    <xdr:ext cx="469744" cy="259045"/>
    <xdr:sp macro="" textlink="">
      <xdr:nvSpPr>
        <xdr:cNvPr id="597" name="n_2aveValue【認定こども園・幼稚園・保育所】&#10;一人当たり面積">
          <a:extLst>
            <a:ext uri="{FF2B5EF4-FFF2-40B4-BE49-F238E27FC236}">
              <a16:creationId xmlns:a16="http://schemas.microsoft.com/office/drawing/2014/main" xmlns="" id="{00000000-0008-0000-0100-000055020000}"/>
            </a:ext>
          </a:extLst>
        </xdr:cNvPr>
        <xdr:cNvSpPr txBox="1"/>
      </xdr:nvSpPr>
      <xdr:spPr>
        <a:xfrm>
          <a:off x="20199427" y="633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151147</xdr:rowOff>
    </xdr:from>
    <xdr:ext cx="469744" cy="259045"/>
    <xdr:sp macro="" textlink="">
      <xdr:nvSpPr>
        <xdr:cNvPr id="598" name="n_3aveValue【認定こども園・幼稚園・保育所】&#10;一人当たり面積">
          <a:extLst>
            <a:ext uri="{FF2B5EF4-FFF2-40B4-BE49-F238E27FC236}">
              <a16:creationId xmlns:a16="http://schemas.microsoft.com/office/drawing/2014/main" xmlns="" id="{00000000-0008-0000-0100-000056020000}"/>
            </a:ext>
          </a:extLst>
        </xdr:cNvPr>
        <xdr:cNvSpPr txBox="1"/>
      </xdr:nvSpPr>
      <xdr:spPr>
        <a:xfrm>
          <a:off x="19310427"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113047</xdr:rowOff>
    </xdr:from>
    <xdr:ext cx="469744" cy="259045"/>
    <xdr:sp macro="" textlink="">
      <xdr:nvSpPr>
        <xdr:cNvPr id="599" name="n_4aveValue【認定こども園・幼稚園・保育所】&#10;一人当たり面積">
          <a:extLst>
            <a:ext uri="{FF2B5EF4-FFF2-40B4-BE49-F238E27FC236}">
              <a16:creationId xmlns:a16="http://schemas.microsoft.com/office/drawing/2014/main" xmlns="" id="{00000000-0008-0000-0100-000057020000}"/>
            </a:ext>
          </a:extLst>
        </xdr:cNvPr>
        <xdr:cNvSpPr txBox="1"/>
      </xdr:nvSpPr>
      <xdr:spPr>
        <a:xfrm>
          <a:off x="18421427" y="62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83837</xdr:rowOff>
    </xdr:from>
    <xdr:ext cx="469744" cy="259045"/>
    <xdr:sp macro="" textlink="">
      <xdr:nvSpPr>
        <xdr:cNvPr id="600" name="n_1mainValue【認定こども園・幼稚園・保育所】&#10;一人当たり面積">
          <a:extLst>
            <a:ext uri="{FF2B5EF4-FFF2-40B4-BE49-F238E27FC236}">
              <a16:creationId xmlns:a16="http://schemas.microsoft.com/office/drawing/2014/main" xmlns="" id="{00000000-0008-0000-0100-000058020000}"/>
            </a:ext>
          </a:extLst>
        </xdr:cNvPr>
        <xdr:cNvSpPr txBox="1"/>
      </xdr:nvSpPr>
      <xdr:spPr>
        <a:xfrm>
          <a:off x="21075727" y="694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87647</xdr:rowOff>
    </xdr:from>
    <xdr:ext cx="469744" cy="259045"/>
    <xdr:sp macro="" textlink="">
      <xdr:nvSpPr>
        <xdr:cNvPr id="601" name="n_2mainValue【認定こども園・幼稚園・保育所】&#10;一人当たり面積">
          <a:extLst>
            <a:ext uri="{FF2B5EF4-FFF2-40B4-BE49-F238E27FC236}">
              <a16:creationId xmlns:a16="http://schemas.microsoft.com/office/drawing/2014/main" xmlns="" id="{00000000-0008-0000-0100-000059020000}"/>
            </a:ext>
          </a:extLst>
        </xdr:cNvPr>
        <xdr:cNvSpPr txBox="1"/>
      </xdr:nvSpPr>
      <xdr:spPr>
        <a:xfrm>
          <a:off x="20199427" y="694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91457</xdr:rowOff>
    </xdr:from>
    <xdr:ext cx="469744" cy="259045"/>
    <xdr:sp macro="" textlink="">
      <xdr:nvSpPr>
        <xdr:cNvPr id="602" name="n_3mainValue【認定こども園・幼稚園・保育所】&#10;一人当たり面積">
          <a:extLst>
            <a:ext uri="{FF2B5EF4-FFF2-40B4-BE49-F238E27FC236}">
              <a16:creationId xmlns:a16="http://schemas.microsoft.com/office/drawing/2014/main" xmlns="" id="{00000000-0008-0000-0100-00005A020000}"/>
            </a:ext>
          </a:extLst>
        </xdr:cNvPr>
        <xdr:cNvSpPr txBox="1"/>
      </xdr:nvSpPr>
      <xdr:spPr>
        <a:xfrm>
          <a:off x="19310427" y="694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91457</xdr:rowOff>
    </xdr:from>
    <xdr:ext cx="469744" cy="259045"/>
    <xdr:sp macro="" textlink="">
      <xdr:nvSpPr>
        <xdr:cNvPr id="603" name="n_4mainValue【認定こども園・幼稚園・保育所】&#10;一人当たり面積">
          <a:extLst>
            <a:ext uri="{FF2B5EF4-FFF2-40B4-BE49-F238E27FC236}">
              <a16:creationId xmlns:a16="http://schemas.microsoft.com/office/drawing/2014/main" xmlns="" id="{00000000-0008-0000-0100-00005B020000}"/>
            </a:ext>
          </a:extLst>
        </xdr:cNvPr>
        <xdr:cNvSpPr txBox="1"/>
      </xdr:nvSpPr>
      <xdr:spPr>
        <a:xfrm>
          <a:off x="18421427" y="694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a:extLst>
            <a:ext uri="{FF2B5EF4-FFF2-40B4-BE49-F238E27FC236}">
              <a16:creationId xmlns:a16="http://schemas.microsoft.com/office/drawing/2014/main" xmlns="" id="{00000000-0008-0000-0100-00005C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a:extLst>
            <a:ext uri="{FF2B5EF4-FFF2-40B4-BE49-F238E27FC236}">
              <a16:creationId xmlns:a16="http://schemas.microsoft.com/office/drawing/2014/main" xmlns="" id="{00000000-0008-0000-0100-00005D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a:extLst>
            <a:ext uri="{FF2B5EF4-FFF2-40B4-BE49-F238E27FC236}">
              <a16:creationId xmlns:a16="http://schemas.microsoft.com/office/drawing/2014/main" xmlns="" id="{00000000-0008-0000-0100-00005E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a:extLst>
            <a:ext uri="{FF2B5EF4-FFF2-40B4-BE49-F238E27FC236}">
              <a16:creationId xmlns:a16="http://schemas.microsoft.com/office/drawing/2014/main" xmlns="" id="{00000000-0008-0000-0100-00005F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a:extLst>
            <a:ext uri="{FF2B5EF4-FFF2-40B4-BE49-F238E27FC236}">
              <a16:creationId xmlns:a16="http://schemas.microsoft.com/office/drawing/2014/main" xmlns="" id="{00000000-0008-0000-0100-000060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a:extLst>
            <a:ext uri="{FF2B5EF4-FFF2-40B4-BE49-F238E27FC236}">
              <a16:creationId xmlns:a16="http://schemas.microsoft.com/office/drawing/2014/main" xmlns="" id="{00000000-0008-0000-0100-000061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a:extLst>
            <a:ext uri="{FF2B5EF4-FFF2-40B4-BE49-F238E27FC236}">
              <a16:creationId xmlns:a16="http://schemas.microsoft.com/office/drawing/2014/main" xmlns="" id="{00000000-0008-0000-0100-000062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a:extLst>
            <a:ext uri="{FF2B5EF4-FFF2-40B4-BE49-F238E27FC236}">
              <a16:creationId xmlns:a16="http://schemas.microsoft.com/office/drawing/2014/main" xmlns="" id="{00000000-0008-0000-0100-000063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a:extLst>
            <a:ext uri="{FF2B5EF4-FFF2-40B4-BE49-F238E27FC236}">
              <a16:creationId xmlns:a16="http://schemas.microsoft.com/office/drawing/2014/main" xmlns="" id="{00000000-0008-0000-0100-000064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a:extLst>
            <a:ext uri="{FF2B5EF4-FFF2-40B4-BE49-F238E27FC236}">
              <a16:creationId xmlns:a16="http://schemas.microsoft.com/office/drawing/2014/main" xmlns="" id="{00000000-0008-0000-0100-000065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4" name="テキスト ボックス 613">
          <a:extLst>
            <a:ext uri="{FF2B5EF4-FFF2-40B4-BE49-F238E27FC236}">
              <a16:creationId xmlns:a16="http://schemas.microsoft.com/office/drawing/2014/main" xmlns="" id="{00000000-0008-0000-0100-000066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5" name="直線コネクタ 614">
          <a:extLst>
            <a:ext uri="{FF2B5EF4-FFF2-40B4-BE49-F238E27FC236}">
              <a16:creationId xmlns:a16="http://schemas.microsoft.com/office/drawing/2014/main" xmlns="" id="{00000000-0008-0000-0100-000067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6" name="テキスト ボックス 615">
          <a:extLst>
            <a:ext uri="{FF2B5EF4-FFF2-40B4-BE49-F238E27FC236}">
              <a16:creationId xmlns:a16="http://schemas.microsoft.com/office/drawing/2014/main" xmlns="" id="{00000000-0008-0000-0100-000068020000}"/>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7" name="直線コネクタ 616">
          <a:extLst>
            <a:ext uri="{FF2B5EF4-FFF2-40B4-BE49-F238E27FC236}">
              <a16:creationId xmlns:a16="http://schemas.microsoft.com/office/drawing/2014/main" xmlns="" id="{00000000-0008-0000-0100-000069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8" name="テキスト ボックス 617">
          <a:extLst>
            <a:ext uri="{FF2B5EF4-FFF2-40B4-BE49-F238E27FC236}">
              <a16:creationId xmlns:a16="http://schemas.microsoft.com/office/drawing/2014/main" xmlns="" id="{00000000-0008-0000-0100-00006A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9" name="直線コネクタ 618">
          <a:extLst>
            <a:ext uri="{FF2B5EF4-FFF2-40B4-BE49-F238E27FC236}">
              <a16:creationId xmlns:a16="http://schemas.microsoft.com/office/drawing/2014/main" xmlns="" id="{00000000-0008-0000-0100-00006B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0" name="テキスト ボックス 619">
          <a:extLst>
            <a:ext uri="{FF2B5EF4-FFF2-40B4-BE49-F238E27FC236}">
              <a16:creationId xmlns:a16="http://schemas.microsoft.com/office/drawing/2014/main" xmlns="" id="{00000000-0008-0000-0100-00006C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1" name="直線コネクタ 620">
          <a:extLst>
            <a:ext uri="{FF2B5EF4-FFF2-40B4-BE49-F238E27FC236}">
              <a16:creationId xmlns:a16="http://schemas.microsoft.com/office/drawing/2014/main" xmlns="" id="{00000000-0008-0000-0100-00006D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2" name="テキスト ボックス 621">
          <a:extLst>
            <a:ext uri="{FF2B5EF4-FFF2-40B4-BE49-F238E27FC236}">
              <a16:creationId xmlns:a16="http://schemas.microsoft.com/office/drawing/2014/main" xmlns="" id="{00000000-0008-0000-0100-00006E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3" name="直線コネクタ 622">
          <a:extLst>
            <a:ext uri="{FF2B5EF4-FFF2-40B4-BE49-F238E27FC236}">
              <a16:creationId xmlns:a16="http://schemas.microsoft.com/office/drawing/2014/main" xmlns="" id="{00000000-0008-0000-0100-00006F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4" name="テキスト ボックス 623">
          <a:extLst>
            <a:ext uri="{FF2B5EF4-FFF2-40B4-BE49-F238E27FC236}">
              <a16:creationId xmlns:a16="http://schemas.microsoft.com/office/drawing/2014/main" xmlns="" id="{00000000-0008-0000-0100-000070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5" name="【学校施設】&#10;有形固定資産減価償却率グラフ枠">
          <a:extLst>
            <a:ext uri="{FF2B5EF4-FFF2-40B4-BE49-F238E27FC236}">
              <a16:creationId xmlns:a16="http://schemas.microsoft.com/office/drawing/2014/main" xmlns="" id="{00000000-0008-0000-0100-000071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93726</xdr:rowOff>
    </xdr:from>
    <xdr:to>
      <xdr:col>85</xdr:col>
      <xdr:colOff>126364</xdr:colOff>
      <xdr:row>64</xdr:row>
      <xdr:rowOff>68580</xdr:rowOff>
    </xdr:to>
    <xdr:cxnSp macro="">
      <xdr:nvCxnSpPr>
        <xdr:cNvPr id="626" name="直線コネクタ 625">
          <a:extLst>
            <a:ext uri="{FF2B5EF4-FFF2-40B4-BE49-F238E27FC236}">
              <a16:creationId xmlns:a16="http://schemas.microsoft.com/office/drawing/2014/main" xmlns="" id="{00000000-0008-0000-0100-000072020000}"/>
            </a:ext>
          </a:extLst>
        </xdr:cNvPr>
        <xdr:cNvCxnSpPr/>
      </xdr:nvCxnSpPr>
      <xdr:spPr>
        <a:xfrm flipV="1">
          <a:off x="16318864" y="9866376"/>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72407</xdr:rowOff>
    </xdr:from>
    <xdr:ext cx="405111" cy="259045"/>
    <xdr:sp macro="" textlink="">
      <xdr:nvSpPr>
        <xdr:cNvPr id="627" name="【学校施設】&#10;有形固定資産減価償却率最小値テキスト">
          <a:extLst>
            <a:ext uri="{FF2B5EF4-FFF2-40B4-BE49-F238E27FC236}">
              <a16:creationId xmlns:a16="http://schemas.microsoft.com/office/drawing/2014/main" xmlns="" id="{00000000-0008-0000-0100-000073020000}"/>
            </a:ext>
          </a:extLst>
        </xdr:cNvPr>
        <xdr:cNvSpPr txBox="1"/>
      </xdr:nvSpPr>
      <xdr:spPr>
        <a:xfrm>
          <a:off x="16357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68580</xdr:rowOff>
    </xdr:from>
    <xdr:to>
      <xdr:col>86</xdr:col>
      <xdr:colOff>25400</xdr:colOff>
      <xdr:row>64</xdr:row>
      <xdr:rowOff>68580</xdr:rowOff>
    </xdr:to>
    <xdr:cxnSp macro="">
      <xdr:nvCxnSpPr>
        <xdr:cNvPr id="628" name="直線コネクタ 627">
          <a:extLst>
            <a:ext uri="{FF2B5EF4-FFF2-40B4-BE49-F238E27FC236}">
              <a16:creationId xmlns:a16="http://schemas.microsoft.com/office/drawing/2014/main" xmlns="" id="{00000000-0008-0000-0100-000074020000}"/>
            </a:ext>
          </a:extLst>
        </xdr:cNvPr>
        <xdr:cNvCxnSpPr/>
      </xdr:nvCxnSpPr>
      <xdr:spPr>
        <a:xfrm>
          <a:off x="16230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40403</xdr:rowOff>
    </xdr:from>
    <xdr:ext cx="405111" cy="259045"/>
    <xdr:sp macro="" textlink="">
      <xdr:nvSpPr>
        <xdr:cNvPr id="629" name="【学校施設】&#10;有形固定資産減価償却率最大値テキスト">
          <a:extLst>
            <a:ext uri="{FF2B5EF4-FFF2-40B4-BE49-F238E27FC236}">
              <a16:creationId xmlns:a16="http://schemas.microsoft.com/office/drawing/2014/main" xmlns="" id="{00000000-0008-0000-0100-000075020000}"/>
            </a:ext>
          </a:extLst>
        </xdr:cNvPr>
        <xdr:cNvSpPr txBox="1"/>
      </xdr:nvSpPr>
      <xdr:spPr>
        <a:xfrm>
          <a:off x="16357600" y="9641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93726</xdr:rowOff>
    </xdr:from>
    <xdr:to>
      <xdr:col>86</xdr:col>
      <xdr:colOff>25400</xdr:colOff>
      <xdr:row>57</xdr:row>
      <xdr:rowOff>93726</xdr:rowOff>
    </xdr:to>
    <xdr:cxnSp macro="">
      <xdr:nvCxnSpPr>
        <xdr:cNvPr id="630" name="直線コネクタ 629">
          <a:extLst>
            <a:ext uri="{FF2B5EF4-FFF2-40B4-BE49-F238E27FC236}">
              <a16:creationId xmlns:a16="http://schemas.microsoft.com/office/drawing/2014/main" xmlns="" id="{00000000-0008-0000-0100-000076020000}"/>
            </a:ext>
          </a:extLst>
        </xdr:cNvPr>
        <xdr:cNvCxnSpPr/>
      </xdr:nvCxnSpPr>
      <xdr:spPr>
        <a:xfrm>
          <a:off x="16230600" y="986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136669</xdr:rowOff>
    </xdr:from>
    <xdr:ext cx="405111" cy="259045"/>
    <xdr:sp macro="" textlink="">
      <xdr:nvSpPr>
        <xdr:cNvPr id="631" name="【学校施設】&#10;有形固定資産減価償却率平均値テキスト">
          <a:extLst>
            <a:ext uri="{FF2B5EF4-FFF2-40B4-BE49-F238E27FC236}">
              <a16:creationId xmlns:a16="http://schemas.microsoft.com/office/drawing/2014/main" xmlns="" id="{00000000-0008-0000-0100-000077020000}"/>
            </a:ext>
          </a:extLst>
        </xdr:cNvPr>
        <xdr:cNvSpPr txBox="1"/>
      </xdr:nvSpPr>
      <xdr:spPr>
        <a:xfrm>
          <a:off x="16357600" y="102522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113792</xdr:rowOff>
    </xdr:from>
    <xdr:to>
      <xdr:col>85</xdr:col>
      <xdr:colOff>177800</xdr:colOff>
      <xdr:row>61</xdr:row>
      <xdr:rowOff>43942</xdr:rowOff>
    </xdr:to>
    <xdr:sp macro="" textlink="">
      <xdr:nvSpPr>
        <xdr:cNvPr id="632" name="フローチャート: 判断 631">
          <a:extLst>
            <a:ext uri="{FF2B5EF4-FFF2-40B4-BE49-F238E27FC236}">
              <a16:creationId xmlns:a16="http://schemas.microsoft.com/office/drawing/2014/main" xmlns="" id="{00000000-0008-0000-0100-000078020000}"/>
            </a:ext>
          </a:extLst>
        </xdr:cNvPr>
        <xdr:cNvSpPr/>
      </xdr:nvSpPr>
      <xdr:spPr>
        <a:xfrm>
          <a:off x="16268700" y="1040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141224</xdr:rowOff>
    </xdr:from>
    <xdr:to>
      <xdr:col>81</xdr:col>
      <xdr:colOff>101600</xdr:colOff>
      <xdr:row>61</xdr:row>
      <xdr:rowOff>71374</xdr:rowOff>
    </xdr:to>
    <xdr:sp macro="" textlink="">
      <xdr:nvSpPr>
        <xdr:cNvPr id="633" name="フローチャート: 判断 632">
          <a:extLst>
            <a:ext uri="{FF2B5EF4-FFF2-40B4-BE49-F238E27FC236}">
              <a16:creationId xmlns:a16="http://schemas.microsoft.com/office/drawing/2014/main" xmlns="" id="{00000000-0008-0000-0100-000079020000}"/>
            </a:ext>
          </a:extLst>
        </xdr:cNvPr>
        <xdr:cNvSpPr/>
      </xdr:nvSpPr>
      <xdr:spPr>
        <a:xfrm>
          <a:off x="15430500" y="1042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8636</xdr:rowOff>
    </xdr:from>
    <xdr:to>
      <xdr:col>76</xdr:col>
      <xdr:colOff>165100</xdr:colOff>
      <xdr:row>61</xdr:row>
      <xdr:rowOff>110236</xdr:rowOff>
    </xdr:to>
    <xdr:sp macro="" textlink="">
      <xdr:nvSpPr>
        <xdr:cNvPr id="634" name="フローチャート: 判断 633">
          <a:extLst>
            <a:ext uri="{FF2B5EF4-FFF2-40B4-BE49-F238E27FC236}">
              <a16:creationId xmlns:a16="http://schemas.microsoft.com/office/drawing/2014/main" xmlns="" id="{00000000-0008-0000-0100-00007A020000}"/>
            </a:ext>
          </a:extLst>
        </xdr:cNvPr>
        <xdr:cNvSpPr/>
      </xdr:nvSpPr>
      <xdr:spPr>
        <a:xfrm>
          <a:off x="14541500" y="1046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152654</xdr:rowOff>
    </xdr:from>
    <xdr:to>
      <xdr:col>72</xdr:col>
      <xdr:colOff>38100</xdr:colOff>
      <xdr:row>61</xdr:row>
      <xdr:rowOff>82804</xdr:rowOff>
    </xdr:to>
    <xdr:sp macro="" textlink="">
      <xdr:nvSpPr>
        <xdr:cNvPr id="635" name="フローチャート: 判断 634">
          <a:extLst>
            <a:ext uri="{FF2B5EF4-FFF2-40B4-BE49-F238E27FC236}">
              <a16:creationId xmlns:a16="http://schemas.microsoft.com/office/drawing/2014/main" xmlns="" id="{00000000-0008-0000-0100-00007B020000}"/>
            </a:ext>
          </a:extLst>
        </xdr:cNvPr>
        <xdr:cNvSpPr/>
      </xdr:nvSpPr>
      <xdr:spPr>
        <a:xfrm>
          <a:off x="13652500" y="1043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102362</xdr:rowOff>
    </xdr:from>
    <xdr:to>
      <xdr:col>67</xdr:col>
      <xdr:colOff>101600</xdr:colOff>
      <xdr:row>61</xdr:row>
      <xdr:rowOff>32512</xdr:rowOff>
    </xdr:to>
    <xdr:sp macro="" textlink="">
      <xdr:nvSpPr>
        <xdr:cNvPr id="636" name="フローチャート: 判断 635">
          <a:extLst>
            <a:ext uri="{FF2B5EF4-FFF2-40B4-BE49-F238E27FC236}">
              <a16:creationId xmlns:a16="http://schemas.microsoft.com/office/drawing/2014/main" xmlns="" id="{00000000-0008-0000-0100-00007C020000}"/>
            </a:ext>
          </a:extLst>
        </xdr:cNvPr>
        <xdr:cNvSpPr/>
      </xdr:nvSpPr>
      <xdr:spPr>
        <a:xfrm>
          <a:off x="12763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xmlns="" id="{00000000-0008-0000-0100-00007D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xmlns="" id="{00000000-0008-0000-0100-00007E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xmlns="" id="{00000000-0008-0000-0100-00007F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xmlns="" id="{00000000-0008-0000-0100-000080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xmlns="" id="{00000000-0008-0000-0100-000081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166370</xdr:rowOff>
    </xdr:from>
    <xdr:to>
      <xdr:col>85</xdr:col>
      <xdr:colOff>177800</xdr:colOff>
      <xdr:row>62</xdr:row>
      <xdr:rowOff>96520</xdr:rowOff>
    </xdr:to>
    <xdr:sp macro="" textlink="">
      <xdr:nvSpPr>
        <xdr:cNvPr id="642" name="楕円 641">
          <a:extLst>
            <a:ext uri="{FF2B5EF4-FFF2-40B4-BE49-F238E27FC236}">
              <a16:creationId xmlns:a16="http://schemas.microsoft.com/office/drawing/2014/main" xmlns="" id="{00000000-0008-0000-0100-000082020000}"/>
            </a:ext>
          </a:extLst>
        </xdr:cNvPr>
        <xdr:cNvSpPr/>
      </xdr:nvSpPr>
      <xdr:spPr>
        <a:xfrm>
          <a:off x="162687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144797</xdr:rowOff>
    </xdr:from>
    <xdr:ext cx="405111" cy="259045"/>
    <xdr:sp macro="" textlink="">
      <xdr:nvSpPr>
        <xdr:cNvPr id="643" name="【学校施設】&#10;有形固定資産減価償却率該当値テキスト">
          <a:extLst>
            <a:ext uri="{FF2B5EF4-FFF2-40B4-BE49-F238E27FC236}">
              <a16:creationId xmlns:a16="http://schemas.microsoft.com/office/drawing/2014/main" xmlns="" id="{00000000-0008-0000-0100-000083020000}"/>
            </a:ext>
          </a:extLst>
        </xdr:cNvPr>
        <xdr:cNvSpPr txBox="1"/>
      </xdr:nvSpPr>
      <xdr:spPr>
        <a:xfrm>
          <a:off x="16357600"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134366</xdr:rowOff>
    </xdr:from>
    <xdr:to>
      <xdr:col>81</xdr:col>
      <xdr:colOff>101600</xdr:colOff>
      <xdr:row>62</xdr:row>
      <xdr:rowOff>64516</xdr:rowOff>
    </xdr:to>
    <xdr:sp macro="" textlink="">
      <xdr:nvSpPr>
        <xdr:cNvPr id="644" name="楕円 643">
          <a:extLst>
            <a:ext uri="{FF2B5EF4-FFF2-40B4-BE49-F238E27FC236}">
              <a16:creationId xmlns:a16="http://schemas.microsoft.com/office/drawing/2014/main" xmlns="" id="{00000000-0008-0000-0100-000084020000}"/>
            </a:ext>
          </a:extLst>
        </xdr:cNvPr>
        <xdr:cNvSpPr/>
      </xdr:nvSpPr>
      <xdr:spPr>
        <a:xfrm>
          <a:off x="15430500" y="1059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13716</xdr:rowOff>
    </xdr:from>
    <xdr:to>
      <xdr:col>85</xdr:col>
      <xdr:colOff>127000</xdr:colOff>
      <xdr:row>62</xdr:row>
      <xdr:rowOff>45720</xdr:rowOff>
    </xdr:to>
    <xdr:cxnSp macro="">
      <xdr:nvCxnSpPr>
        <xdr:cNvPr id="645" name="直線コネクタ 644">
          <a:extLst>
            <a:ext uri="{FF2B5EF4-FFF2-40B4-BE49-F238E27FC236}">
              <a16:creationId xmlns:a16="http://schemas.microsoft.com/office/drawing/2014/main" xmlns="" id="{00000000-0008-0000-0100-000085020000}"/>
            </a:ext>
          </a:extLst>
        </xdr:cNvPr>
        <xdr:cNvCxnSpPr/>
      </xdr:nvCxnSpPr>
      <xdr:spPr>
        <a:xfrm>
          <a:off x="15481300" y="1064361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97790</xdr:rowOff>
    </xdr:from>
    <xdr:to>
      <xdr:col>76</xdr:col>
      <xdr:colOff>165100</xdr:colOff>
      <xdr:row>62</xdr:row>
      <xdr:rowOff>27940</xdr:rowOff>
    </xdr:to>
    <xdr:sp macro="" textlink="">
      <xdr:nvSpPr>
        <xdr:cNvPr id="646" name="楕円 645">
          <a:extLst>
            <a:ext uri="{FF2B5EF4-FFF2-40B4-BE49-F238E27FC236}">
              <a16:creationId xmlns:a16="http://schemas.microsoft.com/office/drawing/2014/main" xmlns="" id="{00000000-0008-0000-0100-000086020000}"/>
            </a:ext>
          </a:extLst>
        </xdr:cNvPr>
        <xdr:cNvSpPr/>
      </xdr:nvSpPr>
      <xdr:spPr>
        <a:xfrm>
          <a:off x="14541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148590</xdr:rowOff>
    </xdr:from>
    <xdr:to>
      <xdr:col>81</xdr:col>
      <xdr:colOff>50800</xdr:colOff>
      <xdr:row>62</xdr:row>
      <xdr:rowOff>13716</xdr:rowOff>
    </xdr:to>
    <xdr:cxnSp macro="">
      <xdr:nvCxnSpPr>
        <xdr:cNvPr id="647" name="直線コネクタ 646">
          <a:extLst>
            <a:ext uri="{FF2B5EF4-FFF2-40B4-BE49-F238E27FC236}">
              <a16:creationId xmlns:a16="http://schemas.microsoft.com/office/drawing/2014/main" xmlns="" id="{00000000-0008-0000-0100-000087020000}"/>
            </a:ext>
          </a:extLst>
        </xdr:cNvPr>
        <xdr:cNvCxnSpPr/>
      </xdr:nvCxnSpPr>
      <xdr:spPr>
        <a:xfrm>
          <a:off x="14592300" y="1060704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49784</xdr:rowOff>
    </xdr:from>
    <xdr:to>
      <xdr:col>72</xdr:col>
      <xdr:colOff>38100</xdr:colOff>
      <xdr:row>61</xdr:row>
      <xdr:rowOff>151384</xdr:rowOff>
    </xdr:to>
    <xdr:sp macro="" textlink="">
      <xdr:nvSpPr>
        <xdr:cNvPr id="648" name="楕円 647">
          <a:extLst>
            <a:ext uri="{FF2B5EF4-FFF2-40B4-BE49-F238E27FC236}">
              <a16:creationId xmlns:a16="http://schemas.microsoft.com/office/drawing/2014/main" xmlns="" id="{00000000-0008-0000-0100-000088020000}"/>
            </a:ext>
          </a:extLst>
        </xdr:cNvPr>
        <xdr:cNvSpPr/>
      </xdr:nvSpPr>
      <xdr:spPr>
        <a:xfrm>
          <a:off x="13652500" y="1050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100584</xdr:rowOff>
    </xdr:from>
    <xdr:to>
      <xdr:col>76</xdr:col>
      <xdr:colOff>114300</xdr:colOff>
      <xdr:row>61</xdr:row>
      <xdr:rowOff>148590</xdr:rowOff>
    </xdr:to>
    <xdr:cxnSp macro="">
      <xdr:nvCxnSpPr>
        <xdr:cNvPr id="649" name="直線コネクタ 648">
          <a:extLst>
            <a:ext uri="{FF2B5EF4-FFF2-40B4-BE49-F238E27FC236}">
              <a16:creationId xmlns:a16="http://schemas.microsoft.com/office/drawing/2014/main" xmlns="" id="{00000000-0008-0000-0100-000089020000}"/>
            </a:ext>
          </a:extLst>
        </xdr:cNvPr>
        <xdr:cNvCxnSpPr/>
      </xdr:nvCxnSpPr>
      <xdr:spPr>
        <a:xfrm>
          <a:off x="13703300" y="10559034"/>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145796</xdr:rowOff>
    </xdr:from>
    <xdr:to>
      <xdr:col>67</xdr:col>
      <xdr:colOff>101600</xdr:colOff>
      <xdr:row>61</xdr:row>
      <xdr:rowOff>75946</xdr:rowOff>
    </xdr:to>
    <xdr:sp macro="" textlink="">
      <xdr:nvSpPr>
        <xdr:cNvPr id="650" name="楕円 649">
          <a:extLst>
            <a:ext uri="{FF2B5EF4-FFF2-40B4-BE49-F238E27FC236}">
              <a16:creationId xmlns:a16="http://schemas.microsoft.com/office/drawing/2014/main" xmlns="" id="{00000000-0008-0000-0100-00008A020000}"/>
            </a:ext>
          </a:extLst>
        </xdr:cNvPr>
        <xdr:cNvSpPr/>
      </xdr:nvSpPr>
      <xdr:spPr>
        <a:xfrm>
          <a:off x="12763500" y="1043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25146</xdr:rowOff>
    </xdr:from>
    <xdr:to>
      <xdr:col>71</xdr:col>
      <xdr:colOff>177800</xdr:colOff>
      <xdr:row>61</xdr:row>
      <xdr:rowOff>100584</xdr:rowOff>
    </xdr:to>
    <xdr:cxnSp macro="">
      <xdr:nvCxnSpPr>
        <xdr:cNvPr id="651" name="直線コネクタ 650">
          <a:extLst>
            <a:ext uri="{FF2B5EF4-FFF2-40B4-BE49-F238E27FC236}">
              <a16:creationId xmlns:a16="http://schemas.microsoft.com/office/drawing/2014/main" xmlns="" id="{00000000-0008-0000-0100-00008B020000}"/>
            </a:ext>
          </a:extLst>
        </xdr:cNvPr>
        <xdr:cNvCxnSpPr/>
      </xdr:nvCxnSpPr>
      <xdr:spPr>
        <a:xfrm>
          <a:off x="12814300" y="10483596"/>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87901</xdr:rowOff>
    </xdr:from>
    <xdr:ext cx="405111" cy="259045"/>
    <xdr:sp macro="" textlink="">
      <xdr:nvSpPr>
        <xdr:cNvPr id="652" name="n_1aveValue【学校施設】&#10;有形固定資産減価償却率">
          <a:extLst>
            <a:ext uri="{FF2B5EF4-FFF2-40B4-BE49-F238E27FC236}">
              <a16:creationId xmlns:a16="http://schemas.microsoft.com/office/drawing/2014/main" xmlns="" id="{00000000-0008-0000-0100-00008C020000}"/>
            </a:ext>
          </a:extLst>
        </xdr:cNvPr>
        <xdr:cNvSpPr txBox="1"/>
      </xdr:nvSpPr>
      <xdr:spPr>
        <a:xfrm>
          <a:off x="15266044" y="10203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126763</xdr:rowOff>
    </xdr:from>
    <xdr:ext cx="405111" cy="259045"/>
    <xdr:sp macro="" textlink="">
      <xdr:nvSpPr>
        <xdr:cNvPr id="653" name="n_2aveValue【学校施設】&#10;有形固定資産減価償却率">
          <a:extLst>
            <a:ext uri="{FF2B5EF4-FFF2-40B4-BE49-F238E27FC236}">
              <a16:creationId xmlns:a16="http://schemas.microsoft.com/office/drawing/2014/main" xmlns="" id="{00000000-0008-0000-0100-00008D020000}"/>
            </a:ext>
          </a:extLst>
        </xdr:cNvPr>
        <xdr:cNvSpPr txBox="1"/>
      </xdr:nvSpPr>
      <xdr:spPr>
        <a:xfrm>
          <a:off x="14389744" y="1024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99331</xdr:rowOff>
    </xdr:from>
    <xdr:ext cx="405111" cy="259045"/>
    <xdr:sp macro="" textlink="">
      <xdr:nvSpPr>
        <xdr:cNvPr id="654" name="n_3aveValue【学校施設】&#10;有形固定資産減価償却率">
          <a:extLst>
            <a:ext uri="{FF2B5EF4-FFF2-40B4-BE49-F238E27FC236}">
              <a16:creationId xmlns:a16="http://schemas.microsoft.com/office/drawing/2014/main" xmlns="" id="{00000000-0008-0000-0100-00008E020000}"/>
            </a:ext>
          </a:extLst>
        </xdr:cNvPr>
        <xdr:cNvSpPr txBox="1"/>
      </xdr:nvSpPr>
      <xdr:spPr>
        <a:xfrm>
          <a:off x="13500744" y="10214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49039</xdr:rowOff>
    </xdr:from>
    <xdr:ext cx="405111" cy="259045"/>
    <xdr:sp macro="" textlink="">
      <xdr:nvSpPr>
        <xdr:cNvPr id="655" name="n_4aveValue【学校施設】&#10;有形固定資産減価償却率">
          <a:extLst>
            <a:ext uri="{FF2B5EF4-FFF2-40B4-BE49-F238E27FC236}">
              <a16:creationId xmlns:a16="http://schemas.microsoft.com/office/drawing/2014/main" xmlns="" id="{00000000-0008-0000-0100-00008F020000}"/>
            </a:ext>
          </a:extLst>
        </xdr:cNvPr>
        <xdr:cNvSpPr txBox="1"/>
      </xdr:nvSpPr>
      <xdr:spPr>
        <a:xfrm>
          <a:off x="12611744" y="10164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55643</xdr:rowOff>
    </xdr:from>
    <xdr:ext cx="405111" cy="259045"/>
    <xdr:sp macro="" textlink="">
      <xdr:nvSpPr>
        <xdr:cNvPr id="656" name="n_1mainValue【学校施設】&#10;有形固定資産減価償却率">
          <a:extLst>
            <a:ext uri="{FF2B5EF4-FFF2-40B4-BE49-F238E27FC236}">
              <a16:creationId xmlns:a16="http://schemas.microsoft.com/office/drawing/2014/main" xmlns="" id="{00000000-0008-0000-0100-000090020000}"/>
            </a:ext>
          </a:extLst>
        </xdr:cNvPr>
        <xdr:cNvSpPr txBox="1"/>
      </xdr:nvSpPr>
      <xdr:spPr>
        <a:xfrm>
          <a:off x="15266044" y="10685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19067</xdr:rowOff>
    </xdr:from>
    <xdr:ext cx="405111" cy="259045"/>
    <xdr:sp macro="" textlink="">
      <xdr:nvSpPr>
        <xdr:cNvPr id="657" name="n_2mainValue【学校施設】&#10;有形固定資産減価償却率">
          <a:extLst>
            <a:ext uri="{FF2B5EF4-FFF2-40B4-BE49-F238E27FC236}">
              <a16:creationId xmlns:a16="http://schemas.microsoft.com/office/drawing/2014/main" xmlns="" id="{00000000-0008-0000-0100-000091020000}"/>
            </a:ext>
          </a:extLst>
        </xdr:cNvPr>
        <xdr:cNvSpPr txBox="1"/>
      </xdr:nvSpPr>
      <xdr:spPr>
        <a:xfrm>
          <a:off x="14389744"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142511</xdr:rowOff>
    </xdr:from>
    <xdr:ext cx="405111" cy="259045"/>
    <xdr:sp macro="" textlink="">
      <xdr:nvSpPr>
        <xdr:cNvPr id="658" name="n_3mainValue【学校施設】&#10;有形固定資産減価償却率">
          <a:extLst>
            <a:ext uri="{FF2B5EF4-FFF2-40B4-BE49-F238E27FC236}">
              <a16:creationId xmlns:a16="http://schemas.microsoft.com/office/drawing/2014/main" xmlns="" id="{00000000-0008-0000-0100-000092020000}"/>
            </a:ext>
          </a:extLst>
        </xdr:cNvPr>
        <xdr:cNvSpPr txBox="1"/>
      </xdr:nvSpPr>
      <xdr:spPr>
        <a:xfrm>
          <a:off x="13500744" y="10600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67073</xdr:rowOff>
    </xdr:from>
    <xdr:ext cx="405111" cy="259045"/>
    <xdr:sp macro="" textlink="">
      <xdr:nvSpPr>
        <xdr:cNvPr id="659" name="n_4mainValue【学校施設】&#10;有形固定資産減価償却率">
          <a:extLst>
            <a:ext uri="{FF2B5EF4-FFF2-40B4-BE49-F238E27FC236}">
              <a16:creationId xmlns:a16="http://schemas.microsoft.com/office/drawing/2014/main" xmlns="" id="{00000000-0008-0000-0100-000093020000}"/>
            </a:ext>
          </a:extLst>
        </xdr:cNvPr>
        <xdr:cNvSpPr txBox="1"/>
      </xdr:nvSpPr>
      <xdr:spPr>
        <a:xfrm>
          <a:off x="12611744" y="10525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0" name="正方形/長方形 659">
          <a:extLst>
            <a:ext uri="{FF2B5EF4-FFF2-40B4-BE49-F238E27FC236}">
              <a16:creationId xmlns:a16="http://schemas.microsoft.com/office/drawing/2014/main" xmlns="" id="{00000000-0008-0000-0100-000094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1" name="正方形/長方形 660">
          <a:extLst>
            <a:ext uri="{FF2B5EF4-FFF2-40B4-BE49-F238E27FC236}">
              <a16:creationId xmlns:a16="http://schemas.microsoft.com/office/drawing/2014/main" xmlns="" id="{00000000-0008-0000-0100-000095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2" name="正方形/長方形 661">
          <a:extLst>
            <a:ext uri="{FF2B5EF4-FFF2-40B4-BE49-F238E27FC236}">
              <a16:creationId xmlns:a16="http://schemas.microsoft.com/office/drawing/2014/main" xmlns="" id="{00000000-0008-0000-0100-000096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3" name="正方形/長方形 662">
          <a:extLst>
            <a:ext uri="{FF2B5EF4-FFF2-40B4-BE49-F238E27FC236}">
              <a16:creationId xmlns:a16="http://schemas.microsoft.com/office/drawing/2014/main" xmlns="" id="{00000000-0008-0000-0100-000097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4" name="正方形/長方形 663">
          <a:extLst>
            <a:ext uri="{FF2B5EF4-FFF2-40B4-BE49-F238E27FC236}">
              <a16:creationId xmlns:a16="http://schemas.microsoft.com/office/drawing/2014/main" xmlns="" id="{00000000-0008-0000-0100-000098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5" name="正方形/長方形 664">
          <a:extLst>
            <a:ext uri="{FF2B5EF4-FFF2-40B4-BE49-F238E27FC236}">
              <a16:creationId xmlns:a16="http://schemas.microsoft.com/office/drawing/2014/main" xmlns="" id="{00000000-0008-0000-0100-000099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6" name="正方形/長方形 665">
          <a:extLst>
            <a:ext uri="{FF2B5EF4-FFF2-40B4-BE49-F238E27FC236}">
              <a16:creationId xmlns:a16="http://schemas.microsoft.com/office/drawing/2014/main" xmlns="" id="{00000000-0008-0000-0100-00009A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7" name="正方形/長方形 666">
          <a:extLst>
            <a:ext uri="{FF2B5EF4-FFF2-40B4-BE49-F238E27FC236}">
              <a16:creationId xmlns:a16="http://schemas.microsoft.com/office/drawing/2014/main" xmlns="" id="{00000000-0008-0000-0100-00009B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8" name="テキスト ボックス 667">
          <a:extLst>
            <a:ext uri="{FF2B5EF4-FFF2-40B4-BE49-F238E27FC236}">
              <a16:creationId xmlns:a16="http://schemas.microsoft.com/office/drawing/2014/main" xmlns="" id="{00000000-0008-0000-0100-00009C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9" name="直線コネクタ 668">
          <a:extLst>
            <a:ext uri="{FF2B5EF4-FFF2-40B4-BE49-F238E27FC236}">
              <a16:creationId xmlns:a16="http://schemas.microsoft.com/office/drawing/2014/main" xmlns="" id="{00000000-0008-0000-0100-00009D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0" name="テキスト ボックス 669">
          <a:extLst>
            <a:ext uri="{FF2B5EF4-FFF2-40B4-BE49-F238E27FC236}">
              <a16:creationId xmlns:a16="http://schemas.microsoft.com/office/drawing/2014/main" xmlns="" id="{00000000-0008-0000-0100-00009E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71" name="直線コネクタ 670">
          <a:extLst>
            <a:ext uri="{FF2B5EF4-FFF2-40B4-BE49-F238E27FC236}">
              <a16:creationId xmlns:a16="http://schemas.microsoft.com/office/drawing/2014/main" xmlns="" id="{00000000-0008-0000-0100-00009F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2" name="テキスト ボックス 671">
          <a:extLst>
            <a:ext uri="{FF2B5EF4-FFF2-40B4-BE49-F238E27FC236}">
              <a16:creationId xmlns:a16="http://schemas.microsoft.com/office/drawing/2014/main" xmlns="" id="{00000000-0008-0000-0100-0000A0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3" name="直線コネクタ 672">
          <a:extLst>
            <a:ext uri="{FF2B5EF4-FFF2-40B4-BE49-F238E27FC236}">
              <a16:creationId xmlns:a16="http://schemas.microsoft.com/office/drawing/2014/main" xmlns="" id="{00000000-0008-0000-0100-0000A1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4" name="テキスト ボックス 673">
          <a:extLst>
            <a:ext uri="{FF2B5EF4-FFF2-40B4-BE49-F238E27FC236}">
              <a16:creationId xmlns:a16="http://schemas.microsoft.com/office/drawing/2014/main" xmlns="" id="{00000000-0008-0000-0100-0000A2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5" name="直線コネクタ 674">
          <a:extLst>
            <a:ext uri="{FF2B5EF4-FFF2-40B4-BE49-F238E27FC236}">
              <a16:creationId xmlns:a16="http://schemas.microsoft.com/office/drawing/2014/main" xmlns="" id="{00000000-0008-0000-0100-0000A3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6" name="テキスト ボックス 675">
          <a:extLst>
            <a:ext uri="{FF2B5EF4-FFF2-40B4-BE49-F238E27FC236}">
              <a16:creationId xmlns:a16="http://schemas.microsoft.com/office/drawing/2014/main" xmlns="" id="{00000000-0008-0000-0100-0000A4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7" name="直線コネクタ 676">
          <a:extLst>
            <a:ext uri="{FF2B5EF4-FFF2-40B4-BE49-F238E27FC236}">
              <a16:creationId xmlns:a16="http://schemas.microsoft.com/office/drawing/2014/main" xmlns="" id="{00000000-0008-0000-0100-0000A5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8" name="テキスト ボックス 677">
          <a:extLst>
            <a:ext uri="{FF2B5EF4-FFF2-40B4-BE49-F238E27FC236}">
              <a16:creationId xmlns:a16="http://schemas.microsoft.com/office/drawing/2014/main" xmlns="" id="{00000000-0008-0000-0100-0000A6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9" name="直線コネクタ 678">
          <a:extLst>
            <a:ext uri="{FF2B5EF4-FFF2-40B4-BE49-F238E27FC236}">
              <a16:creationId xmlns:a16="http://schemas.microsoft.com/office/drawing/2014/main" xmlns="" id="{00000000-0008-0000-0100-0000A7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0" name="テキスト ボックス 679">
          <a:extLst>
            <a:ext uri="{FF2B5EF4-FFF2-40B4-BE49-F238E27FC236}">
              <a16:creationId xmlns:a16="http://schemas.microsoft.com/office/drawing/2014/main" xmlns="" id="{00000000-0008-0000-0100-0000A8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a:extLst>
            <a:ext uri="{FF2B5EF4-FFF2-40B4-BE49-F238E27FC236}">
              <a16:creationId xmlns:a16="http://schemas.microsoft.com/office/drawing/2014/main" xmlns="" id="{00000000-0008-0000-0100-0000A9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2" name="テキスト ボックス 681">
          <a:extLst>
            <a:ext uri="{FF2B5EF4-FFF2-40B4-BE49-F238E27FC236}">
              <a16:creationId xmlns:a16="http://schemas.microsoft.com/office/drawing/2014/main" xmlns="" id="{00000000-0008-0000-0100-0000AA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学校施設】&#10;一人当たり面積グラフ枠">
          <a:extLst>
            <a:ext uri="{FF2B5EF4-FFF2-40B4-BE49-F238E27FC236}">
              <a16:creationId xmlns:a16="http://schemas.microsoft.com/office/drawing/2014/main" xmlns="" id="{00000000-0008-0000-0100-0000AB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160020</xdr:rowOff>
    </xdr:from>
    <xdr:to>
      <xdr:col>116</xdr:col>
      <xdr:colOff>62864</xdr:colOff>
      <xdr:row>63</xdr:row>
      <xdr:rowOff>110490</xdr:rowOff>
    </xdr:to>
    <xdr:cxnSp macro="">
      <xdr:nvCxnSpPr>
        <xdr:cNvPr id="684" name="直線コネクタ 683">
          <a:extLst>
            <a:ext uri="{FF2B5EF4-FFF2-40B4-BE49-F238E27FC236}">
              <a16:creationId xmlns:a16="http://schemas.microsoft.com/office/drawing/2014/main" xmlns="" id="{00000000-0008-0000-0100-0000AC020000}"/>
            </a:ext>
          </a:extLst>
        </xdr:cNvPr>
        <xdr:cNvCxnSpPr/>
      </xdr:nvCxnSpPr>
      <xdr:spPr>
        <a:xfrm flipV="1">
          <a:off x="22160864" y="941832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114317</xdr:rowOff>
    </xdr:from>
    <xdr:ext cx="469744" cy="259045"/>
    <xdr:sp macro="" textlink="">
      <xdr:nvSpPr>
        <xdr:cNvPr id="685" name="【学校施設】&#10;一人当たり面積最小値テキスト">
          <a:extLst>
            <a:ext uri="{FF2B5EF4-FFF2-40B4-BE49-F238E27FC236}">
              <a16:creationId xmlns:a16="http://schemas.microsoft.com/office/drawing/2014/main" xmlns="" id="{00000000-0008-0000-0100-0000AD020000}"/>
            </a:ext>
          </a:extLst>
        </xdr:cNvPr>
        <xdr:cNvSpPr txBox="1"/>
      </xdr:nvSpPr>
      <xdr:spPr>
        <a:xfrm>
          <a:off x="22199600" y="1091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110490</xdr:rowOff>
    </xdr:from>
    <xdr:to>
      <xdr:col>116</xdr:col>
      <xdr:colOff>152400</xdr:colOff>
      <xdr:row>63</xdr:row>
      <xdr:rowOff>110490</xdr:rowOff>
    </xdr:to>
    <xdr:cxnSp macro="">
      <xdr:nvCxnSpPr>
        <xdr:cNvPr id="686" name="直線コネクタ 685">
          <a:extLst>
            <a:ext uri="{FF2B5EF4-FFF2-40B4-BE49-F238E27FC236}">
              <a16:creationId xmlns:a16="http://schemas.microsoft.com/office/drawing/2014/main" xmlns="" id="{00000000-0008-0000-0100-0000AE020000}"/>
            </a:ext>
          </a:extLst>
        </xdr:cNvPr>
        <xdr:cNvCxnSpPr/>
      </xdr:nvCxnSpPr>
      <xdr:spPr>
        <a:xfrm>
          <a:off x="22072600" y="1091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106697</xdr:rowOff>
    </xdr:from>
    <xdr:ext cx="469744" cy="259045"/>
    <xdr:sp macro="" textlink="">
      <xdr:nvSpPr>
        <xdr:cNvPr id="687" name="【学校施設】&#10;一人当たり面積最大値テキスト">
          <a:extLst>
            <a:ext uri="{FF2B5EF4-FFF2-40B4-BE49-F238E27FC236}">
              <a16:creationId xmlns:a16="http://schemas.microsoft.com/office/drawing/2014/main" xmlns="" id="{00000000-0008-0000-0100-0000AF020000}"/>
            </a:ext>
          </a:extLst>
        </xdr:cNvPr>
        <xdr:cNvSpPr txBox="1"/>
      </xdr:nvSpPr>
      <xdr:spPr>
        <a:xfrm>
          <a:off x="22199600" y="919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160020</xdr:rowOff>
    </xdr:from>
    <xdr:to>
      <xdr:col>116</xdr:col>
      <xdr:colOff>152400</xdr:colOff>
      <xdr:row>54</xdr:row>
      <xdr:rowOff>160020</xdr:rowOff>
    </xdr:to>
    <xdr:cxnSp macro="">
      <xdr:nvCxnSpPr>
        <xdr:cNvPr id="688" name="直線コネクタ 687">
          <a:extLst>
            <a:ext uri="{FF2B5EF4-FFF2-40B4-BE49-F238E27FC236}">
              <a16:creationId xmlns:a16="http://schemas.microsoft.com/office/drawing/2014/main" xmlns="" id="{00000000-0008-0000-0100-0000B0020000}"/>
            </a:ext>
          </a:extLst>
        </xdr:cNvPr>
        <xdr:cNvCxnSpPr/>
      </xdr:nvCxnSpPr>
      <xdr:spPr>
        <a:xfrm>
          <a:off x="22072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14495</xdr:rowOff>
    </xdr:from>
    <xdr:ext cx="469744" cy="259045"/>
    <xdr:sp macro="" textlink="">
      <xdr:nvSpPr>
        <xdr:cNvPr id="689" name="【学校施設】&#10;一人当たり面積平均値テキスト">
          <a:extLst>
            <a:ext uri="{FF2B5EF4-FFF2-40B4-BE49-F238E27FC236}">
              <a16:creationId xmlns:a16="http://schemas.microsoft.com/office/drawing/2014/main" xmlns="" id="{00000000-0008-0000-0100-0000B1020000}"/>
            </a:ext>
          </a:extLst>
        </xdr:cNvPr>
        <xdr:cNvSpPr txBox="1"/>
      </xdr:nvSpPr>
      <xdr:spPr>
        <a:xfrm>
          <a:off x="22199600" y="104729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36068</xdr:rowOff>
    </xdr:from>
    <xdr:to>
      <xdr:col>116</xdr:col>
      <xdr:colOff>114300</xdr:colOff>
      <xdr:row>61</xdr:row>
      <xdr:rowOff>137668</xdr:rowOff>
    </xdr:to>
    <xdr:sp macro="" textlink="">
      <xdr:nvSpPr>
        <xdr:cNvPr id="690" name="フローチャート: 判断 689">
          <a:extLst>
            <a:ext uri="{FF2B5EF4-FFF2-40B4-BE49-F238E27FC236}">
              <a16:creationId xmlns:a16="http://schemas.microsoft.com/office/drawing/2014/main" xmlns="" id="{00000000-0008-0000-0100-0000B2020000}"/>
            </a:ext>
          </a:extLst>
        </xdr:cNvPr>
        <xdr:cNvSpPr/>
      </xdr:nvSpPr>
      <xdr:spPr>
        <a:xfrm>
          <a:off x="22110700" y="1049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39116</xdr:rowOff>
    </xdr:from>
    <xdr:to>
      <xdr:col>112</xdr:col>
      <xdr:colOff>38100</xdr:colOff>
      <xdr:row>61</xdr:row>
      <xdr:rowOff>140716</xdr:rowOff>
    </xdr:to>
    <xdr:sp macro="" textlink="">
      <xdr:nvSpPr>
        <xdr:cNvPr id="691" name="フローチャート: 判断 690">
          <a:extLst>
            <a:ext uri="{FF2B5EF4-FFF2-40B4-BE49-F238E27FC236}">
              <a16:creationId xmlns:a16="http://schemas.microsoft.com/office/drawing/2014/main" xmlns="" id="{00000000-0008-0000-0100-0000B3020000}"/>
            </a:ext>
          </a:extLst>
        </xdr:cNvPr>
        <xdr:cNvSpPr/>
      </xdr:nvSpPr>
      <xdr:spPr>
        <a:xfrm>
          <a:off x="21272500" y="10497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74168</xdr:rowOff>
    </xdr:from>
    <xdr:to>
      <xdr:col>107</xdr:col>
      <xdr:colOff>101600</xdr:colOff>
      <xdr:row>62</xdr:row>
      <xdr:rowOff>4318</xdr:rowOff>
    </xdr:to>
    <xdr:sp macro="" textlink="">
      <xdr:nvSpPr>
        <xdr:cNvPr id="692" name="フローチャート: 判断 691">
          <a:extLst>
            <a:ext uri="{FF2B5EF4-FFF2-40B4-BE49-F238E27FC236}">
              <a16:creationId xmlns:a16="http://schemas.microsoft.com/office/drawing/2014/main" xmlns="" id="{00000000-0008-0000-0100-0000B4020000}"/>
            </a:ext>
          </a:extLst>
        </xdr:cNvPr>
        <xdr:cNvSpPr/>
      </xdr:nvSpPr>
      <xdr:spPr>
        <a:xfrm>
          <a:off x="20383500" y="10532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92075</xdr:rowOff>
    </xdr:from>
    <xdr:to>
      <xdr:col>102</xdr:col>
      <xdr:colOff>165100</xdr:colOff>
      <xdr:row>62</xdr:row>
      <xdr:rowOff>22225</xdr:rowOff>
    </xdr:to>
    <xdr:sp macro="" textlink="">
      <xdr:nvSpPr>
        <xdr:cNvPr id="693" name="フローチャート: 判断 692">
          <a:extLst>
            <a:ext uri="{FF2B5EF4-FFF2-40B4-BE49-F238E27FC236}">
              <a16:creationId xmlns:a16="http://schemas.microsoft.com/office/drawing/2014/main" xmlns="" id="{00000000-0008-0000-0100-0000B5020000}"/>
            </a:ext>
          </a:extLst>
        </xdr:cNvPr>
        <xdr:cNvSpPr/>
      </xdr:nvSpPr>
      <xdr:spPr>
        <a:xfrm>
          <a:off x="19494500" y="1055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114173</xdr:rowOff>
    </xdr:from>
    <xdr:to>
      <xdr:col>98</xdr:col>
      <xdr:colOff>38100</xdr:colOff>
      <xdr:row>62</xdr:row>
      <xdr:rowOff>44323</xdr:rowOff>
    </xdr:to>
    <xdr:sp macro="" textlink="">
      <xdr:nvSpPr>
        <xdr:cNvPr id="694" name="フローチャート: 判断 693">
          <a:extLst>
            <a:ext uri="{FF2B5EF4-FFF2-40B4-BE49-F238E27FC236}">
              <a16:creationId xmlns:a16="http://schemas.microsoft.com/office/drawing/2014/main" xmlns="" id="{00000000-0008-0000-0100-0000B6020000}"/>
            </a:ext>
          </a:extLst>
        </xdr:cNvPr>
        <xdr:cNvSpPr/>
      </xdr:nvSpPr>
      <xdr:spPr>
        <a:xfrm>
          <a:off x="18605500" y="1057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xmlns="" id="{00000000-0008-0000-0100-0000B7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xmlns="" id="{00000000-0008-0000-0100-0000B8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xmlns="" id="{00000000-0008-0000-0100-0000B9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xmlns="" id="{00000000-0008-0000-0100-0000BA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xmlns="" id="{00000000-0008-0000-0100-0000BB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133223</xdr:rowOff>
    </xdr:from>
    <xdr:to>
      <xdr:col>116</xdr:col>
      <xdr:colOff>114300</xdr:colOff>
      <xdr:row>61</xdr:row>
      <xdr:rowOff>63373</xdr:rowOff>
    </xdr:to>
    <xdr:sp macro="" textlink="">
      <xdr:nvSpPr>
        <xdr:cNvPr id="700" name="楕円 699">
          <a:extLst>
            <a:ext uri="{FF2B5EF4-FFF2-40B4-BE49-F238E27FC236}">
              <a16:creationId xmlns:a16="http://schemas.microsoft.com/office/drawing/2014/main" xmlns="" id="{00000000-0008-0000-0100-0000BC020000}"/>
            </a:ext>
          </a:extLst>
        </xdr:cNvPr>
        <xdr:cNvSpPr/>
      </xdr:nvSpPr>
      <xdr:spPr>
        <a:xfrm>
          <a:off x="22110700" y="1042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156100</xdr:rowOff>
    </xdr:from>
    <xdr:ext cx="469744" cy="259045"/>
    <xdr:sp macro="" textlink="">
      <xdr:nvSpPr>
        <xdr:cNvPr id="701" name="【学校施設】&#10;一人当たり面積該当値テキスト">
          <a:extLst>
            <a:ext uri="{FF2B5EF4-FFF2-40B4-BE49-F238E27FC236}">
              <a16:creationId xmlns:a16="http://schemas.microsoft.com/office/drawing/2014/main" xmlns="" id="{00000000-0008-0000-0100-0000BD020000}"/>
            </a:ext>
          </a:extLst>
        </xdr:cNvPr>
        <xdr:cNvSpPr txBox="1"/>
      </xdr:nvSpPr>
      <xdr:spPr>
        <a:xfrm>
          <a:off x="22199600" y="10271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145796</xdr:rowOff>
    </xdr:from>
    <xdr:to>
      <xdr:col>112</xdr:col>
      <xdr:colOff>38100</xdr:colOff>
      <xdr:row>61</xdr:row>
      <xdr:rowOff>75946</xdr:rowOff>
    </xdr:to>
    <xdr:sp macro="" textlink="">
      <xdr:nvSpPr>
        <xdr:cNvPr id="702" name="楕円 701">
          <a:extLst>
            <a:ext uri="{FF2B5EF4-FFF2-40B4-BE49-F238E27FC236}">
              <a16:creationId xmlns:a16="http://schemas.microsoft.com/office/drawing/2014/main" xmlns="" id="{00000000-0008-0000-0100-0000BE020000}"/>
            </a:ext>
          </a:extLst>
        </xdr:cNvPr>
        <xdr:cNvSpPr/>
      </xdr:nvSpPr>
      <xdr:spPr>
        <a:xfrm>
          <a:off x="21272500" y="1043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12573</xdr:rowOff>
    </xdr:from>
    <xdr:to>
      <xdr:col>116</xdr:col>
      <xdr:colOff>63500</xdr:colOff>
      <xdr:row>61</xdr:row>
      <xdr:rowOff>25146</xdr:rowOff>
    </xdr:to>
    <xdr:cxnSp macro="">
      <xdr:nvCxnSpPr>
        <xdr:cNvPr id="703" name="直線コネクタ 702">
          <a:extLst>
            <a:ext uri="{FF2B5EF4-FFF2-40B4-BE49-F238E27FC236}">
              <a16:creationId xmlns:a16="http://schemas.microsoft.com/office/drawing/2014/main" xmlns="" id="{00000000-0008-0000-0100-0000BF020000}"/>
            </a:ext>
          </a:extLst>
        </xdr:cNvPr>
        <xdr:cNvCxnSpPr/>
      </xdr:nvCxnSpPr>
      <xdr:spPr>
        <a:xfrm flipV="1">
          <a:off x="21323300" y="10471023"/>
          <a:ext cx="8382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153416</xdr:rowOff>
    </xdr:from>
    <xdr:to>
      <xdr:col>107</xdr:col>
      <xdr:colOff>101600</xdr:colOff>
      <xdr:row>61</xdr:row>
      <xdr:rowOff>83566</xdr:rowOff>
    </xdr:to>
    <xdr:sp macro="" textlink="">
      <xdr:nvSpPr>
        <xdr:cNvPr id="704" name="楕円 703">
          <a:extLst>
            <a:ext uri="{FF2B5EF4-FFF2-40B4-BE49-F238E27FC236}">
              <a16:creationId xmlns:a16="http://schemas.microsoft.com/office/drawing/2014/main" xmlns="" id="{00000000-0008-0000-0100-0000C0020000}"/>
            </a:ext>
          </a:extLst>
        </xdr:cNvPr>
        <xdr:cNvSpPr/>
      </xdr:nvSpPr>
      <xdr:spPr>
        <a:xfrm>
          <a:off x="20383500" y="1044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25146</xdr:rowOff>
    </xdr:from>
    <xdr:to>
      <xdr:col>111</xdr:col>
      <xdr:colOff>177800</xdr:colOff>
      <xdr:row>61</xdr:row>
      <xdr:rowOff>32766</xdr:rowOff>
    </xdr:to>
    <xdr:cxnSp macro="">
      <xdr:nvCxnSpPr>
        <xdr:cNvPr id="705" name="直線コネクタ 704">
          <a:extLst>
            <a:ext uri="{FF2B5EF4-FFF2-40B4-BE49-F238E27FC236}">
              <a16:creationId xmlns:a16="http://schemas.microsoft.com/office/drawing/2014/main" xmlns="" id="{00000000-0008-0000-0100-0000C1020000}"/>
            </a:ext>
          </a:extLst>
        </xdr:cNvPr>
        <xdr:cNvCxnSpPr/>
      </xdr:nvCxnSpPr>
      <xdr:spPr>
        <a:xfrm flipV="1">
          <a:off x="20434300" y="10483596"/>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160274</xdr:rowOff>
    </xdr:from>
    <xdr:to>
      <xdr:col>102</xdr:col>
      <xdr:colOff>165100</xdr:colOff>
      <xdr:row>61</xdr:row>
      <xdr:rowOff>90424</xdr:rowOff>
    </xdr:to>
    <xdr:sp macro="" textlink="">
      <xdr:nvSpPr>
        <xdr:cNvPr id="706" name="楕円 705">
          <a:extLst>
            <a:ext uri="{FF2B5EF4-FFF2-40B4-BE49-F238E27FC236}">
              <a16:creationId xmlns:a16="http://schemas.microsoft.com/office/drawing/2014/main" xmlns="" id="{00000000-0008-0000-0100-0000C2020000}"/>
            </a:ext>
          </a:extLst>
        </xdr:cNvPr>
        <xdr:cNvSpPr/>
      </xdr:nvSpPr>
      <xdr:spPr>
        <a:xfrm>
          <a:off x="19494500" y="1044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32766</xdr:rowOff>
    </xdr:from>
    <xdr:to>
      <xdr:col>107</xdr:col>
      <xdr:colOff>50800</xdr:colOff>
      <xdr:row>61</xdr:row>
      <xdr:rowOff>39624</xdr:rowOff>
    </xdr:to>
    <xdr:cxnSp macro="">
      <xdr:nvCxnSpPr>
        <xdr:cNvPr id="707" name="直線コネクタ 706">
          <a:extLst>
            <a:ext uri="{FF2B5EF4-FFF2-40B4-BE49-F238E27FC236}">
              <a16:creationId xmlns:a16="http://schemas.microsoft.com/office/drawing/2014/main" xmlns="" id="{00000000-0008-0000-0100-0000C3020000}"/>
            </a:ext>
          </a:extLst>
        </xdr:cNvPr>
        <xdr:cNvCxnSpPr/>
      </xdr:nvCxnSpPr>
      <xdr:spPr>
        <a:xfrm flipV="1">
          <a:off x="19545300" y="1049121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25019</xdr:rowOff>
    </xdr:from>
    <xdr:to>
      <xdr:col>98</xdr:col>
      <xdr:colOff>38100</xdr:colOff>
      <xdr:row>61</xdr:row>
      <xdr:rowOff>126619</xdr:rowOff>
    </xdr:to>
    <xdr:sp macro="" textlink="">
      <xdr:nvSpPr>
        <xdr:cNvPr id="708" name="楕円 707">
          <a:extLst>
            <a:ext uri="{FF2B5EF4-FFF2-40B4-BE49-F238E27FC236}">
              <a16:creationId xmlns:a16="http://schemas.microsoft.com/office/drawing/2014/main" xmlns="" id="{00000000-0008-0000-0100-0000C4020000}"/>
            </a:ext>
          </a:extLst>
        </xdr:cNvPr>
        <xdr:cNvSpPr/>
      </xdr:nvSpPr>
      <xdr:spPr>
        <a:xfrm>
          <a:off x="18605500" y="1048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39624</xdr:rowOff>
    </xdr:from>
    <xdr:to>
      <xdr:col>102</xdr:col>
      <xdr:colOff>114300</xdr:colOff>
      <xdr:row>61</xdr:row>
      <xdr:rowOff>75819</xdr:rowOff>
    </xdr:to>
    <xdr:cxnSp macro="">
      <xdr:nvCxnSpPr>
        <xdr:cNvPr id="709" name="直線コネクタ 708">
          <a:extLst>
            <a:ext uri="{FF2B5EF4-FFF2-40B4-BE49-F238E27FC236}">
              <a16:creationId xmlns:a16="http://schemas.microsoft.com/office/drawing/2014/main" xmlns="" id="{00000000-0008-0000-0100-0000C5020000}"/>
            </a:ext>
          </a:extLst>
        </xdr:cNvPr>
        <xdr:cNvCxnSpPr/>
      </xdr:nvCxnSpPr>
      <xdr:spPr>
        <a:xfrm flipV="1">
          <a:off x="18656300" y="10498074"/>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131843</xdr:rowOff>
    </xdr:from>
    <xdr:ext cx="469744" cy="259045"/>
    <xdr:sp macro="" textlink="">
      <xdr:nvSpPr>
        <xdr:cNvPr id="710" name="n_1aveValue【学校施設】&#10;一人当たり面積">
          <a:extLst>
            <a:ext uri="{FF2B5EF4-FFF2-40B4-BE49-F238E27FC236}">
              <a16:creationId xmlns:a16="http://schemas.microsoft.com/office/drawing/2014/main" xmlns="" id="{00000000-0008-0000-0100-0000C6020000}"/>
            </a:ext>
          </a:extLst>
        </xdr:cNvPr>
        <xdr:cNvSpPr txBox="1"/>
      </xdr:nvSpPr>
      <xdr:spPr>
        <a:xfrm>
          <a:off x="21075727" y="10590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166895</xdr:rowOff>
    </xdr:from>
    <xdr:ext cx="469744" cy="259045"/>
    <xdr:sp macro="" textlink="">
      <xdr:nvSpPr>
        <xdr:cNvPr id="711" name="n_2aveValue【学校施設】&#10;一人当たり面積">
          <a:extLst>
            <a:ext uri="{FF2B5EF4-FFF2-40B4-BE49-F238E27FC236}">
              <a16:creationId xmlns:a16="http://schemas.microsoft.com/office/drawing/2014/main" xmlns="" id="{00000000-0008-0000-0100-0000C7020000}"/>
            </a:ext>
          </a:extLst>
        </xdr:cNvPr>
        <xdr:cNvSpPr txBox="1"/>
      </xdr:nvSpPr>
      <xdr:spPr>
        <a:xfrm>
          <a:off x="20199427" y="10625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13352</xdr:rowOff>
    </xdr:from>
    <xdr:ext cx="469744" cy="259045"/>
    <xdr:sp macro="" textlink="">
      <xdr:nvSpPr>
        <xdr:cNvPr id="712" name="n_3aveValue【学校施設】&#10;一人当たり面積">
          <a:extLst>
            <a:ext uri="{FF2B5EF4-FFF2-40B4-BE49-F238E27FC236}">
              <a16:creationId xmlns:a16="http://schemas.microsoft.com/office/drawing/2014/main" xmlns="" id="{00000000-0008-0000-0100-0000C8020000}"/>
            </a:ext>
          </a:extLst>
        </xdr:cNvPr>
        <xdr:cNvSpPr txBox="1"/>
      </xdr:nvSpPr>
      <xdr:spPr>
        <a:xfrm>
          <a:off x="19310427" y="1064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35450</xdr:rowOff>
    </xdr:from>
    <xdr:ext cx="469744" cy="259045"/>
    <xdr:sp macro="" textlink="">
      <xdr:nvSpPr>
        <xdr:cNvPr id="713" name="n_4aveValue【学校施設】&#10;一人当たり面積">
          <a:extLst>
            <a:ext uri="{FF2B5EF4-FFF2-40B4-BE49-F238E27FC236}">
              <a16:creationId xmlns:a16="http://schemas.microsoft.com/office/drawing/2014/main" xmlns="" id="{00000000-0008-0000-0100-0000C9020000}"/>
            </a:ext>
          </a:extLst>
        </xdr:cNvPr>
        <xdr:cNvSpPr txBox="1"/>
      </xdr:nvSpPr>
      <xdr:spPr>
        <a:xfrm>
          <a:off x="18421427" y="10665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92473</xdr:rowOff>
    </xdr:from>
    <xdr:ext cx="469744" cy="259045"/>
    <xdr:sp macro="" textlink="">
      <xdr:nvSpPr>
        <xdr:cNvPr id="714" name="n_1mainValue【学校施設】&#10;一人当たり面積">
          <a:extLst>
            <a:ext uri="{FF2B5EF4-FFF2-40B4-BE49-F238E27FC236}">
              <a16:creationId xmlns:a16="http://schemas.microsoft.com/office/drawing/2014/main" xmlns="" id="{00000000-0008-0000-0100-0000CA020000}"/>
            </a:ext>
          </a:extLst>
        </xdr:cNvPr>
        <xdr:cNvSpPr txBox="1"/>
      </xdr:nvSpPr>
      <xdr:spPr>
        <a:xfrm>
          <a:off x="21075727" y="1020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100093</xdr:rowOff>
    </xdr:from>
    <xdr:ext cx="469744" cy="259045"/>
    <xdr:sp macro="" textlink="">
      <xdr:nvSpPr>
        <xdr:cNvPr id="715" name="n_2mainValue【学校施設】&#10;一人当たり面積">
          <a:extLst>
            <a:ext uri="{FF2B5EF4-FFF2-40B4-BE49-F238E27FC236}">
              <a16:creationId xmlns:a16="http://schemas.microsoft.com/office/drawing/2014/main" xmlns="" id="{00000000-0008-0000-0100-0000CB020000}"/>
            </a:ext>
          </a:extLst>
        </xdr:cNvPr>
        <xdr:cNvSpPr txBox="1"/>
      </xdr:nvSpPr>
      <xdr:spPr>
        <a:xfrm>
          <a:off x="20199427" y="10215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106951</xdr:rowOff>
    </xdr:from>
    <xdr:ext cx="469744" cy="259045"/>
    <xdr:sp macro="" textlink="">
      <xdr:nvSpPr>
        <xdr:cNvPr id="716" name="n_3mainValue【学校施設】&#10;一人当たり面積">
          <a:extLst>
            <a:ext uri="{FF2B5EF4-FFF2-40B4-BE49-F238E27FC236}">
              <a16:creationId xmlns:a16="http://schemas.microsoft.com/office/drawing/2014/main" xmlns="" id="{00000000-0008-0000-0100-0000CC020000}"/>
            </a:ext>
          </a:extLst>
        </xdr:cNvPr>
        <xdr:cNvSpPr txBox="1"/>
      </xdr:nvSpPr>
      <xdr:spPr>
        <a:xfrm>
          <a:off x="19310427" y="1022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143146</xdr:rowOff>
    </xdr:from>
    <xdr:ext cx="469744" cy="259045"/>
    <xdr:sp macro="" textlink="">
      <xdr:nvSpPr>
        <xdr:cNvPr id="717" name="n_4mainValue【学校施設】&#10;一人当たり面積">
          <a:extLst>
            <a:ext uri="{FF2B5EF4-FFF2-40B4-BE49-F238E27FC236}">
              <a16:creationId xmlns:a16="http://schemas.microsoft.com/office/drawing/2014/main" xmlns="" id="{00000000-0008-0000-0100-0000CD020000}"/>
            </a:ext>
          </a:extLst>
        </xdr:cNvPr>
        <xdr:cNvSpPr txBox="1"/>
      </xdr:nvSpPr>
      <xdr:spPr>
        <a:xfrm>
          <a:off x="18421427" y="10258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a:extLst>
            <a:ext uri="{FF2B5EF4-FFF2-40B4-BE49-F238E27FC236}">
              <a16:creationId xmlns:a16="http://schemas.microsoft.com/office/drawing/2014/main" xmlns="" id="{00000000-0008-0000-0100-0000CE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a:extLst>
            <a:ext uri="{FF2B5EF4-FFF2-40B4-BE49-F238E27FC236}">
              <a16:creationId xmlns:a16="http://schemas.microsoft.com/office/drawing/2014/main" xmlns="" id="{00000000-0008-0000-0100-0000CF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a:extLst>
            <a:ext uri="{FF2B5EF4-FFF2-40B4-BE49-F238E27FC236}">
              <a16:creationId xmlns:a16="http://schemas.microsoft.com/office/drawing/2014/main" xmlns="" id="{00000000-0008-0000-0100-0000D0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a:extLst>
            <a:ext uri="{FF2B5EF4-FFF2-40B4-BE49-F238E27FC236}">
              <a16:creationId xmlns:a16="http://schemas.microsoft.com/office/drawing/2014/main" xmlns="" id="{00000000-0008-0000-0100-0000D1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a:extLst>
            <a:ext uri="{FF2B5EF4-FFF2-40B4-BE49-F238E27FC236}">
              <a16:creationId xmlns:a16="http://schemas.microsoft.com/office/drawing/2014/main" xmlns="" id="{00000000-0008-0000-0100-0000D2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a:extLst>
            <a:ext uri="{FF2B5EF4-FFF2-40B4-BE49-F238E27FC236}">
              <a16:creationId xmlns:a16="http://schemas.microsoft.com/office/drawing/2014/main" xmlns="" id="{00000000-0008-0000-0100-0000D3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a:extLst>
            <a:ext uri="{FF2B5EF4-FFF2-40B4-BE49-F238E27FC236}">
              <a16:creationId xmlns:a16="http://schemas.microsoft.com/office/drawing/2014/main" xmlns="" id="{00000000-0008-0000-0100-0000D4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a:extLst>
            <a:ext uri="{FF2B5EF4-FFF2-40B4-BE49-F238E27FC236}">
              <a16:creationId xmlns:a16="http://schemas.microsoft.com/office/drawing/2014/main" xmlns="" id="{00000000-0008-0000-0100-0000D5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6" name="テキスト ボックス 725">
          <a:extLst>
            <a:ext uri="{FF2B5EF4-FFF2-40B4-BE49-F238E27FC236}">
              <a16:creationId xmlns:a16="http://schemas.microsoft.com/office/drawing/2014/main" xmlns="" id="{00000000-0008-0000-0100-0000D6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7" name="直線コネクタ 726">
          <a:extLst>
            <a:ext uri="{FF2B5EF4-FFF2-40B4-BE49-F238E27FC236}">
              <a16:creationId xmlns:a16="http://schemas.microsoft.com/office/drawing/2014/main" xmlns="" id="{00000000-0008-0000-0100-0000D7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8" name="テキスト ボックス 727">
          <a:extLst>
            <a:ext uri="{FF2B5EF4-FFF2-40B4-BE49-F238E27FC236}">
              <a16:creationId xmlns:a16="http://schemas.microsoft.com/office/drawing/2014/main" xmlns="" id="{00000000-0008-0000-0100-0000D8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9" name="直線コネクタ 728">
          <a:extLst>
            <a:ext uri="{FF2B5EF4-FFF2-40B4-BE49-F238E27FC236}">
              <a16:creationId xmlns:a16="http://schemas.microsoft.com/office/drawing/2014/main" xmlns="" id="{00000000-0008-0000-0100-0000D9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0" name="テキスト ボックス 729">
          <a:extLst>
            <a:ext uri="{FF2B5EF4-FFF2-40B4-BE49-F238E27FC236}">
              <a16:creationId xmlns:a16="http://schemas.microsoft.com/office/drawing/2014/main" xmlns="" id="{00000000-0008-0000-0100-0000DA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1" name="直線コネクタ 730">
          <a:extLst>
            <a:ext uri="{FF2B5EF4-FFF2-40B4-BE49-F238E27FC236}">
              <a16:creationId xmlns:a16="http://schemas.microsoft.com/office/drawing/2014/main" xmlns="" id="{00000000-0008-0000-0100-0000DB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2" name="テキスト ボックス 731">
          <a:extLst>
            <a:ext uri="{FF2B5EF4-FFF2-40B4-BE49-F238E27FC236}">
              <a16:creationId xmlns:a16="http://schemas.microsoft.com/office/drawing/2014/main" xmlns="" id="{00000000-0008-0000-0100-0000DC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3" name="直線コネクタ 732">
          <a:extLst>
            <a:ext uri="{FF2B5EF4-FFF2-40B4-BE49-F238E27FC236}">
              <a16:creationId xmlns:a16="http://schemas.microsoft.com/office/drawing/2014/main" xmlns="" id="{00000000-0008-0000-0100-0000DD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4" name="テキスト ボックス 733">
          <a:extLst>
            <a:ext uri="{FF2B5EF4-FFF2-40B4-BE49-F238E27FC236}">
              <a16:creationId xmlns:a16="http://schemas.microsoft.com/office/drawing/2014/main" xmlns="" id="{00000000-0008-0000-0100-0000DE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5" name="直線コネクタ 734">
          <a:extLst>
            <a:ext uri="{FF2B5EF4-FFF2-40B4-BE49-F238E27FC236}">
              <a16:creationId xmlns:a16="http://schemas.microsoft.com/office/drawing/2014/main" xmlns="" id="{00000000-0008-0000-0100-0000DF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6" name="テキスト ボックス 735">
          <a:extLst>
            <a:ext uri="{FF2B5EF4-FFF2-40B4-BE49-F238E27FC236}">
              <a16:creationId xmlns:a16="http://schemas.microsoft.com/office/drawing/2014/main" xmlns="" id="{00000000-0008-0000-0100-0000E0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7" name="直線コネクタ 736">
          <a:extLst>
            <a:ext uri="{FF2B5EF4-FFF2-40B4-BE49-F238E27FC236}">
              <a16:creationId xmlns:a16="http://schemas.microsoft.com/office/drawing/2014/main" xmlns="" id="{00000000-0008-0000-0100-0000E1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8" name="テキスト ボックス 737">
          <a:extLst>
            <a:ext uri="{FF2B5EF4-FFF2-40B4-BE49-F238E27FC236}">
              <a16:creationId xmlns:a16="http://schemas.microsoft.com/office/drawing/2014/main" xmlns="" id="{00000000-0008-0000-0100-0000E2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9" name="直線コネクタ 738">
          <a:extLst>
            <a:ext uri="{FF2B5EF4-FFF2-40B4-BE49-F238E27FC236}">
              <a16:creationId xmlns:a16="http://schemas.microsoft.com/office/drawing/2014/main" xmlns="" id="{00000000-0008-0000-0100-0000E3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0" name="テキスト ボックス 739">
          <a:extLst>
            <a:ext uri="{FF2B5EF4-FFF2-40B4-BE49-F238E27FC236}">
              <a16:creationId xmlns:a16="http://schemas.microsoft.com/office/drawing/2014/main" xmlns="" id="{00000000-0008-0000-0100-0000E4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1" name="【児童館】&#10;有形固定資産減価償却率グラフ枠">
          <a:extLst>
            <a:ext uri="{FF2B5EF4-FFF2-40B4-BE49-F238E27FC236}">
              <a16:creationId xmlns:a16="http://schemas.microsoft.com/office/drawing/2014/main" xmlns="" id="{00000000-0008-0000-0100-0000E5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150495</xdr:rowOff>
    </xdr:from>
    <xdr:to>
      <xdr:col>85</xdr:col>
      <xdr:colOff>126364</xdr:colOff>
      <xdr:row>86</xdr:row>
      <xdr:rowOff>114300</xdr:rowOff>
    </xdr:to>
    <xdr:cxnSp macro="">
      <xdr:nvCxnSpPr>
        <xdr:cNvPr id="742" name="直線コネクタ 741">
          <a:extLst>
            <a:ext uri="{FF2B5EF4-FFF2-40B4-BE49-F238E27FC236}">
              <a16:creationId xmlns:a16="http://schemas.microsoft.com/office/drawing/2014/main" xmlns="" id="{00000000-0008-0000-0100-0000E6020000}"/>
            </a:ext>
          </a:extLst>
        </xdr:cNvPr>
        <xdr:cNvCxnSpPr/>
      </xdr:nvCxnSpPr>
      <xdr:spPr>
        <a:xfrm flipV="1">
          <a:off x="16318864" y="1335214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43" name="【児童館】&#10;有形固定資産減価償却率最小値テキスト">
          <a:extLst>
            <a:ext uri="{FF2B5EF4-FFF2-40B4-BE49-F238E27FC236}">
              <a16:creationId xmlns:a16="http://schemas.microsoft.com/office/drawing/2014/main" xmlns="" id="{00000000-0008-0000-0100-0000E702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44" name="直線コネクタ 743">
          <a:extLst>
            <a:ext uri="{FF2B5EF4-FFF2-40B4-BE49-F238E27FC236}">
              <a16:creationId xmlns:a16="http://schemas.microsoft.com/office/drawing/2014/main" xmlns="" id="{00000000-0008-0000-0100-0000E8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97172</xdr:rowOff>
    </xdr:from>
    <xdr:ext cx="405111" cy="259045"/>
    <xdr:sp macro="" textlink="">
      <xdr:nvSpPr>
        <xdr:cNvPr id="745" name="【児童館】&#10;有形固定資産減価償却率最大値テキスト">
          <a:extLst>
            <a:ext uri="{FF2B5EF4-FFF2-40B4-BE49-F238E27FC236}">
              <a16:creationId xmlns:a16="http://schemas.microsoft.com/office/drawing/2014/main" xmlns="" id="{00000000-0008-0000-0100-0000E9020000}"/>
            </a:ext>
          </a:extLst>
        </xdr:cNvPr>
        <xdr:cNvSpPr txBox="1"/>
      </xdr:nvSpPr>
      <xdr:spPr>
        <a:xfrm>
          <a:off x="16357600" y="1312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150495</xdr:rowOff>
    </xdr:from>
    <xdr:to>
      <xdr:col>86</xdr:col>
      <xdr:colOff>25400</xdr:colOff>
      <xdr:row>77</xdr:row>
      <xdr:rowOff>150495</xdr:rowOff>
    </xdr:to>
    <xdr:cxnSp macro="">
      <xdr:nvCxnSpPr>
        <xdr:cNvPr id="746" name="直線コネクタ 745">
          <a:extLst>
            <a:ext uri="{FF2B5EF4-FFF2-40B4-BE49-F238E27FC236}">
              <a16:creationId xmlns:a16="http://schemas.microsoft.com/office/drawing/2014/main" xmlns="" id="{00000000-0008-0000-0100-0000EA020000}"/>
            </a:ext>
          </a:extLst>
        </xdr:cNvPr>
        <xdr:cNvCxnSpPr/>
      </xdr:nvCxnSpPr>
      <xdr:spPr>
        <a:xfrm>
          <a:off x="16230600" y="1335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59707</xdr:rowOff>
    </xdr:from>
    <xdr:ext cx="405111" cy="259045"/>
    <xdr:sp macro="" textlink="">
      <xdr:nvSpPr>
        <xdr:cNvPr id="747" name="【児童館】&#10;有形固定資産減価償却率平均値テキスト">
          <a:extLst>
            <a:ext uri="{FF2B5EF4-FFF2-40B4-BE49-F238E27FC236}">
              <a16:creationId xmlns:a16="http://schemas.microsoft.com/office/drawing/2014/main" xmlns="" id="{00000000-0008-0000-0100-0000EB020000}"/>
            </a:ext>
          </a:extLst>
        </xdr:cNvPr>
        <xdr:cNvSpPr txBox="1"/>
      </xdr:nvSpPr>
      <xdr:spPr>
        <a:xfrm>
          <a:off x="16357600" y="1394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36830</xdr:rowOff>
    </xdr:from>
    <xdr:to>
      <xdr:col>85</xdr:col>
      <xdr:colOff>177800</xdr:colOff>
      <xdr:row>82</xdr:row>
      <xdr:rowOff>138430</xdr:rowOff>
    </xdr:to>
    <xdr:sp macro="" textlink="">
      <xdr:nvSpPr>
        <xdr:cNvPr id="748" name="フローチャート: 判断 747">
          <a:extLst>
            <a:ext uri="{FF2B5EF4-FFF2-40B4-BE49-F238E27FC236}">
              <a16:creationId xmlns:a16="http://schemas.microsoft.com/office/drawing/2014/main" xmlns="" id="{00000000-0008-0000-0100-0000EC020000}"/>
            </a:ext>
          </a:extLst>
        </xdr:cNvPr>
        <xdr:cNvSpPr/>
      </xdr:nvSpPr>
      <xdr:spPr>
        <a:xfrm>
          <a:off x="162687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34925</xdr:rowOff>
    </xdr:from>
    <xdr:to>
      <xdr:col>81</xdr:col>
      <xdr:colOff>101600</xdr:colOff>
      <xdr:row>82</xdr:row>
      <xdr:rowOff>136525</xdr:rowOff>
    </xdr:to>
    <xdr:sp macro="" textlink="">
      <xdr:nvSpPr>
        <xdr:cNvPr id="749" name="フローチャート: 判断 748">
          <a:extLst>
            <a:ext uri="{FF2B5EF4-FFF2-40B4-BE49-F238E27FC236}">
              <a16:creationId xmlns:a16="http://schemas.microsoft.com/office/drawing/2014/main" xmlns="" id="{00000000-0008-0000-0100-0000ED020000}"/>
            </a:ext>
          </a:extLst>
        </xdr:cNvPr>
        <xdr:cNvSpPr/>
      </xdr:nvSpPr>
      <xdr:spPr>
        <a:xfrm>
          <a:off x="15430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133986</xdr:rowOff>
    </xdr:from>
    <xdr:to>
      <xdr:col>76</xdr:col>
      <xdr:colOff>165100</xdr:colOff>
      <xdr:row>82</xdr:row>
      <xdr:rowOff>64136</xdr:rowOff>
    </xdr:to>
    <xdr:sp macro="" textlink="">
      <xdr:nvSpPr>
        <xdr:cNvPr id="750" name="フローチャート: 判断 749">
          <a:extLst>
            <a:ext uri="{FF2B5EF4-FFF2-40B4-BE49-F238E27FC236}">
              <a16:creationId xmlns:a16="http://schemas.microsoft.com/office/drawing/2014/main" xmlns="" id="{00000000-0008-0000-0100-0000EE020000}"/>
            </a:ext>
          </a:extLst>
        </xdr:cNvPr>
        <xdr:cNvSpPr/>
      </xdr:nvSpPr>
      <xdr:spPr>
        <a:xfrm>
          <a:off x="14541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78739</xdr:rowOff>
    </xdr:from>
    <xdr:to>
      <xdr:col>72</xdr:col>
      <xdr:colOff>38100</xdr:colOff>
      <xdr:row>82</xdr:row>
      <xdr:rowOff>8889</xdr:rowOff>
    </xdr:to>
    <xdr:sp macro="" textlink="">
      <xdr:nvSpPr>
        <xdr:cNvPr id="751" name="フローチャート: 判断 750">
          <a:extLst>
            <a:ext uri="{FF2B5EF4-FFF2-40B4-BE49-F238E27FC236}">
              <a16:creationId xmlns:a16="http://schemas.microsoft.com/office/drawing/2014/main" xmlns="" id="{00000000-0008-0000-0100-0000EF020000}"/>
            </a:ext>
          </a:extLst>
        </xdr:cNvPr>
        <xdr:cNvSpPr/>
      </xdr:nvSpPr>
      <xdr:spPr>
        <a:xfrm>
          <a:off x="13652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80645</xdr:rowOff>
    </xdr:from>
    <xdr:to>
      <xdr:col>67</xdr:col>
      <xdr:colOff>101600</xdr:colOff>
      <xdr:row>82</xdr:row>
      <xdr:rowOff>10795</xdr:rowOff>
    </xdr:to>
    <xdr:sp macro="" textlink="">
      <xdr:nvSpPr>
        <xdr:cNvPr id="752" name="フローチャート: 判断 751">
          <a:extLst>
            <a:ext uri="{FF2B5EF4-FFF2-40B4-BE49-F238E27FC236}">
              <a16:creationId xmlns:a16="http://schemas.microsoft.com/office/drawing/2014/main" xmlns="" id="{00000000-0008-0000-0100-0000F0020000}"/>
            </a:ext>
          </a:extLst>
        </xdr:cNvPr>
        <xdr:cNvSpPr/>
      </xdr:nvSpPr>
      <xdr:spPr>
        <a:xfrm>
          <a:off x="12763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xmlns="" id="{00000000-0008-0000-0100-0000F1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xmlns="" id="{00000000-0008-0000-0100-0000F2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xmlns="" id="{00000000-0008-0000-0100-0000F3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xmlns="" id="{00000000-0008-0000-0100-0000F4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xmlns="" id="{00000000-0008-0000-0100-0000F5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101600</xdr:rowOff>
    </xdr:from>
    <xdr:to>
      <xdr:col>85</xdr:col>
      <xdr:colOff>177800</xdr:colOff>
      <xdr:row>85</xdr:row>
      <xdr:rowOff>31750</xdr:rowOff>
    </xdr:to>
    <xdr:sp macro="" textlink="">
      <xdr:nvSpPr>
        <xdr:cNvPr id="758" name="楕円 757">
          <a:extLst>
            <a:ext uri="{FF2B5EF4-FFF2-40B4-BE49-F238E27FC236}">
              <a16:creationId xmlns:a16="http://schemas.microsoft.com/office/drawing/2014/main" xmlns="" id="{00000000-0008-0000-0100-0000F6020000}"/>
            </a:ext>
          </a:extLst>
        </xdr:cNvPr>
        <xdr:cNvSpPr/>
      </xdr:nvSpPr>
      <xdr:spPr>
        <a:xfrm>
          <a:off x="16268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80027</xdr:rowOff>
    </xdr:from>
    <xdr:ext cx="405111" cy="259045"/>
    <xdr:sp macro="" textlink="">
      <xdr:nvSpPr>
        <xdr:cNvPr id="759" name="【児童館】&#10;有形固定資産減価償却率該当値テキスト">
          <a:extLst>
            <a:ext uri="{FF2B5EF4-FFF2-40B4-BE49-F238E27FC236}">
              <a16:creationId xmlns:a16="http://schemas.microsoft.com/office/drawing/2014/main" xmlns="" id="{00000000-0008-0000-0100-0000F7020000}"/>
            </a:ext>
          </a:extLst>
        </xdr:cNvPr>
        <xdr:cNvSpPr txBox="1"/>
      </xdr:nvSpPr>
      <xdr:spPr>
        <a:xfrm>
          <a:off x="16357600" y="1448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63500</xdr:rowOff>
    </xdr:from>
    <xdr:to>
      <xdr:col>81</xdr:col>
      <xdr:colOff>101600</xdr:colOff>
      <xdr:row>84</xdr:row>
      <xdr:rowOff>165100</xdr:rowOff>
    </xdr:to>
    <xdr:sp macro="" textlink="">
      <xdr:nvSpPr>
        <xdr:cNvPr id="760" name="楕円 759">
          <a:extLst>
            <a:ext uri="{FF2B5EF4-FFF2-40B4-BE49-F238E27FC236}">
              <a16:creationId xmlns:a16="http://schemas.microsoft.com/office/drawing/2014/main" xmlns="" id="{00000000-0008-0000-0100-0000F8020000}"/>
            </a:ext>
          </a:extLst>
        </xdr:cNvPr>
        <xdr:cNvSpPr/>
      </xdr:nvSpPr>
      <xdr:spPr>
        <a:xfrm>
          <a:off x="15430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114300</xdr:rowOff>
    </xdr:from>
    <xdr:to>
      <xdr:col>85</xdr:col>
      <xdr:colOff>127000</xdr:colOff>
      <xdr:row>84</xdr:row>
      <xdr:rowOff>152400</xdr:rowOff>
    </xdr:to>
    <xdr:cxnSp macro="">
      <xdr:nvCxnSpPr>
        <xdr:cNvPr id="761" name="直線コネクタ 760">
          <a:extLst>
            <a:ext uri="{FF2B5EF4-FFF2-40B4-BE49-F238E27FC236}">
              <a16:creationId xmlns:a16="http://schemas.microsoft.com/office/drawing/2014/main" xmlns="" id="{00000000-0008-0000-0100-0000F9020000}"/>
            </a:ext>
          </a:extLst>
        </xdr:cNvPr>
        <xdr:cNvCxnSpPr/>
      </xdr:nvCxnSpPr>
      <xdr:spPr>
        <a:xfrm>
          <a:off x="15481300" y="14516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82550</xdr:rowOff>
    </xdr:from>
    <xdr:to>
      <xdr:col>76</xdr:col>
      <xdr:colOff>165100</xdr:colOff>
      <xdr:row>79</xdr:row>
      <xdr:rowOff>12700</xdr:rowOff>
    </xdr:to>
    <xdr:sp macro="" textlink="">
      <xdr:nvSpPr>
        <xdr:cNvPr id="762" name="楕円 761">
          <a:extLst>
            <a:ext uri="{FF2B5EF4-FFF2-40B4-BE49-F238E27FC236}">
              <a16:creationId xmlns:a16="http://schemas.microsoft.com/office/drawing/2014/main" xmlns="" id="{00000000-0008-0000-0100-0000FA020000}"/>
            </a:ext>
          </a:extLst>
        </xdr:cNvPr>
        <xdr:cNvSpPr/>
      </xdr:nvSpPr>
      <xdr:spPr>
        <a:xfrm>
          <a:off x="14541500" y="1345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133350</xdr:rowOff>
    </xdr:from>
    <xdr:to>
      <xdr:col>81</xdr:col>
      <xdr:colOff>50800</xdr:colOff>
      <xdr:row>84</xdr:row>
      <xdr:rowOff>114300</xdr:rowOff>
    </xdr:to>
    <xdr:cxnSp macro="">
      <xdr:nvCxnSpPr>
        <xdr:cNvPr id="763" name="直線コネクタ 762">
          <a:extLst>
            <a:ext uri="{FF2B5EF4-FFF2-40B4-BE49-F238E27FC236}">
              <a16:creationId xmlns:a16="http://schemas.microsoft.com/office/drawing/2014/main" xmlns="" id="{00000000-0008-0000-0100-0000FB020000}"/>
            </a:ext>
          </a:extLst>
        </xdr:cNvPr>
        <xdr:cNvCxnSpPr/>
      </xdr:nvCxnSpPr>
      <xdr:spPr>
        <a:xfrm>
          <a:off x="14592300" y="13506450"/>
          <a:ext cx="889000" cy="1009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21589</xdr:rowOff>
    </xdr:from>
    <xdr:to>
      <xdr:col>72</xdr:col>
      <xdr:colOff>38100</xdr:colOff>
      <xdr:row>78</xdr:row>
      <xdr:rowOff>123189</xdr:rowOff>
    </xdr:to>
    <xdr:sp macro="" textlink="">
      <xdr:nvSpPr>
        <xdr:cNvPr id="764" name="楕円 763">
          <a:extLst>
            <a:ext uri="{FF2B5EF4-FFF2-40B4-BE49-F238E27FC236}">
              <a16:creationId xmlns:a16="http://schemas.microsoft.com/office/drawing/2014/main" xmlns="" id="{00000000-0008-0000-0100-0000FC020000}"/>
            </a:ext>
          </a:extLst>
        </xdr:cNvPr>
        <xdr:cNvSpPr/>
      </xdr:nvSpPr>
      <xdr:spPr>
        <a:xfrm>
          <a:off x="13652500" y="1339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72389</xdr:rowOff>
    </xdr:from>
    <xdr:to>
      <xdr:col>76</xdr:col>
      <xdr:colOff>114300</xdr:colOff>
      <xdr:row>78</xdr:row>
      <xdr:rowOff>133350</xdr:rowOff>
    </xdr:to>
    <xdr:cxnSp macro="">
      <xdr:nvCxnSpPr>
        <xdr:cNvPr id="765" name="直線コネクタ 764">
          <a:extLst>
            <a:ext uri="{FF2B5EF4-FFF2-40B4-BE49-F238E27FC236}">
              <a16:creationId xmlns:a16="http://schemas.microsoft.com/office/drawing/2014/main" xmlns="" id="{00000000-0008-0000-0100-0000FD020000}"/>
            </a:ext>
          </a:extLst>
        </xdr:cNvPr>
        <xdr:cNvCxnSpPr/>
      </xdr:nvCxnSpPr>
      <xdr:spPr>
        <a:xfrm>
          <a:off x="13703300" y="1344548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147320</xdr:rowOff>
    </xdr:from>
    <xdr:to>
      <xdr:col>67</xdr:col>
      <xdr:colOff>101600</xdr:colOff>
      <xdr:row>79</xdr:row>
      <xdr:rowOff>77470</xdr:rowOff>
    </xdr:to>
    <xdr:sp macro="" textlink="">
      <xdr:nvSpPr>
        <xdr:cNvPr id="766" name="楕円 765">
          <a:extLst>
            <a:ext uri="{FF2B5EF4-FFF2-40B4-BE49-F238E27FC236}">
              <a16:creationId xmlns:a16="http://schemas.microsoft.com/office/drawing/2014/main" xmlns="" id="{00000000-0008-0000-0100-0000FE020000}"/>
            </a:ext>
          </a:extLst>
        </xdr:cNvPr>
        <xdr:cNvSpPr/>
      </xdr:nvSpPr>
      <xdr:spPr>
        <a:xfrm>
          <a:off x="12763500" y="1352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72389</xdr:rowOff>
    </xdr:from>
    <xdr:to>
      <xdr:col>71</xdr:col>
      <xdr:colOff>177800</xdr:colOff>
      <xdr:row>79</xdr:row>
      <xdr:rowOff>26670</xdr:rowOff>
    </xdr:to>
    <xdr:cxnSp macro="">
      <xdr:nvCxnSpPr>
        <xdr:cNvPr id="767" name="直線コネクタ 766">
          <a:extLst>
            <a:ext uri="{FF2B5EF4-FFF2-40B4-BE49-F238E27FC236}">
              <a16:creationId xmlns:a16="http://schemas.microsoft.com/office/drawing/2014/main" xmlns="" id="{00000000-0008-0000-0100-0000FF020000}"/>
            </a:ext>
          </a:extLst>
        </xdr:cNvPr>
        <xdr:cNvCxnSpPr/>
      </xdr:nvCxnSpPr>
      <xdr:spPr>
        <a:xfrm flipV="1">
          <a:off x="12814300" y="13445489"/>
          <a:ext cx="88900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153052</xdr:rowOff>
    </xdr:from>
    <xdr:ext cx="405111" cy="259045"/>
    <xdr:sp macro="" textlink="">
      <xdr:nvSpPr>
        <xdr:cNvPr id="768" name="n_1aveValue【児童館】&#10;有形固定資産減価償却率">
          <a:extLst>
            <a:ext uri="{FF2B5EF4-FFF2-40B4-BE49-F238E27FC236}">
              <a16:creationId xmlns:a16="http://schemas.microsoft.com/office/drawing/2014/main" xmlns="" id="{00000000-0008-0000-0100-000000030000}"/>
            </a:ext>
          </a:extLst>
        </xdr:cNvPr>
        <xdr:cNvSpPr txBox="1"/>
      </xdr:nvSpPr>
      <xdr:spPr>
        <a:xfrm>
          <a:off x="152660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55263</xdr:rowOff>
    </xdr:from>
    <xdr:ext cx="405111" cy="259045"/>
    <xdr:sp macro="" textlink="">
      <xdr:nvSpPr>
        <xdr:cNvPr id="769" name="n_2aveValue【児童館】&#10;有形固定資産減価償却率">
          <a:extLst>
            <a:ext uri="{FF2B5EF4-FFF2-40B4-BE49-F238E27FC236}">
              <a16:creationId xmlns:a16="http://schemas.microsoft.com/office/drawing/2014/main" xmlns="" id="{00000000-0008-0000-0100-000001030000}"/>
            </a:ext>
          </a:extLst>
        </xdr:cNvPr>
        <xdr:cNvSpPr txBox="1"/>
      </xdr:nvSpPr>
      <xdr:spPr>
        <a:xfrm>
          <a:off x="14389744" y="1411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xdr:rowOff>
    </xdr:from>
    <xdr:ext cx="405111" cy="259045"/>
    <xdr:sp macro="" textlink="">
      <xdr:nvSpPr>
        <xdr:cNvPr id="770" name="n_3aveValue【児童館】&#10;有形固定資産減価償却率">
          <a:extLst>
            <a:ext uri="{FF2B5EF4-FFF2-40B4-BE49-F238E27FC236}">
              <a16:creationId xmlns:a16="http://schemas.microsoft.com/office/drawing/2014/main" xmlns="" id="{00000000-0008-0000-0100-000002030000}"/>
            </a:ext>
          </a:extLst>
        </xdr:cNvPr>
        <xdr:cNvSpPr txBox="1"/>
      </xdr:nvSpPr>
      <xdr:spPr>
        <a:xfrm>
          <a:off x="13500744" y="1405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1922</xdr:rowOff>
    </xdr:from>
    <xdr:ext cx="405111" cy="259045"/>
    <xdr:sp macro="" textlink="">
      <xdr:nvSpPr>
        <xdr:cNvPr id="771" name="n_4aveValue【児童館】&#10;有形固定資産減価償却率">
          <a:extLst>
            <a:ext uri="{FF2B5EF4-FFF2-40B4-BE49-F238E27FC236}">
              <a16:creationId xmlns:a16="http://schemas.microsoft.com/office/drawing/2014/main" xmlns="" id="{00000000-0008-0000-0100-000003030000}"/>
            </a:ext>
          </a:extLst>
        </xdr:cNvPr>
        <xdr:cNvSpPr txBox="1"/>
      </xdr:nvSpPr>
      <xdr:spPr>
        <a:xfrm>
          <a:off x="126117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156227</xdr:rowOff>
    </xdr:from>
    <xdr:ext cx="405111" cy="259045"/>
    <xdr:sp macro="" textlink="">
      <xdr:nvSpPr>
        <xdr:cNvPr id="772" name="n_1mainValue【児童館】&#10;有形固定資産減価償却率">
          <a:extLst>
            <a:ext uri="{FF2B5EF4-FFF2-40B4-BE49-F238E27FC236}">
              <a16:creationId xmlns:a16="http://schemas.microsoft.com/office/drawing/2014/main" xmlns="" id="{00000000-0008-0000-0100-000004030000}"/>
            </a:ext>
          </a:extLst>
        </xdr:cNvPr>
        <xdr:cNvSpPr txBox="1"/>
      </xdr:nvSpPr>
      <xdr:spPr>
        <a:xfrm>
          <a:off x="15266044" y="1455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29227</xdr:rowOff>
    </xdr:from>
    <xdr:ext cx="405111" cy="259045"/>
    <xdr:sp macro="" textlink="">
      <xdr:nvSpPr>
        <xdr:cNvPr id="773" name="n_2mainValue【児童館】&#10;有形固定資産減価償却率">
          <a:extLst>
            <a:ext uri="{FF2B5EF4-FFF2-40B4-BE49-F238E27FC236}">
              <a16:creationId xmlns:a16="http://schemas.microsoft.com/office/drawing/2014/main" xmlns="" id="{00000000-0008-0000-0100-000005030000}"/>
            </a:ext>
          </a:extLst>
        </xdr:cNvPr>
        <xdr:cNvSpPr txBox="1"/>
      </xdr:nvSpPr>
      <xdr:spPr>
        <a:xfrm>
          <a:off x="14389744" y="1323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139716</xdr:rowOff>
    </xdr:from>
    <xdr:ext cx="405111" cy="259045"/>
    <xdr:sp macro="" textlink="">
      <xdr:nvSpPr>
        <xdr:cNvPr id="774" name="n_3mainValue【児童館】&#10;有形固定資産減価償却率">
          <a:extLst>
            <a:ext uri="{FF2B5EF4-FFF2-40B4-BE49-F238E27FC236}">
              <a16:creationId xmlns:a16="http://schemas.microsoft.com/office/drawing/2014/main" xmlns="" id="{00000000-0008-0000-0100-000006030000}"/>
            </a:ext>
          </a:extLst>
        </xdr:cNvPr>
        <xdr:cNvSpPr txBox="1"/>
      </xdr:nvSpPr>
      <xdr:spPr>
        <a:xfrm>
          <a:off x="13500744" y="1316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93997</xdr:rowOff>
    </xdr:from>
    <xdr:ext cx="405111" cy="259045"/>
    <xdr:sp macro="" textlink="">
      <xdr:nvSpPr>
        <xdr:cNvPr id="775" name="n_4mainValue【児童館】&#10;有形固定資産減価償却率">
          <a:extLst>
            <a:ext uri="{FF2B5EF4-FFF2-40B4-BE49-F238E27FC236}">
              <a16:creationId xmlns:a16="http://schemas.microsoft.com/office/drawing/2014/main" xmlns="" id="{00000000-0008-0000-0100-000007030000}"/>
            </a:ext>
          </a:extLst>
        </xdr:cNvPr>
        <xdr:cNvSpPr txBox="1"/>
      </xdr:nvSpPr>
      <xdr:spPr>
        <a:xfrm>
          <a:off x="12611744" y="1329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6" name="正方形/長方形 775">
          <a:extLst>
            <a:ext uri="{FF2B5EF4-FFF2-40B4-BE49-F238E27FC236}">
              <a16:creationId xmlns:a16="http://schemas.microsoft.com/office/drawing/2014/main" xmlns="" id="{00000000-0008-0000-0100-000008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7" name="正方形/長方形 776">
          <a:extLst>
            <a:ext uri="{FF2B5EF4-FFF2-40B4-BE49-F238E27FC236}">
              <a16:creationId xmlns:a16="http://schemas.microsoft.com/office/drawing/2014/main" xmlns="" id="{00000000-0008-0000-0100-000009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8" name="正方形/長方形 777">
          <a:extLst>
            <a:ext uri="{FF2B5EF4-FFF2-40B4-BE49-F238E27FC236}">
              <a16:creationId xmlns:a16="http://schemas.microsoft.com/office/drawing/2014/main" xmlns="" id="{00000000-0008-0000-0100-00000A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9" name="正方形/長方形 778">
          <a:extLst>
            <a:ext uri="{FF2B5EF4-FFF2-40B4-BE49-F238E27FC236}">
              <a16:creationId xmlns:a16="http://schemas.microsoft.com/office/drawing/2014/main" xmlns="" id="{00000000-0008-0000-0100-00000B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0" name="正方形/長方形 779">
          <a:extLst>
            <a:ext uri="{FF2B5EF4-FFF2-40B4-BE49-F238E27FC236}">
              <a16:creationId xmlns:a16="http://schemas.microsoft.com/office/drawing/2014/main" xmlns="" id="{00000000-0008-0000-0100-00000C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1" name="正方形/長方形 780">
          <a:extLst>
            <a:ext uri="{FF2B5EF4-FFF2-40B4-BE49-F238E27FC236}">
              <a16:creationId xmlns:a16="http://schemas.microsoft.com/office/drawing/2014/main" xmlns="" id="{00000000-0008-0000-0100-00000D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2" name="正方形/長方形 781">
          <a:extLst>
            <a:ext uri="{FF2B5EF4-FFF2-40B4-BE49-F238E27FC236}">
              <a16:creationId xmlns:a16="http://schemas.microsoft.com/office/drawing/2014/main" xmlns="" id="{00000000-0008-0000-0100-00000E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3" name="正方形/長方形 782">
          <a:extLst>
            <a:ext uri="{FF2B5EF4-FFF2-40B4-BE49-F238E27FC236}">
              <a16:creationId xmlns:a16="http://schemas.microsoft.com/office/drawing/2014/main" xmlns="" id="{00000000-0008-0000-0100-00000F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4" name="テキスト ボックス 783">
          <a:extLst>
            <a:ext uri="{FF2B5EF4-FFF2-40B4-BE49-F238E27FC236}">
              <a16:creationId xmlns:a16="http://schemas.microsoft.com/office/drawing/2014/main" xmlns="" id="{00000000-0008-0000-0100-000010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5" name="直線コネクタ 784">
          <a:extLst>
            <a:ext uri="{FF2B5EF4-FFF2-40B4-BE49-F238E27FC236}">
              <a16:creationId xmlns:a16="http://schemas.microsoft.com/office/drawing/2014/main" xmlns="" id="{00000000-0008-0000-0100-000011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6" name="直線コネクタ 785">
          <a:extLst>
            <a:ext uri="{FF2B5EF4-FFF2-40B4-BE49-F238E27FC236}">
              <a16:creationId xmlns:a16="http://schemas.microsoft.com/office/drawing/2014/main" xmlns="" id="{00000000-0008-0000-0100-00001203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7" name="テキスト ボックス 786">
          <a:extLst>
            <a:ext uri="{FF2B5EF4-FFF2-40B4-BE49-F238E27FC236}">
              <a16:creationId xmlns:a16="http://schemas.microsoft.com/office/drawing/2014/main" xmlns="" id="{00000000-0008-0000-0100-00001303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88" name="直線コネクタ 787">
          <a:extLst>
            <a:ext uri="{FF2B5EF4-FFF2-40B4-BE49-F238E27FC236}">
              <a16:creationId xmlns:a16="http://schemas.microsoft.com/office/drawing/2014/main" xmlns="" id="{00000000-0008-0000-0100-00001403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89" name="テキスト ボックス 788">
          <a:extLst>
            <a:ext uri="{FF2B5EF4-FFF2-40B4-BE49-F238E27FC236}">
              <a16:creationId xmlns:a16="http://schemas.microsoft.com/office/drawing/2014/main" xmlns="" id="{00000000-0008-0000-0100-00001503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0" name="直線コネクタ 789">
          <a:extLst>
            <a:ext uri="{FF2B5EF4-FFF2-40B4-BE49-F238E27FC236}">
              <a16:creationId xmlns:a16="http://schemas.microsoft.com/office/drawing/2014/main" xmlns="" id="{00000000-0008-0000-0100-00001603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1" name="テキスト ボックス 790">
          <a:extLst>
            <a:ext uri="{FF2B5EF4-FFF2-40B4-BE49-F238E27FC236}">
              <a16:creationId xmlns:a16="http://schemas.microsoft.com/office/drawing/2014/main" xmlns="" id="{00000000-0008-0000-0100-00001703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2" name="直線コネクタ 791">
          <a:extLst>
            <a:ext uri="{FF2B5EF4-FFF2-40B4-BE49-F238E27FC236}">
              <a16:creationId xmlns:a16="http://schemas.microsoft.com/office/drawing/2014/main" xmlns="" id="{00000000-0008-0000-0100-00001803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3" name="テキスト ボックス 792">
          <a:extLst>
            <a:ext uri="{FF2B5EF4-FFF2-40B4-BE49-F238E27FC236}">
              <a16:creationId xmlns:a16="http://schemas.microsoft.com/office/drawing/2014/main" xmlns="" id="{00000000-0008-0000-0100-00001903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4" name="直線コネクタ 793">
          <a:extLst>
            <a:ext uri="{FF2B5EF4-FFF2-40B4-BE49-F238E27FC236}">
              <a16:creationId xmlns:a16="http://schemas.microsoft.com/office/drawing/2014/main" xmlns="" id="{00000000-0008-0000-0100-00001A03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5" name="テキスト ボックス 794">
          <a:extLst>
            <a:ext uri="{FF2B5EF4-FFF2-40B4-BE49-F238E27FC236}">
              <a16:creationId xmlns:a16="http://schemas.microsoft.com/office/drawing/2014/main" xmlns="" id="{00000000-0008-0000-0100-00001B03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6" name="直線コネクタ 795">
          <a:extLst>
            <a:ext uri="{FF2B5EF4-FFF2-40B4-BE49-F238E27FC236}">
              <a16:creationId xmlns:a16="http://schemas.microsoft.com/office/drawing/2014/main" xmlns="" id="{00000000-0008-0000-0100-00001C03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7" name="テキスト ボックス 796">
          <a:extLst>
            <a:ext uri="{FF2B5EF4-FFF2-40B4-BE49-F238E27FC236}">
              <a16:creationId xmlns:a16="http://schemas.microsoft.com/office/drawing/2014/main" xmlns="" id="{00000000-0008-0000-0100-00001D03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8" name="直線コネクタ 797">
          <a:extLst>
            <a:ext uri="{FF2B5EF4-FFF2-40B4-BE49-F238E27FC236}">
              <a16:creationId xmlns:a16="http://schemas.microsoft.com/office/drawing/2014/main" xmlns="" id="{00000000-0008-0000-0100-00001E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9" name="テキスト ボックス 798">
          <a:extLst>
            <a:ext uri="{FF2B5EF4-FFF2-40B4-BE49-F238E27FC236}">
              <a16:creationId xmlns:a16="http://schemas.microsoft.com/office/drawing/2014/main" xmlns="" id="{00000000-0008-0000-0100-00001F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0" name="【児童館】&#10;一人当たり面積グラフ枠">
          <a:extLst>
            <a:ext uri="{FF2B5EF4-FFF2-40B4-BE49-F238E27FC236}">
              <a16:creationId xmlns:a16="http://schemas.microsoft.com/office/drawing/2014/main" xmlns="" id="{00000000-0008-0000-0100-000020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54429</xdr:rowOff>
    </xdr:from>
    <xdr:to>
      <xdr:col>116</xdr:col>
      <xdr:colOff>62864</xdr:colOff>
      <xdr:row>86</xdr:row>
      <xdr:rowOff>136071</xdr:rowOff>
    </xdr:to>
    <xdr:cxnSp macro="">
      <xdr:nvCxnSpPr>
        <xdr:cNvPr id="801" name="直線コネクタ 800">
          <a:extLst>
            <a:ext uri="{FF2B5EF4-FFF2-40B4-BE49-F238E27FC236}">
              <a16:creationId xmlns:a16="http://schemas.microsoft.com/office/drawing/2014/main" xmlns="" id="{00000000-0008-0000-0100-000021030000}"/>
            </a:ext>
          </a:extLst>
        </xdr:cNvPr>
        <xdr:cNvCxnSpPr/>
      </xdr:nvCxnSpPr>
      <xdr:spPr>
        <a:xfrm flipV="1">
          <a:off x="22160864" y="13427529"/>
          <a:ext cx="0" cy="14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139898</xdr:rowOff>
    </xdr:from>
    <xdr:ext cx="469744" cy="259045"/>
    <xdr:sp macro="" textlink="">
      <xdr:nvSpPr>
        <xdr:cNvPr id="802" name="【児童館】&#10;一人当たり面積最小値テキスト">
          <a:extLst>
            <a:ext uri="{FF2B5EF4-FFF2-40B4-BE49-F238E27FC236}">
              <a16:creationId xmlns:a16="http://schemas.microsoft.com/office/drawing/2014/main" xmlns="" id="{00000000-0008-0000-0100-000022030000}"/>
            </a:ext>
          </a:extLst>
        </xdr:cNvPr>
        <xdr:cNvSpPr txBox="1"/>
      </xdr:nvSpPr>
      <xdr:spPr>
        <a:xfrm>
          <a:off x="22199600" y="148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136071</xdr:rowOff>
    </xdr:from>
    <xdr:to>
      <xdr:col>116</xdr:col>
      <xdr:colOff>152400</xdr:colOff>
      <xdr:row>86</xdr:row>
      <xdr:rowOff>136071</xdr:rowOff>
    </xdr:to>
    <xdr:cxnSp macro="">
      <xdr:nvCxnSpPr>
        <xdr:cNvPr id="803" name="直線コネクタ 802">
          <a:extLst>
            <a:ext uri="{FF2B5EF4-FFF2-40B4-BE49-F238E27FC236}">
              <a16:creationId xmlns:a16="http://schemas.microsoft.com/office/drawing/2014/main" xmlns="" id="{00000000-0008-0000-0100-000023030000}"/>
            </a:ext>
          </a:extLst>
        </xdr:cNvPr>
        <xdr:cNvCxnSpPr/>
      </xdr:nvCxnSpPr>
      <xdr:spPr>
        <a:xfrm>
          <a:off x="22072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1106</xdr:rowOff>
    </xdr:from>
    <xdr:ext cx="469744" cy="259045"/>
    <xdr:sp macro="" textlink="">
      <xdr:nvSpPr>
        <xdr:cNvPr id="804" name="【児童館】&#10;一人当たり面積最大値テキスト">
          <a:extLst>
            <a:ext uri="{FF2B5EF4-FFF2-40B4-BE49-F238E27FC236}">
              <a16:creationId xmlns:a16="http://schemas.microsoft.com/office/drawing/2014/main" xmlns="" id="{00000000-0008-0000-0100-000024030000}"/>
            </a:ext>
          </a:extLst>
        </xdr:cNvPr>
        <xdr:cNvSpPr txBox="1"/>
      </xdr:nvSpPr>
      <xdr:spPr>
        <a:xfrm>
          <a:off x="22199600" y="1320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54429</xdr:rowOff>
    </xdr:from>
    <xdr:to>
      <xdr:col>116</xdr:col>
      <xdr:colOff>152400</xdr:colOff>
      <xdr:row>78</xdr:row>
      <xdr:rowOff>54429</xdr:rowOff>
    </xdr:to>
    <xdr:cxnSp macro="">
      <xdr:nvCxnSpPr>
        <xdr:cNvPr id="805" name="直線コネクタ 804">
          <a:extLst>
            <a:ext uri="{FF2B5EF4-FFF2-40B4-BE49-F238E27FC236}">
              <a16:creationId xmlns:a16="http://schemas.microsoft.com/office/drawing/2014/main" xmlns="" id="{00000000-0008-0000-0100-000025030000}"/>
            </a:ext>
          </a:extLst>
        </xdr:cNvPr>
        <xdr:cNvCxnSpPr/>
      </xdr:nvCxnSpPr>
      <xdr:spPr>
        <a:xfrm>
          <a:off x="22072600" y="13427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108148</xdr:rowOff>
    </xdr:from>
    <xdr:ext cx="469744" cy="259045"/>
    <xdr:sp macro="" textlink="">
      <xdr:nvSpPr>
        <xdr:cNvPr id="806" name="【児童館】&#10;一人当たり面積平均値テキスト">
          <a:extLst>
            <a:ext uri="{FF2B5EF4-FFF2-40B4-BE49-F238E27FC236}">
              <a16:creationId xmlns:a16="http://schemas.microsoft.com/office/drawing/2014/main" xmlns="" id="{00000000-0008-0000-0100-000026030000}"/>
            </a:ext>
          </a:extLst>
        </xdr:cNvPr>
        <xdr:cNvSpPr txBox="1"/>
      </xdr:nvSpPr>
      <xdr:spPr>
        <a:xfrm>
          <a:off x="22199600" y="143384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85271</xdr:rowOff>
    </xdr:from>
    <xdr:to>
      <xdr:col>116</xdr:col>
      <xdr:colOff>114300</xdr:colOff>
      <xdr:row>85</xdr:row>
      <xdr:rowOff>15421</xdr:rowOff>
    </xdr:to>
    <xdr:sp macro="" textlink="">
      <xdr:nvSpPr>
        <xdr:cNvPr id="807" name="フローチャート: 判断 806">
          <a:extLst>
            <a:ext uri="{FF2B5EF4-FFF2-40B4-BE49-F238E27FC236}">
              <a16:creationId xmlns:a16="http://schemas.microsoft.com/office/drawing/2014/main" xmlns="" id="{00000000-0008-0000-0100-000027030000}"/>
            </a:ext>
          </a:extLst>
        </xdr:cNvPr>
        <xdr:cNvSpPr/>
      </xdr:nvSpPr>
      <xdr:spPr>
        <a:xfrm>
          <a:off x="221107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101600</xdr:rowOff>
    </xdr:from>
    <xdr:to>
      <xdr:col>112</xdr:col>
      <xdr:colOff>38100</xdr:colOff>
      <xdr:row>85</xdr:row>
      <xdr:rowOff>31750</xdr:rowOff>
    </xdr:to>
    <xdr:sp macro="" textlink="">
      <xdr:nvSpPr>
        <xdr:cNvPr id="808" name="フローチャート: 判断 807">
          <a:extLst>
            <a:ext uri="{FF2B5EF4-FFF2-40B4-BE49-F238E27FC236}">
              <a16:creationId xmlns:a16="http://schemas.microsoft.com/office/drawing/2014/main" xmlns="" id="{00000000-0008-0000-0100-000028030000}"/>
            </a:ext>
          </a:extLst>
        </xdr:cNvPr>
        <xdr:cNvSpPr/>
      </xdr:nvSpPr>
      <xdr:spPr>
        <a:xfrm>
          <a:off x="21272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68943</xdr:rowOff>
    </xdr:from>
    <xdr:to>
      <xdr:col>107</xdr:col>
      <xdr:colOff>101600</xdr:colOff>
      <xdr:row>84</xdr:row>
      <xdr:rowOff>170543</xdr:rowOff>
    </xdr:to>
    <xdr:sp macro="" textlink="">
      <xdr:nvSpPr>
        <xdr:cNvPr id="809" name="フローチャート: 判断 808">
          <a:extLst>
            <a:ext uri="{FF2B5EF4-FFF2-40B4-BE49-F238E27FC236}">
              <a16:creationId xmlns:a16="http://schemas.microsoft.com/office/drawing/2014/main" xmlns="" id="{00000000-0008-0000-0100-000029030000}"/>
            </a:ext>
          </a:extLst>
        </xdr:cNvPr>
        <xdr:cNvSpPr/>
      </xdr:nvSpPr>
      <xdr:spPr>
        <a:xfrm>
          <a:off x="20383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810" name="フローチャート: 判断 809">
          <a:extLst>
            <a:ext uri="{FF2B5EF4-FFF2-40B4-BE49-F238E27FC236}">
              <a16:creationId xmlns:a16="http://schemas.microsoft.com/office/drawing/2014/main" xmlns="" id="{00000000-0008-0000-0100-00002A030000}"/>
            </a:ext>
          </a:extLst>
        </xdr:cNvPr>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19957</xdr:rowOff>
    </xdr:from>
    <xdr:to>
      <xdr:col>98</xdr:col>
      <xdr:colOff>38100</xdr:colOff>
      <xdr:row>84</xdr:row>
      <xdr:rowOff>121557</xdr:rowOff>
    </xdr:to>
    <xdr:sp macro="" textlink="">
      <xdr:nvSpPr>
        <xdr:cNvPr id="811" name="フローチャート: 判断 810">
          <a:extLst>
            <a:ext uri="{FF2B5EF4-FFF2-40B4-BE49-F238E27FC236}">
              <a16:creationId xmlns:a16="http://schemas.microsoft.com/office/drawing/2014/main" xmlns="" id="{00000000-0008-0000-0100-00002B030000}"/>
            </a:ext>
          </a:extLst>
        </xdr:cNvPr>
        <xdr:cNvSpPr/>
      </xdr:nvSpPr>
      <xdr:spPr>
        <a:xfrm>
          <a:off x="18605500" y="14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xmlns="" id="{00000000-0008-0000-0100-00002C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xmlns="" id="{00000000-0008-0000-0100-00002D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xmlns="" id="{00000000-0008-0000-0100-00002E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xmlns="" id="{00000000-0008-0000-0100-00002F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xmlns="" id="{00000000-0008-0000-0100-000030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158750</xdr:rowOff>
    </xdr:from>
    <xdr:to>
      <xdr:col>116</xdr:col>
      <xdr:colOff>114300</xdr:colOff>
      <xdr:row>86</xdr:row>
      <xdr:rowOff>88900</xdr:rowOff>
    </xdr:to>
    <xdr:sp macro="" textlink="">
      <xdr:nvSpPr>
        <xdr:cNvPr id="817" name="楕円 816">
          <a:extLst>
            <a:ext uri="{FF2B5EF4-FFF2-40B4-BE49-F238E27FC236}">
              <a16:creationId xmlns:a16="http://schemas.microsoft.com/office/drawing/2014/main" xmlns="" id="{00000000-0008-0000-0100-000031030000}"/>
            </a:ext>
          </a:extLst>
        </xdr:cNvPr>
        <xdr:cNvSpPr/>
      </xdr:nvSpPr>
      <xdr:spPr>
        <a:xfrm>
          <a:off x="221107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73677</xdr:rowOff>
    </xdr:from>
    <xdr:ext cx="469744" cy="259045"/>
    <xdr:sp macro="" textlink="">
      <xdr:nvSpPr>
        <xdr:cNvPr id="818" name="【児童館】&#10;一人当たり面積該当値テキスト">
          <a:extLst>
            <a:ext uri="{FF2B5EF4-FFF2-40B4-BE49-F238E27FC236}">
              <a16:creationId xmlns:a16="http://schemas.microsoft.com/office/drawing/2014/main" xmlns="" id="{00000000-0008-0000-0100-000032030000}"/>
            </a:ext>
          </a:extLst>
        </xdr:cNvPr>
        <xdr:cNvSpPr txBox="1"/>
      </xdr:nvSpPr>
      <xdr:spPr>
        <a:xfrm>
          <a:off x="22199600"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158750</xdr:rowOff>
    </xdr:from>
    <xdr:to>
      <xdr:col>112</xdr:col>
      <xdr:colOff>38100</xdr:colOff>
      <xdr:row>86</xdr:row>
      <xdr:rowOff>88900</xdr:rowOff>
    </xdr:to>
    <xdr:sp macro="" textlink="">
      <xdr:nvSpPr>
        <xdr:cNvPr id="819" name="楕円 818">
          <a:extLst>
            <a:ext uri="{FF2B5EF4-FFF2-40B4-BE49-F238E27FC236}">
              <a16:creationId xmlns:a16="http://schemas.microsoft.com/office/drawing/2014/main" xmlns="" id="{00000000-0008-0000-0100-000033030000}"/>
            </a:ext>
          </a:extLst>
        </xdr:cNvPr>
        <xdr:cNvSpPr/>
      </xdr:nvSpPr>
      <xdr:spPr>
        <a:xfrm>
          <a:off x="21272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38100</xdr:rowOff>
    </xdr:from>
    <xdr:to>
      <xdr:col>116</xdr:col>
      <xdr:colOff>63500</xdr:colOff>
      <xdr:row>86</xdr:row>
      <xdr:rowOff>38100</xdr:rowOff>
    </xdr:to>
    <xdr:cxnSp macro="">
      <xdr:nvCxnSpPr>
        <xdr:cNvPr id="820" name="直線コネクタ 819">
          <a:extLst>
            <a:ext uri="{FF2B5EF4-FFF2-40B4-BE49-F238E27FC236}">
              <a16:creationId xmlns:a16="http://schemas.microsoft.com/office/drawing/2014/main" xmlns="" id="{00000000-0008-0000-0100-000034030000}"/>
            </a:ext>
          </a:extLst>
        </xdr:cNvPr>
        <xdr:cNvCxnSpPr/>
      </xdr:nvCxnSpPr>
      <xdr:spPr>
        <a:xfrm>
          <a:off x="21323300" y="1478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117929</xdr:rowOff>
    </xdr:from>
    <xdr:to>
      <xdr:col>107</xdr:col>
      <xdr:colOff>101600</xdr:colOff>
      <xdr:row>83</xdr:row>
      <xdr:rowOff>48079</xdr:rowOff>
    </xdr:to>
    <xdr:sp macro="" textlink="">
      <xdr:nvSpPr>
        <xdr:cNvPr id="821" name="楕円 820">
          <a:extLst>
            <a:ext uri="{FF2B5EF4-FFF2-40B4-BE49-F238E27FC236}">
              <a16:creationId xmlns:a16="http://schemas.microsoft.com/office/drawing/2014/main" xmlns="" id="{00000000-0008-0000-0100-000035030000}"/>
            </a:ext>
          </a:extLst>
        </xdr:cNvPr>
        <xdr:cNvSpPr/>
      </xdr:nvSpPr>
      <xdr:spPr>
        <a:xfrm>
          <a:off x="203835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168729</xdr:rowOff>
    </xdr:from>
    <xdr:to>
      <xdr:col>111</xdr:col>
      <xdr:colOff>177800</xdr:colOff>
      <xdr:row>86</xdr:row>
      <xdr:rowOff>38100</xdr:rowOff>
    </xdr:to>
    <xdr:cxnSp macro="">
      <xdr:nvCxnSpPr>
        <xdr:cNvPr id="822" name="直線コネクタ 821">
          <a:extLst>
            <a:ext uri="{FF2B5EF4-FFF2-40B4-BE49-F238E27FC236}">
              <a16:creationId xmlns:a16="http://schemas.microsoft.com/office/drawing/2014/main" xmlns="" id="{00000000-0008-0000-0100-000036030000}"/>
            </a:ext>
          </a:extLst>
        </xdr:cNvPr>
        <xdr:cNvCxnSpPr/>
      </xdr:nvCxnSpPr>
      <xdr:spPr>
        <a:xfrm>
          <a:off x="20434300" y="14227629"/>
          <a:ext cx="889000" cy="55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117929</xdr:rowOff>
    </xdr:from>
    <xdr:to>
      <xdr:col>102</xdr:col>
      <xdr:colOff>165100</xdr:colOff>
      <xdr:row>83</xdr:row>
      <xdr:rowOff>48079</xdr:rowOff>
    </xdr:to>
    <xdr:sp macro="" textlink="">
      <xdr:nvSpPr>
        <xdr:cNvPr id="823" name="楕円 822">
          <a:extLst>
            <a:ext uri="{FF2B5EF4-FFF2-40B4-BE49-F238E27FC236}">
              <a16:creationId xmlns:a16="http://schemas.microsoft.com/office/drawing/2014/main" xmlns="" id="{00000000-0008-0000-0100-000037030000}"/>
            </a:ext>
          </a:extLst>
        </xdr:cNvPr>
        <xdr:cNvSpPr/>
      </xdr:nvSpPr>
      <xdr:spPr>
        <a:xfrm>
          <a:off x="194945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168729</xdr:rowOff>
    </xdr:from>
    <xdr:to>
      <xdr:col>107</xdr:col>
      <xdr:colOff>50800</xdr:colOff>
      <xdr:row>82</xdr:row>
      <xdr:rowOff>168729</xdr:rowOff>
    </xdr:to>
    <xdr:cxnSp macro="">
      <xdr:nvCxnSpPr>
        <xdr:cNvPr id="824" name="直線コネクタ 823">
          <a:extLst>
            <a:ext uri="{FF2B5EF4-FFF2-40B4-BE49-F238E27FC236}">
              <a16:creationId xmlns:a16="http://schemas.microsoft.com/office/drawing/2014/main" xmlns="" id="{00000000-0008-0000-0100-000038030000}"/>
            </a:ext>
          </a:extLst>
        </xdr:cNvPr>
        <xdr:cNvCxnSpPr/>
      </xdr:nvCxnSpPr>
      <xdr:spPr>
        <a:xfrm>
          <a:off x="19545300" y="142276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109764</xdr:rowOff>
    </xdr:from>
    <xdr:to>
      <xdr:col>98</xdr:col>
      <xdr:colOff>38100</xdr:colOff>
      <xdr:row>82</xdr:row>
      <xdr:rowOff>39914</xdr:rowOff>
    </xdr:to>
    <xdr:sp macro="" textlink="">
      <xdr:nvSpPr>
        <xdr:cNvPr id="825" name="楕円 824">
          <a:extLst>
            <a:ext uri="{FF2B5EF4-FFF2-40B4-BE49-F238E27FC236}">
              <a16:creationId xmlns:a16="http://schemas.microsoft.com/office/drawing/2014/main" xmlns="" id="{00000000-0008-0000-0100-000039030000}"/>
            </a:ext>
          </a:extLst>
        </xdr:cNvPr>
        <xdr:cNvSpPr/>
      </xdr:nvSpPr>
      <xdr:spPr>
        <a:xfrm>
          <a:off x="18605500" y="1399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160564</xdr:rowOff>
    </xdr:from>
    <xdr:to>
      <xdr:col>102</xdr:col>
      <xdr:colOff>114300</xdr:colOff>
      <xdr:row>82</xdr:row>
      <xdr:rowOff>168729</xdr:rowOff>
    </xdr:to>
    <xdr:cxnSp macro="">
      <xdr:nvCxnSpPr>
        <xdr:cNvPr id="826" name="直線コネクタ 825">
          <a:extLst>
            <a:ext uri="{FF2B5EF4-FFF2-40B4-BE49-F238E27FC236}">
              <a16:creationId xmlns:a16="http://schemas.microsoft.com/office/drawing/2014/main" xmlns="" id="{00000000-0008-0000-0100-00003A030000}"/>
            </a:ext>
          </a:extLst>
        </xdr:cNvPr>
        <xdr:cNvCxnSpPr/>
      </xdr:nvCxnSpPr>
      <xdr:spPr>
        <a:xfrm>
          <a:off x="18656300" y="14048014"/>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48277</xdr:rowOff>
    </xdr:from>
    <xdr:ext cx="469744" cy="259045"/>
    <xdr:sp macro="" textlink="">
      <xdr:nvSpPr>
        <xdr:cNvPr id="827" name="n_1aveValue【児童館】&#10;一人当たり面積">
          <a:extLst>
            <a:ext uri="{FF2B5EF4-FFF2-40B4-BE49-F238E27FC236}">
              <a16:creationId xmlns:a16="http://schemas.microsoft.com/office/drawing/2014/main" xmlns="" id="{00000000-0008-0000-0100-00003B030000}"/>
            </a:ext>
          </a:extLst>
        </xdr:cNvPr>
        <xdr:cNvSpPr txBox="1"/>
      </xdr:nvSpPr>
      <xdr:spPr>
        <a:xfrm>
          <a:off x="210757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161670</xdr:rowOff>
    </xdr:from>
    <xdr:ext cx="469744" cy="259045"/>
    <xdr:sp macro="" textlink="">
      <xdr:nvSpPr>
        <xdr:cNvPr id="828" name="n_2aveValue【児童館】&#10;一人当たり面積">
          <a:extLst>
            <a:ext uri="{FF2B5EF4-FFF2-40B4-BE49-F238E27FC236}">
              <a16:creationId xmlns:a16="http://schemas.microsoft.com/office/drawing/2014/main" xmlns="" id="{00000000-0008-0000-0100-00003C030000}"/>
            </a:ext>
          </a:extLst>
        </xdr:cNvPr>
        <xdr:cNvSpPr txBox="1"/>
      </xdr:nvSpPr>
      <xdr:spPr>
        <a:xfrm>
          <a:off x="2019942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80027</xdr:rowOff>
    </xdr:from>
    <xdr:ext cx="469744" cy="259045"/>
    <xdr:sp macro="" textlink="">
      <xdr:nvSpPr>
        <xdr:cNvPr id="829" name="n_3aveValue【児童館】&#10;一人当たり面積">
          <a:extLst>
            <a:ext uri="{FF2B5EF4-FFF2-40B4-BE49-F238E27FC236}">
              <a16:creationId xmlns:a16="http://schemas.microsoft.com/office/drawing/2014/main" xmlns="" id="{00000000-0008-0000-0100-00003D030000}"/>
            </a:ext>
          </a:extLst>
        </xdr:cNvPr>
        <xdr:cNvSpPr txBox="1"/>
      </xdr:nvSpPr>
      <xdr:spPr>
        <a:xfrm>
          <a:off x="19310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112684</xdr:rowOff>
    </xdr:from>
    <xdr:ext cx="469744" cy="259045"/>
    <xdr:sp macro="" textlink="">
      <xdr:nvSpPr>
        <xdr:cNvPr id="830" name="n_4aveValue【児童館】&#10;一人当たり面積">
          <a:extLst>
            <a:ext uri="{FF2B5EF4-FFF2-40B4-BE49-F238E27FC236}">
              <a16:creationId xmlns:a16="http://schemas.microsoft.com/office/drawing/2014/main" xmlns="" id="{00000000-0008-0000-0100-00003E030000}"/>
            </a:ext>
          </a:extLst>
        </xdr:cNvPr>
        <xdr:cNvSpPr txBox="1"/>
      </xdr:nvSpPr>
      <xdr:spPr>
        <a:xfrm>
          <a:off x="18421427" y="1451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80027</xdr:rowOff>
    </xdr:from>
    <xdr:ext cx="469744" cy="259045"/>
    <xdr:sp macro="" textlink="">
      <xdr:nvSpPr>
        <xdr:cNvPr id="831" name="n_1mainValue【児童館】&#10;一人当たり面積">
          <a:extLst>
            <a:ext uri="{FF2B5EF4-FFF2-40B4-BE49-F238E27FC236}">
              <a16:creationId xmlns:a16="http://schemas.microsoft.com/office/drawing/2014/main" xmlns="" id="{00000000-0008-0000-0100-00003F030000}"/>
            </a:ext>
          </a:extLst>
        </xdr:cNvPr>
        <xdr:cNvSpPr txBox="1"/>
      </xdr:nvSpPr>
      <xdr:spPr>
        <a:xfrm>
          <a:off x="210757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64606</xdr:rowOff>
    </xdr:from>
    <xdr:ext cx="469744" cy="259045"/>
    <xdr:sp macro="" textlink="">
      <xdr:nvSpPr>
        <xdr:cNvPr id="832" name="n_2mainValue【児童館】&#10;一人当たり面積">
          <a:extLst>
            <a:ext uri="{FF2B5EF4-FFF2-40B4-BE49-F238E27FC236}">
              <a16:creationId xmlns:a16="http://schemas.microsoft.com/office/drawing/2014/main" xmlns="" id="{00000000-0008-0000-0100-000040030000}"/>
            </a:ext>
          </a:extLst>
        </xdr:cNvPr>
        <xdr:cNvSpPr txBox="1"/>
      </xdr:nvSpPr>
      <xdr:spPr>
        <a:xfrm>
          <a:off x="20199427" y="1395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64606</xdr:rowOff>
    </xdr:from>
    <xdr:ext cx="469744" cy="259045"/>
    <xdr:sp macro="" textlink="">
      <xdr:nvSpPr>
        <xdr:cNvPr id="833" name="n_3mainValue【児童館】&#10;一人当たり面積">
          <a:extLst>
            <a:ext uri="{FF2B5EF4-FFF2-40B4-BE49-F238E27FC236}">
              <a16:creationId xmlns:a16="http://schemas.microsoft.com/office/drawing/2014/main" xmlns="" id="{00000000-0008-0000-0100-000041030000}"/>
            </a:ext>
          </a:extLst>
        </xdr:cNvPr>
        <xdr:cNvSpPr txBox="1"/>
      </xdr:nvSpPr>
      <xdr:spPr>
        <a:xfrm>
          <a:off x="19310427" y="1395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56441</xdr:rowOff>
    </xdr:from>
    <xdr:ext cx="469744" cy="259045"/>
    <xdr:sp macro="" textlink="">
      <xdr:nvSpPr>
        <xdr:cNvPr id="834" name="n_4mainValue【児童館】&#10;一人当たり面積">
          <a:extLst>
            <a:ext uri="{FF2B5EF4-FFF2-40B4-BE49-F238E27FC236}">
              <a16:creationId xmlns:a16="http://schemas.microsoft.com/office/drawing/2014/main" xmlns="" id="{00000000-0008-0000-0100-000042030000}"/>
            </a:ext>
          </a:extLst>
        </xdr:cNvPr>
        <xdr:cNvSpPr txBox="1"/>
      </xdr:nvSpPr>
      <xdr:spPr>
        <a:xfrm>
          <a:off x="18421427" y="1377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5" name="正方形/長方形 834">
          <a:extLst>
            <a:ext uri="{FF2B5EF4-FFF2-40B4-BE49-F238E27FC236}">
              <a16:creationId xmlns:a16="http://schemas.microsoft.com/office/drawing/2014/main" xmlns="" id="{00000000-0008-0000-0100-000043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6" name="正方形/長方形 835">
          <a:extLst>
            <a:ext uri="{FF2B5EF4-FFF2-40B4-BE49-F238E27FC236}">
              <a16:creationId xmlns:a16="http://schemas.microsoft.com/office/drawing/2014/main" xmlns="" id="{00000000-0008-0000-0100-000044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7" name="正方形/長方形 836">
          <a:extLst>
            <a:ext uri="{FF2B5EF4-FFF2-40B4-BE49-F238E27FC236}">
              <a16:creationId xmlns:a16="http://schemas.microsoft.com/office/drawing/2014/main" xmlns="" id="{00000000-0008-0000-0100-000045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8" name="正方形/長方形 837">
          <a:extLst>
            <a:ext uri="{FF2B5EF4-FFF2-40B4-BE49-F238E27FC236}">
              <a16:creationId xmlns:a16="http://schemas.microsoft.com/office/drawing/2014/main" xmlns="" id="{00000000-0008-0000-0100-000046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9" name="正方形/長方形 838">
          <a:extLst>
            <a:ext uri="{FF2B5EF4-FFF2-40B4-BE49-F238E27FC236}">
              <a16:creationId xmlns:a16="http://schemas.microsoft.com/office/drawing/2014/main" xmlns="" id="{00000000-0008-0000-0100-000047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0" name="正方形/長方形 839">
          <a:extLst>
            <a:ext uri="{FF2B5EF4-FFF2-40B4-BE49-F238E27FC236}">
              <a16:creationId xmlns:a16="http://schemas.microsoft.com/office/drawing/2014/main" xmlns="" id="{00000000-0008-0000-0100-000048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1" name="正方形/長方形 840">
          <a:extLst>
            <a:ext uri="{FF2B5EF4-FFF2-40B4-BE49-F238E27FC236}">
              <a16:creationId xmlns:a16="http://schemas.microsoft.com/office/drawing/2014/main" xmlns="" id="{00000000-0008-0000-0100-000049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2" name="正方形/長方形 841">
          <a:extLst>
            <a:ext uri="{FF2B5EF4-FFF2-40B4-BE49-F238E27FC236}">
              <a16:creationId xmlns:a16="http://schemas.microsoft.com/office/drawing/2014/main" xmlns="" id="{00000000-0008-0000-0100-00004A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3" name="テキスト ボックス 842">
          <a:extLst>
            <a:ext uri="{FF2B5EF4-FFF2-40B4-BE49-F238E27FC236}">
              <a16:creationId xmlns:a16="http://schemas.microsoft.com/office/drawing/2014/main" xmlns="" id="{00000000-0008-0000-0100-00004B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4" name="直線コネクタ 843">
          <a:extLst>
            <a:ext uri="{FF2B5EF4-FFF2-40B4-BE49-F238E27FC236}">
              <a16:creationId xmlns:a16="http://schemas.microsoft.com/office/drawing/2014/main" xmlns="" id="{00000000-0008-0000-0100-00004C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5" name="テキスト ボックス 844">
          <a:extLst>
            <a:ext uri="{FF2B5EF4-FFF2-40B4-BE49-F238E27FC236}">
              <a16:creationId xmlns:a16="http://schemas.microsoft.com/office/drawing/2014/main" xmlns="" id="{00000000-0008-0000-0100-00004D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6" name="直線コネクタ 845">
          <a:extLst>
            <a:ext uri="{FF2B5EF4-FFF2-40B4-BE49-F238E27FC236}">
              <a16:creationId xmlns:a16="http://schemas.microsoft.com/office/drawing/2014/main" xmlns="" id="{00000000-0008-0000-0100-00004E03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7" name="テキスト ボックス 846">
          <a:extLst>
            <a:ext uri="{FF2B5EF4-FFF2-40B4-BE49-F238E27FC236}">
              <a16:creationId xmlns:a16="http://schemas.microsoft.com/office/drawing/2014/main" xmlns="" id="{00000000-0008-0000-0100-00004F03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8" name="直線コネクタ 847">
          <a:extLst>
            <a:ext uri="{FF2B5EF4-FFF2-40B4-BE49-F238E27FC236}">
              <a16:creationId xmlns:a16="http://schemas.microsoft.com/office/drawing/2014/main" xmlns="" id="{00000000-0008-0000-0100-00005003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9" name="テキスト ボックス 848">
          <a:extLst>
            <a:ext uri="{FF2B5EF4-FFF2-40B4-BE49-F238E27FC236}">
              <a16:creationId xmlns:a16="http://schemas.microsoft.com/office/drawing/2014/main" xmlns="" id="{00000000-0008-0000-0100-00005103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0" name="直線コネクタ 849">
          <a:extLst>
            <a:ext uri="{FF2B5EF4-FFF2-40B4-BE49-F238E27FC236}">
              <a16:creationId xmlns:a16="http://schemas.microsoft.com/office/drawing/2014/main" xmlns="" id="{00000000-0008-0000-0100-00005203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1" name="テキスト ボックス 850">
          <a:extLst>
            <a:ext uri="{FF2B5EF4-FFF2-40B4-BE49-F238E27FC236}">
              <a16:creationId xmlns:a16="http://schemas.microsoft.com/office/drawing/2014/main" xmlns="" id="{00000000-0008-0000-0100-00005303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2" name="直線コネクタ 851">
          <a:extLst>
            <a:ext uri="{FF2B5EF4-FFF2-40B4-BE49-F238E27FC236}">
              <a16:creationId xmlns:a16="http://schemas.microsoft.com/office/drawing/2014/main" xmlns="" id="{00000000-0008-0000-0100-00005403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3" name="テキスト ボックス 852">
          <a:extLst>
            <a:ext uri="{FF2B5EF4-FFF2-40B4-BE49-F238E27FC236}">
              <a16:creationId xmlns:a16="http://schemas.microsoft.com/office/drawing/2014/main" xmlns="" id="{00000000-0008-0000-0100-00005503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4" name="直線コネクタ 853">
          <a:extLst>
            <a:ext uri="{FF2B5EF4-FFF2-40B4-BE49-F238E27FC236}">
              <a16:creationId xmlns:a16="http://schemas.microsoft.com/office/drawing/2014/main" xmlns="" id="{00000000-0008-0000-0100-00005603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5" name="テキスト ボックス 854">
          <a:extLst>
            <a:ext uri="{FF2B5EF4-FFF2-40B4-BE49-F238E27FC236}">
              <a16:creationId xmlns:a16="http://schemas.microsoft.com/office/drawing/2014/main" xmlns="" id="{00000000-0008-0000-0100-00005703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6" name="直線コネクタ 855">
          <a:extLst>
            <a:ext uri="{FF2B5EF4-FFF2-40B4-BE49-F238E27FC236}">
              <a16:creationId xmlns:a16="http://schemas.microsoft.com/office/drawing/2014/main" xmlns="" id="{00000000-0008-0000-0100-000058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7" name="テキスト ボックス 856">
          <a:extLst>
            <a:ext uri="{FF2B5EF4-FFF2-40B4-BE49-F238E27FC236}">
              <a16:creationId xmlns:a16="http://schemas.microsoft.com/office/drawing/2014/main" xmlns="" id="{00000000-0008-0000-0100-00005903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8" name="【公民館】&#10;有形固定資産減価償却率グラフ枠">
          <a:extLst>
            <a:ext uri="{FF2B5EF4-FFF2-40B4-BE49-F238E27FC236}">
              <a16:creationId xmlns:a16="http://schemas.microsoft.com/office/drawing/2014/main" xmlns="" id="{00000000-0008-0000-0100-00005A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139064</xdr:rowOff>
    </xdr:from>
    <xdr:to>
      <xdr:col>85</xdr:col>
      <xdr:colOff>126364</xdr:colOff>
      <xdr:row>108</xdr:row>
      <xdr:rowOff>45720</xdr:rowOff>
    </xdr:to>
    <xdr:cxnSp macro="">
      <xdr:nvCxnSpPr>
        <xdr:cNvPr id="859" name="直線コネクタ 858">
          <a:extLst>
            <a:ext uri="{FF2B5EF4-FFF2-40B4-BE49-F238E27FC236}">
              <a16:creationId xmlns:a16="http://schemas.microsoft.com/office/drawing/2014/main" xmlns="" id="{00000000-0008-0000-0100-00005B030000}"/>
            </a:ext>
          </a:extLst>
        </xdr:cNvPr>
        <xdr:cNvCxnSpPr/>
      </xdr:nvCxnSpPr>
      <xdr:spPr>
        <a:xfrm flipV="1">
          <a:off x="16318864" y="17284064"/>
          <a:ext cx="0" cy="1278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49547</xdr:rowOff>
    </xdr:from>
    <xdr:ext cx="405111" cy="259045"/>
    <xdr:sp macro="" textlink="">
      <xdr:nvSpPr>
        <xdr:cNvPr id="860" name="【公民館】&#10;有形固定資産減価償却率最小値テキスト">
          <a:extLst>
            <a:ext uri="{FF2B5EF4-FFF2-40B4-BE49-F238E27FC236}">
              <a16:creationId xmlns:a16="http://schemas.microsoft.com/office/drawing/2014/main" xmlns="" id="{00000000-0008-0000-0100-00005C030000}"/>
            </a:ext>
          </a:extLst>
        </xdr:cNvPr>
        <xdr:cNvSpPr txBox="1"/>
      </xdr:nvSpPr>
      <xdr:spPr>
        <a:xfrm>
          <a:off x="16357600" y="185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45720</xdr:rowOff>
    </xdr:from>
    <xdr:to>
      <xdr:col>86</xdr:col>
      <xdr:colOff>25400</xdr:colOff>
      <xdr:row>108</xdr:row>
      <xdr:rowOff>45720</xdr:rowOff>
    </xdr:to>
    <xdr:cxnSp macro="">
      <xdr:nvCxnSpPr>
        <xdr:cNvPr id="861" name="直線コネクタ 860">
          <a:extLst>
            <a:ext uri="{FF2B5EF4-FFF2-40B4-BE49-F238E27FC236}">
              <a16:creationId xmlns:a16="http://schemas.microsoft.com/office/drawing/2014/main" xmlns="" id="{00000000-0008-0000-0100-00005D030000}"/>
            </a:ext>
          </a:extLst>
        </xdr:cNvPr>
        <xdr:cNvCxnSpPr/>
      </xdr:nvCxnSpPr>
      <xdr:spPr>
        <a:xfrm>
          <a:off x="16230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85741</xdr:rowOff>
    </xdr:from>
    <xdr:ext cx="405111" cy="259045"/>
    <xdr:sp macro="" textlink="">
      <xdr:nvSpPr>
        <xdr:cNvPr id="862" name="【公民館】&#10;有形固定資産減価償却率最大値テキスト">
          <a:extLst>
            <a:ext uri="{FF2B5EF4-FFF2-40B4-BE49-F238E27FC236}">
              <a16:creationId xmlns:a16="http://schemas.microsoft.com/office/drawing/2014/main" xmlns="" id="{00000000-0008-0000-0100-00005E030000}"/>
            </a:ext>
          </a:extLst>
        </xdr:cNvPr>
        <xdr:cNvSpPr txBox="1"/>
      </xdr:nvSpPr>
      <xdr:spPr>
        <a:xfrm>
          <a:off x="16357600" y="17059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139064</xdr:rowOff>
    </xdr:from>
    <xdr:to>
      <xdr:col>86</xdr:col>
      <xdr:colOff>25400</xdr:colOff>
      <xdr:row>100</xdr:row>
      <xdr:rowOff>139064</xdr:rowOff>
    </xdr:to>
    <xdr:cxnSp macro="">
      <xdr:nvCxnSpPr>
        <xdr:cNvPr id="863" name="直線コネクタ 862">
          <a:extLst>
            <a:ext uri="{FF2B5EF4-FFF2-40B4-BE49-F238E27FC236}">
              <a16:creationId xmlns:a16="http://schemas.microsoft.com/office/drawing/2014/main" xmlns="" id="{00000000-0008-0000-0100-00005F030000}"/>
            </a:ext>
          </a:extLst>
        </xdr:cNvPr>
        <xdr:cNvCxnSpPr/>
      </xdr:nvCxnSpPr>
      <xdr:spPr>
        <a:xfrm>
          <a:off x="16230600" y="17284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74947</xdr:rowOff>
    </xdr:from>
    <xdr:ext cx="405111" cy="259045"/>
    <xdr:sp macro="" textlink="">
      <xdr:nvSpPr>
        <xdr:cNvPr id="864" name="【公民館】&#10;有形固定資産減価償却率平均値テキスト">
          <a:extLst>
            <a:ext uri="{FF2B5EF4-FFF2-40B4-BE49-F238E27FC236}">
              <a16:creationId xmlns:a16="http://schemas.microsoft.com/office/drawing/2014/main" xmlns="" id="{00000000-0008-0000-0100-000060030000}"/>
            </a:ext>
          </a:extLst>
        </xdr:cNvPr>
        <xdr:cNvSpPr txBox="1"/>
      </xdr:nvSpPr>
      <xdr:spPr>
        <a:xfrm>
          <a:off x="16357600" y="17734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52070</xdr:rowOff>
    </xdr:from>
    <xdr:to>
      <xdr:col>85</xdr:col>
      <xdr:colOff>177800</xdr:colOff>
      <xdr:row>104</xdr:row>
      <xdr:rowOff>153670</xdr:rowOff>
    </xdr:to>
    <xdr:sp macro="" textlink="">
      <xdr:nvSpPr>
        <xdr:cNvPr id="865" name="フローチャート: 判断 864">
          <a:extLst>
            <a:ext uri="{FF2B5EF4-FFF2-40B4-BE49-F238E27FC236}">
              <a16:creationId xmlns:a16="http://schemas.microsoft.com/office/drawing/2014/main" xmlns="" id="{00000000-0008-0000-0100-000061030000}"/>
            </a:ext>
          </a:extLst>
        </xdr:cNvPr>
        <xdr:cNvSpPr/>
      </xdr:nvSpPr>
      <xdr:spPr>
        <a:xfrm>
          <a:off x="162687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65405</xdr:rowOff>
    </xdr:from>
    <xdr:to>
      <xdr:col>81</xdr:col>
      <xdr:colOff>101600</xdr:colOff>
      <xdr:row>104</xdr:row>
      <xdr:rowOff>167005</xdr:rowOff>
    </xdr:to>
    <xdr:sp macro="" textlink="">
      <xdr:nvSpPr>
        <xdr:cNvPr id="866" name="フローチャート: 判断 865">
          <a:extLst>
            <a:ext uri="{FF2B5EF4-FFF2-40B4-BE49-F238E27FC236}">
              <a16:creationId xmlns:a16="http://schemas.microsoft.com/office/drawing/2014/main" xmlns="" id="{00000000-0008-0000-0100-000062030000}"/>
            </a:ext>
          </a:extLst>
        </xdr:cNvPr>
        <xdr:cNvSpPr/>
      </xdr:nvSpPr>
      <xdr:spPr>
        <a:xfrm>
          <a:off x="15430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82550</xdr:rowOff>
    </xdr:from>
    <xdr:to>
      <xdr:col>76</xdr:col>
      <xdr:colOff>165100</xdr:colOff>
      <xdr:row>105</xdr:row>
      <xdr:rowOff>12700</xdr:rowOff>
    </xdr:to>
    <xdr:sp macro="" textlink="">
      <xdr:nvSpPr>
        <xdr:cNvPr id="867" name="フローチャート: 判断 866">
          <a:extLst>
            <a:ext uri="{FF2B5EF4-FFF2-40B4-BE49-F238E27FC236}">
              <a16:creationId xmlns:a16="http://schemas.microsoft.com/office/drawing/2014/main" xmlns="" id="{00000000-0008-0000-0100-000063030000}"/>
            </a:ext>
          </a:extLst>
        </xdr:cNvPr>
        <xdr:cNvSpPr/>
      </xdr:nvSpPr>
      <xdr:spPr>
        <a:xfrm>
          <a:off x="14541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90170</xdr:rowOff>
    </xdr:from>
    <xdr:to>
      <xdr:col>72</xdr:col>
      <xdr:colOff>38100</xdr:colOff>
      <xdr:row>106</xdr:row>
      <xdr:rowOff>20320</xdr:rowOff>
    </xdr:to>
    <xdr:sp macro="" textlink="">
      <xdr:nvSpPr>
        <xdr:cNvPr id="868" name="フローチャート: 判断 867">
          <a:extLst>
            <a:ext uri="{FF2B5EF4-FFF2-40B4-BE49-F238E27FC236}">
              <a16:creationId xmlns:a16="http://schemas.microsoft.com/office/drawing/2014/main" xmlns="" id="{00000000-0008-0000-0100-000064030000}"/>
            </a:ext>
          </a:extLst>
        </xdr:cNvPr>
        <xdr:cNvSpPr/>
      </xdr:nvSpPr>
      <xdr:spPr>
        <a:xfrm>
          <a:off x="13652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25400</xdr:rowOff>
    </xdr:from>
    <xdr:to>
      <xdr:col>67</xdr:col>
      <xdr:colOff>101600</xdr:colOff>
      <xdr:row>104</xdr:row>
      <xdr:rowOff>127000</xdr:rowOff>
    </xdr:to>
    <xdr:sp macro="" textlink="">
      <xdr:nvSpPr>
        <xdr:cNvPr id="869" name="フローチャート: 判断 868">
          <a:extLst>
            <a:ext uri="{FF2B5EF4-FFF2-40B4-BE49-F238E27FC236}">
              <a16:creationId xmlns:a16="http://schemas.microsoft.com/office/drawing/2014/main" xmlns="" id="{00000000-0008-0000-0100-000065030000}"/>
            </a:ext>
          </a:extLst>
        </xdr:cNvPr>
        <xdr:cNvSpPr/>
      </xdr:nvSpPr>
      <xdr:spPr>
        <a:xfrm>
          <a:off x="12763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xmlns="" id="{00000000-0008-0000-0100-000066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xmlns="" id="{00000000-0008-0000-0100-000067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xmlns="" id="{00000000-0008-0000-0100-000068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xmlns="" id="{00000000-0008-0000-0100-000069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xmlns="" id="{00000000-0008-0000-0100-00006A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23495</xdr:rowOff>
    </xdr:from>
    <xdr:to>
      <xdr:col>85</xdr:col>
      <xdr:colOff>177800</xdr:colOff>
      <xdr:row>105</xdr:row>
      <xdr:rowOff>125095</xdr:rowOff>
    </xdr:to>
    <xdr:sp macro="" textlink="">
      <xdr:nvSpPr>
        <xdr:cNvPr id="875" name="楕円 874">
          <a:extLst>
            <a:ext uri="{FF2B5EF4-FFF2-40B4-BE49-F238E27FC236}">
              <a16:creationId xmlns:a16="http://schemas.microsoft.com/office/drawing/2014/main" xmlns="" id="{00000000-0008-0000-0100-00006B030000}"/>
            </a:ext>
          </a:extLst>
        </xdr:cNvPr>
        <xdr:cNvSpPr/>
      </xdr:nvSpPr>
      <xdr:spPr>
        <a:xfrm>
          <a:off x="16268700" y="1802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1922</xdr:rowOff>
    </xdr:from>
    <xdr:ext cx="405111" cy="259045"/>
    <xdr:sp macro="" textlink="">
      <xdr:nvSpPr>
        <xdr:cNvPr id="876" name="【公民館】&#10;有形固定資産減価償却率該当値テキスト">
          <a:extLst>
            <a:ext uri="{FF2B5EF4-FFF2-40B4-BE49-F238E27FC236}">
              <a16:creationId xmlns:a16="http://schemas.microsoft.com/office/drawing/2014/main" xmlns="" id="{00000000-0008-0000-0100-00006C030000}"/>
            </a:ext>
          </a:extLst>
        </xdr:cNvPr>
        <xdr:cNvSpPr txBox="1"/>
      </xdr:nvSpPr>
      <xdr:spPr>
        <a:xfrm>
          <a:off x="16357600" y="1800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36830</xdr:rowOff>
    </xdr:from>
    <xdr:to>
      <xdr:col>81</xdr:col>
      <xdr:colOff>101600</xdr:colOff>
      <xdr:row>105</xdr:row>
      <xdr:rowOff>138430</xdr:rowOff>
    </xdr:to>
    <xdr:sp macro="" textlink="">
      <xdr:nvSpPr>
        <xdr:cNvPr id="877" name="楕円 876">
          <a:extLst>
            <a:ext uri="{FF2B5EF4-FFF2-40B4-BE49-F238E27FC236}">
              <a16:creationId xmlns:a16="http://schemas.microsoft.com/office/drawing/2014/main" xmlns="" id="{00000000-0008-0000-0100-00006D030000}"/>
            </a:ext>
          </a:extLst>
        </xdr:cNvPr>
        <xdr:cNvSpPr/>
      </xdr:nvSpPr>
      <xdr:spPr>
        <a:xfrm>
          <a:off x="15430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74295</xdr:rowOff>
    </xdr:from>
    <xdr:to>
      <xdr:col>85</xdr:col>
      <xdr:colOff>127000</xdr:colOff>
      <xdr:row>105</xdr:row>
      <xdr:rowOff>87630</xdr:rowOff>
    </xdr:to>
    <xdr:cxnSp macro="">
      <xdr:nvCxnSpPr>
        <xdr:cNvPr id="878" name="直線コネクタ 877">
          <a:extLst>
            <a:ext uri="{FF2B5EF4-FFF2-40B4-BE49-F238E27FC236}">
              <a16:creationId xmlns:a16="http://schemas.microsoft.com/office/drawing/2014/main" xmlns="" id="{00000000-0008-0000-0100-00006E030000}"/>
            </a:ext>
          </a:extLst>
        </xdr:cNvPr>
        <xdr:cNvCxnSpPr/>
      </xdr:nvCxnSpPr>
      <xdr:spPr>
        <a:xfrm flipV="1">
          <a:off x="15481300" y="1807654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2539</xdr:rowOff>
    </xdr:from>
    <xdr:to>
      <xdr:col>76</xdr:col>
      <xdr:colOff>165100</xdr:colOff>
      <xdr:row>105</xdr:row>
      <xdr:rowOff>104139</xdr:rowOff>
    </xdr:to>
    <xdr:sp macro="" textlink="">
      <xdr:nvSpPr>
        <xdr:cNvPr id="879" name="楕円 878">
          <a:extLst>
            <a:ext uri="{FF2B5EF4-FFF2-40B4-BE49-F238E27FC236}">
              <a16:creationId xmlns:a16="http://schemas.microsoft.com/office/drawing/2014/main" xmlns="" id="{00000000-0008-0000-0100-00006F030000}"/>
            </a:ext>
          </a:extLst>
        </xdr:cNvPr>
        <xdr:cNvSpPr/>
      </xdr:nvSpPr>
      <xdr:spPr>
        <a:xfrm>
          <a:off x="145415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53339</xdr:rowOff>
    </xdr:from>
    <xdr:to>
      <xdr:col>81</xdr:col>
      <xdr:colOff>50800</xdr:colOff>
      <xdr:row>105</xdr:row>
      <xdr:rowOff>87630</xdr:rowOff>
    </xdr:to>
    <xdr:cxnSp macro="">
      <xdr:nvCxnSpPr>
        <xdr:cNvPr id="880" name="直線コネクタ 879">
          <a:extLst>
            <a:ext uri="{FF2B5EF4-FFF2-40B4-BE49-F238E27FC236}">
              <a16:creationId xmlns:a16="http://schemas.microsoft.com/office/drawing/2014/main" xmlns="" id="{00000000-0008-0000-0100-000070030000}"/>
            </a:ext>
          </a:extLst>
        </xdr:cNvPr>
        <xdr:cNvCxnSpPr/>
      </xdr:nvCxnSpPr>
      <xdr:spPr>
        <a:xfrm>
          <a:off x="14592300" y="1805558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2539</xdr:rowOff>
    </xdr:from>
    <xdr:to>
      <xdr:col>72</xdr:col>
      <xdr:colOff>38100</xdr:colOff>
      <xdr:row>105</xdr:row>
      <xdr:rowOff>104139</xdr:rowOff>
    </xdr:to>
    <xdr:sp macro="" textlink="">
      <xdr:nvSpPr>
        <xdr:cNvPr id="881" name="楕円 880">
          <a:extLst>
            <a:ext uri="{FF2B5EF4-FFF2-40B4-BE49-F238E27FC236}">
              <a16:creationId xmlns:a16="http://schemas.microsoft.com/office/drawing/2014/main" xmlns="" id="{00000000-0008-0000-0100-000071030000}"/>
            </a:ext>
          </a:extLst>
        </xdr:cNvPr>
        <xdr:cNvSpPr/>
      </xdr:nvSpPr>
      <xdr:spPr>
        <a:xfrm>
          <a:off x="136525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53339</xdr:rowOff>
    </xdr:from>
    <xdr:to>
      <xdr:col>76</xdr:col>
      <xdr:colOff>114300</xdr:colOff>
      <xdr:row>105</xdr:row>
      <xdr:rowOff>53339</xdr:rowOff>
    </xdr:to>
    <xdr:cxnSp macro="">
      <xdr:nvCxnSpPr>
        <xdr:cNvPr id="882" name="直線コネクタ 881">
          <a:extLst>
            <a:ext uri="{FF2B5EF4-FFF2-40B4-BE49-F238E27FC236}">
              <a16:creationId xmlns:a16="http://schemas.microsoft.com/office/drawing/2014/main" xmlns="" id="{00000000-0008-0000-0100-000072030000}"/>
            </a:ext>
          </a:extLst>
        </xdr:cNvPr>
        <xdr:cNvCxnSpPr/>
      </xdr:nvCxnSpPr>
      <xdr:spPr>
        <a:xfrm>
          <a:off x="13703300" y="180555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86361</xdr:rowOff>
    </xdr:from>
    <xdr:to>
      <xdr:col>67</xdr:col>
      <xdr:colOff>101600</xdr:colOff>
      <xdr:row>105</xdr:row>
      <xdr:rowOff>16511</xdr:rowOff>
    </xdr:to>
    <xdr:sp macro="" textlink="">
      <xdr:nvSpPr>
        <xdr:cNvPr id="883" name="楕円 882">
          <a:extLst>
            <a:ext uri="{FF2B5EF4-FFF2-40B4-BE49-F238E27FC236}">
              <a16:creationId xmlns:a16="http://schemas.microsoft.com/office/drawing/2014/main" xmlns="" id="{00000000-0008-0000-0100-000073030000}"/>
            </a:ext>
          </a:extLst>
        </xdr:cNvPr>
        <xdr:cNvSpPr/>
      </xdr:nvSpPr>
      <xdr:spPr>
        <a:xfrm>
          <a:off x="12763500" y="1791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137161</xdr:rowOff>
    </xdr:from>
    <xdr:to>
      <xdr:col>71</xdr:col>
      <xdr:colOff>177800</xdr:colOff>
      <xdr:row>105</xdr:row>
      <xdr:rowOff>53339</xdr:rowOff>
    </xdr:to>
    <xdr:cxnSp macro="">
      <xdr:nvCxnSpPr>
        <xdr:cNvPr id="884" name="直線コネクタ 883">
          <a:extLst>
            <a:ext uri="{FF2B5EF4-FFF2-40B4-BE49-F238E27FC236}">
              <a16:creationId xmlns:a16="http://schemas.microsoft.com/office/drawing/2014/main" xmlns="" id="{00000000-0008-0000-0100-000074030000}"/>
            </a:ext>
          </a:extLst>
        </xdr:cNvPr>
        <xdr:cNvCxnSpPr/>
      </xdr:nvCxnSpPr>
      <xdr:spPr>
        <a:xfrm>
          <a:off x="12814300" y="17967961"/>
          <a:ext cx="889000" cy="8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12082</xdr:rowOff>
    </xdr:from>
    <xdr:ext cx="405111" cy="259045"/>
    <xdr:sp macro="" textlink="">
      <xdr:nvSpPr>
        <xdr:cNvPr id="885" name="n_1aveValue【公民館】&#10;有形固定資産減価償却率">
          <a:extLst>
            <a:ext uri="{FF2B5EF4-FFF2-40B4-BE49-F238E27FC236}">
              <a16:creationId xmlns:a16="http://schemas.microsoft.com/office/drawing/2014/main" xmlns="" id="{00000000-0008-0000-0100-000075030000}"/>
            </a:ext>
          </a:extLst>
        </xdr:cNvPr>
        <xdr:cNvSpPr txBox="1"/>
      </xdr:nvSpPr>
      <xdr:spPr>
        <a:xfrm>
          <a:off x="152660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29227</xdr:rowOff>
    </xdr:from>
    <xdr:ext cx="405111" cy="259045"/>
    <xdr:sp macro="" textlink="">
      <xdr:nvSpPr>
        <xdr:cNvPr id="886" name="n_2aveValue【公民館】&#10;有形固定資産減価償却率">
          <a:extLst>
            <a:ext uri="{FF2B5EF4-FFF2-40B4-BE49-F238E27FC236}">
              <a16:creationId xmlns:a16="http://schemas.microsoft.com/office/drawing/2014/main" xmlns="" id="{00000000-0008-0000-0100-000076030000}"/>
            </a:ext>
          </a:extLst>
        </xdr:cNvPr>
        <xdr:cNvSpPr txBox="1"/>
      </xdr:nvSpPr>
      <xdr:spPr>
        <a:xfrm>
          <a:off x="14389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11447</xdr:rowOff>
    </xdr:from>
    <xdr:ext cx="405111" cy="259045"/>
    <xdr:sp macro="" textlink="">
      <xdr:nvSpPr>
        <xdr:cNvPr id="887" name="n_3aveValue【公民館】&#10;有形固定資産減価償却率">
          <a:extLst>
            <a:ext uri="{FF2B5EF4-FFF2-40B4-BE49-F238E27FC236}">
              <a16:creationId xmlns:a16="http://schemas.microsoft.com/office/drawing/2014/main" xmlns="" id="{00000000-0008-0000-0100-000077030000}"/>
            </a:ext>
          </a:extLst>
        </xdr:cNvPr>
        <xdr:cNvSpPr txBox="1"/>
      </xdr:nvSpPr>
      <xdr:spPr>
        <a:xfrm>
          <a:off x="13500744" y="1818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143527</xdr:rowOff>
    </xdr:from>
    <xdr:ext cx="405111" cy="259045"/>
    <xdr:sp macro="" textlink="">
      <xdr:nvSpPr>
        <xdr:cNvPr id="888" name="n_4aveValue【公民館】&#10;有形固定資産減価償却率">
          <a:extLst>
            <a:ext uri="{FF2B5EF4-FFF2-40B4-BE49-F238E27FC236}">
              <a16:creationId xmlns:a16="http://schemas.microsoft.com/office/drawing/2014/main" xmlns="" id="{00000000-0008-0000-0100-000078030000}"/>
            </a:ext>
          </a:extLst>
        </xdr:cNvPr>
        <xdr:cNvSpPr txBox="1"/>
      </xdr:nvSpPr>
      <xdr:spPr>
        <a:xfrm>
          <a:off x="12611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129557</xdr:rowOff>
    </xdr:from>
    <xdr:ext cx="405111" cy="259045"/>
    <xdr:sp macro="" textlink="">
      <xdr:nvSpPr>
        <xdr:cNvPr id="889" name="n_1mainValue【公民館】&#10;有形固定資産減価償却率">
          <a:extLst>
            <a:ext uri="{FF2B5EF4-FFF2-40B4-BE49-F238E27FC236}">
              <a16:creationId xmlns:a16="http://schemas.microsoft.com/office/drawing/2014/main" xmlns="" id="{00000000-0008-0000-0100-000079030000}"/>
            </a:ext>
          </a:extLst>
        </xdr:cNvPr>
        <xdr:cNvSpPr txBox="1"/>
      </xdr:nvSpPr>
      <xdr:spPr>
        <a:xfrm>
          <a:off x="15266044"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95266</xdr:rowOff>
    </xdr:from>
    <xdr:ext cx="405111" cy="259045"/>
    <xdr:sp macro="" textlink="">
      <xdr:nvSpPr>
        <xdr:cNvPr id="890" name="n_2mainValue【公民館】&#10;有形固定資産減価償却率">
          <a:extLst>
            <a:ext uri="{FF2B5EF4-FFF2-40B4-BE49-F238E27FC236}">
              <a16:creationId xmlns:a16="http://schemas.microsoft.com/office/drawing/2014/main" xmlns="" id="{00000000-0008-0000-0100-00007A030000}"/>
            </a:ext>
          </a:extLst>
        </xdr:cNvPr>
        <xdr:cNvSpPr txBox="1"/>
      </xdr:nvSpPr>
      <xdr:spPr>
        <a:xfrm>
          <a:off x="14389744"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120666</xdr:rowOff>
    </xdr:from>
    <xdr:ext cx="405111" cy="259045"/>
    <xdr:sp macro="" textlink="">
      <xdr:nvSpPr>
        <xdr:cNvPr id="891" name="n_3mainValue【公民館】&#10;有形固定資産減価償却率">
          <a:extLst>
            <a:ext uri="{FF2B5EF4-FFF2-40B4-BE49-F238E27FC236}">
              <a16:creationId xmlns:a16="http://schemas.microsoft.com/office/drawing/2014/main" xmlns="" id="{00000000-0008-0000-0100-00007B030000}"/>
            </a:ext>
          </a:extLst>
        </xdr:cNvPr>
        <xdr:cNvSpPr txBox="1"/>
      </xdr:nvSpPr>
      <xdr:spPr>
        <a:xfrm>
          <a:off x="13500744" y="1778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7638</xdr:rowOff>
    </xdr:from>
    <xdr:ext cx="405111" cy="259045"/>
    <xdr:sp macro="" textlink="">
      <xdr:nvSpPr>
        <xdr:cNvPr id="892" name="n_4mainValue【公民館】&#10;有形固定資産減価償却率">
          <a:extLst>
            <a:ext uri="{FF2B5EF4-FFF2-40B4-BE49-F238E27FC236}">
              <a16:creationId xmlns:a16="http://schemas.microsoft.com/office/drawing/2014/main" xmlns="" id="{00000000-0008-0000-0100-00007C030000}"/>
            </a:ext>
          </a:extLst>
        </xdr:cNvPr>
        <xdr:cNvSpPr txBox="1"/>
      </xdr:nvSpPr>
      <xdr:spPr>
        <a:xfrm>
          <a:off x="12611744" y="1800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3" name="正方形/長方形 892">
          <a:extLst>
            <a:ext uri="{FF2B5EF4-FFF2-40B4-BE49-F238E27FC236}">
              <a16:creationId xmlns:a16="http://schemas.microsoft.com/office/drawing/2014/main" xmlns="" id="{00000000-0008-0000-0100-00007D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4" name="正方形/長方形 893">
          <a:extLst>
            <a:ext uri="{FF2B5EF4-FFF2-40B4-BE49-F238E27FC236}">
              <a16:creationId xmlns:a16="http://schemas.microsoft.com/office/drawing/2014/main" xmlns="" id="{00000000-0008-0000-0100-00007E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5" name="正方形/長方形 894">
          <a:extLst>
            <a:ext uri="{FF2B5EF4-FFF2-40B4-BE49-F238E27FC236}">
              <a16:creationId xmlns:a16="http://schemas.microsoft.com/office/drawing/2014/main" xmlns="" id="{00000000-0008-0000-0100-00007F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6" name="正方形/長方形 895">
          <a:extLst>
            <a:ext uri="{FF2B5EF4-FFF2-40B4-BE49-F238E27FC236}">
              <a16:creationId xmlns:a16="http://schemas.microsoft.com/office/drawing/2014/main" xmlns="" id="{00000000-0008-0000-0100-000080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7" name="正方形/長方形 896">
          <a:extLst>
            <a:ext uri="{FF2B5EF4-FFF2-40B4-BE49-F238E27FC236}">
              <a16:creationId xmlns:a16="http://schemas.microsoft.com/office/drawing/2014/main" xmlns="" id="{00000000-0008-0000-0100-000081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8" name="正方形/長方形 897">
          <a:extLst>
            <a:ext uri="{FF2B5EF4-FFF2-40B4-BE49-F238E27FC236}">
              <a16:creationId xmlns:a16="http://schemas.microsoft.com/office/drawing/2014/main" xmlns="" id="{00000000-0008-0000-0100-000082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9" name="正方形/長方形 898">
          <a:extLst>
            <a:ext uri="{FF2B5EF4-FFF2-40B4-BE49-F238E27FC236}">
              <a16:creationId xmlns:a16="http://schemas.microsoft.com/office/drawing/2014/main" xmlns="" id="{00000000-0008-0000-0100-000083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0" name="正方形/長方形 899">
          <a:extLst>
            <a:ext uri="{FF2B5EF4-FFF2-40B4-BE49-F238E27FC236}">
              <a16:creationId xmlns:a16="http://schemas.microsoft.com/office/drawing/2014/main" xmlns="" id="{00000000-0008-0000-0100-000084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1" name="テキスト ボックス 900">
          <a:extLst>
            <a:ext uri="{FF2B5EF4-FFF2-40B4-BE49-F238E27FC236}">
              <a16:creationId xmlns:a16="http://schemas.microsoft.com/office/drawing/2014/main" xmlns="" id="{00000000-0008-0000-0100-000085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2" name="直線コネクタ 901">
          <a:extLst>
            <a:ext uri="{FF2B5EF4-FFF2-40B4-BE49-F238E27FC236}">
              <a16:creationId xmlns:a16="http://schemas.microsoft.com/office/drawing/2014/main" xmlns="" id="{00000000-0008-0000-0100-000086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3" name="直線コネクタ 902">
          <a:extLst>
            <a:ext uri="{FF2B5EF4-FFF2-40B4-BE49-F238E27FC236}">
              <a16:creationId xmlns:a16="http://schemas.microsoft.com/office/drawing/2014/main" xmlns="" id="{00000000-0008-0000-0100-000087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4" name="テキスト ボックス 903">
          <a:extLst>
            <a:ext uri="{FF2B5EF4-FFF2-40B4-BE49-F238E27FC236}">
              <a16:creationId xmlns:a16="http://schemas.microsoft.com/office/drawing/2014/main" xmlns="" id="{00000000-0008-0000-0100-000088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5" name="直線コネクタ 904">
          <a:extLst>
            <a:ext uri="{FF2B5EF4-FFF2-40B4-BE49-F238E27FC236}">
              <a16:creationId xmlns:a16="http://schemas.microsoft.com/office/drawing/2014/main" xmlns="" id="{00000000-0008-0000-0100-000089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6" name="テキスト ボックス 905">
          <a:extLst>
            <a:ext uri="{FF2B5EF4-FFF2-40B4-BE49-F238E27FC236}">
              <a16:creationId xmlns:a16="http://schemas.microsoft.com/office/drawing/2014/main" xmlns="" id="{00000000-0008-0000-0100-00008A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7" name="直線コネクタ 906">
          <a:extLst>
            <a:ext uri="{FF2B5EF4-FFF2-40B4-BE49-F238E27FC236}">
              <a16:creationId xmlns:a16="http://schemas.microsoft.com/office/drawing/2014/main" xmlns="" id="{00000000-0008-0000-0100-00008B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8" name="テキスト ボックス 907">
          <a:extLst>
            <a:ext uri="{FF2B5EF4-FFF2-40B4-BE49-F238E27FC236}">
              <a16:creationId xmlns:a16="http://schemas.microsoft.com/office/drawing/2014/main" xmlns="" id="{00000000-0008-0000-0100-00008C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9" name="直線コネクタ 908">
          <a:extLst>
            <a:ext uri="{FF2B5EF4-FFF2-40B4-BE49-F238E27FC236}">
              <a16:creationId xmlns:a16="http://schemas.microsoft.com/office/drawing/2014/main" xmlns="" id="{00000000-0008-0000-0100-00008D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0" name="テキスト ボックス 909">
          <a:extLst>
            <a:ext uri="{FF2B5EF4-FFF2-40B4-BE49-F238E27FC236}">
              <a16:creationId xmlns:a16="http://schemas.microsoft.com/office/drawing/2014/main" xmlns="" id="{00000000-0008-0000-0100-00008E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1" name="直線コネクタ 910">
          <a:extLst>
            <a:ext uri="{FF2B5EF4-FFF2-40B4-BE49-F238E27FC236}">
              <a16:creationId xmlns:a16="http://schemas.microsoft.com/office/drawing/2014/main" xmlns="" id="{00000000-0008-0000-0100-00008F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2" name="テキスト ボックス 911">
          <a:extLst>
            <a:ext uri="{FF2B5EF4-FFF2-40B4-BE49-F238E27FC236}">
              <a16:creationId xmlns:a16="http://schemas.microsoft.com/office/drawing/2014/main" xmlns="" id="{00000000-0008-0000-0100-000090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3" name="直線コネクタ 912">
          <a:extLst>
            <a:ext uri="{FF2B5EF4-FFF2-40B4-BE49-F238E27FC236}">
              <a16:creationId xmlns:a16="http://schemas.microsoft.com/office/drawing/2014/main" xmlns="" id="{00000000-0008-0000-0100-000091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4" name="テキスト ボックス 913">
          <a:extLst>
            <a:ext uri="{FF2B5EF4-FFF2-40B4-BE49-F238E27FC236}">
              <a16:creationId xmlns:a16="http://schemas.microsoft.com/office/drawing/2014/main" xmlns="" id="{00000000-0008-0000-0100-000092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5" name="直線コネクタ 914">
          <a:extLst>
            <a:ext uri="{FF2B5EF4-FFF2-40B4-BE49-F238E27FC236}">
              <a16:creationId xmlns:a16="http://schemas.microsoft.com/office/drawing/2014/main" xmlns="" id="{00000000-0008-0000-0100-000093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6" name="テキスト ボックス 915">
          <a:extLst>
            <a:ext uri="{FF2B5EF4-FFF2-40B4-BE49-F238E27FC236}">
              <a16:creationId xmlns:a16="http://schemas.microsoft.com/office/drawing/2014/main" xmlns="" id="{00000000-0008-0000-0100-000094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7" name="【公民館】&#10;一人当たり面積グラフ枠">
          <a:extLst>
            <a:ext uri="{FF2B5EF4-FFF2-40B4-BE49-F238E27FC236}">
              <a16:creationId xmlns:a16="http://schemas.microsoft.com/office/drawing/2014/main" xmlns="" id="{00000000-0008-0000-0100-000095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162742</xdr:rowOff>
    </xdr:from>
    <xdr:to>
      <xdr:col>116</xdr:col>
      <xdr:colOff>62864</xdr:colOff>
      <xdr:row>109</xdr:row>
      <xdr:rowOff>26670</xdr:rowOff>
    </xdr:to>
    <xdr:cxnSp macro="">
      <xdr:nvCxnSpPr>
        <xdr:cNvPr id="918" name="直線コネクタ 917">
          <a:extLst>
            <a:ext uri="{FF2B5EF4-FFF2-40B4-BE49-F238E27FC236}">
              <a16:creationId xmlns:a16="http://schemas.microsoft.com/office/drawing/2014/main" xmlns="" id="{00000000-0008-0000-0100-000096030000}"/>
            </a:ext>
          </a:extLst>
        </xdr:cNvPr>
        <xdr:cNvCxnSpPr/>
      </xdr:nvCxnSpPr>
      <xdr:spPr>
        <a:xfrm flipV="1">
          <a:off x="22160864" y="17136292"/>
          <a:ext cx="0" cy="157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30497</xdr:rowOff>
    </xdr:from>
    <xdr:ext cx="469744" cy="259045"/>
    <xdr:sp macro="" textlink="">
      <xdr:nvSpPr>
        <xdr:cNvPr id="919" name="【公民館】&#10;一人当たり面積最小値テキスト">
          <a:extLst>
            <a:ext uri="{FF2B5EF4-FFF2-40B4-BE49-F238E27FC236}">
              <a16:creationId xmlns:a16="http://schemas.microsoft.com/office/drawing/2014/main" xmlns="" id="{00000000-0008-0000-0100-000097030000}"/>
            </a:ext>
          </a:extLst>
        </xdr:cNvPr>
        <xdr:cNvSpPr txBox="1"/>
      </xdr:nvSpPr>
      <xdr:spPr>
        <a:xfrm>
          <a:off x="22199600" y="1871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26670</xdr:rowOff>
    </xdr:from>
    <xdr:to>
      <xdr:col>116</xdr:col>
      <xdr:colOff>152400</xdr:colOff>
      <xdr:row>109</xdr:row>
      <xdr:rowOff>26670</xdr:rowOff>
    </xdr:to>
    <xdr:cxnSp macro="">
      <xdr:nvCxnSpPr>
        <xdr:cNvPr id="920" name="直線コネクタ 919">
          <a:extLst>
            <a:ext uri="{FF2B5EF4-FFF2-40B4-BE49-F238E27FC236}">
              <a16:creationId xmlns:a16="http://schemas.microsoft.com/office/drawing/2014/main" xmlns="" id="{00000000-0008-0000-0100-000098030000}"/>
            </a:ext>
          </a:extLst>
        </xdr:cNvPr>
        <xdr:cNvCxnSpPr/>
      </xdr:nvCxnSpPr>
      <xdr:spPr>
        <a:xfrm>
          <a:off x="22072600" y="1871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109419</xdr:rowOff>
    </xdr:from>
    <xdr:ext cx="469744" cy="259045"/>
    <xdr:sp macro="" textlink="">
      <xdr:nvSpPr>
        <xdr:cNvPr id="921" name="【公民館】&#10;一人当たり面積最大値テキスト">
          <a:extLst>
            <a:ext uri="{FF2B5EF4-FFF2-40B4-BE49-F238E27FC236}">
              <a16:creationId xmlns:a16="http://schemas.microsoft.com/office/drawing/2014/main" xmlns="" id="{00000000-0008-0000-0100-000099030000}"/>
            </a:ext>
          </a:extLst>
        </xdr:cNvPr>
        <xdr:cNvSpPr txBox="1"/>
      </xdr:nvSpPr>
      <xdr:spPr>
        <a:xfrm>
          <a:off x="22199600" y="16911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162742</xdr:rowOff>
    </xdr:from>
    <xdr:to>
      <xdr:col>116</xdr:col>
      <xdr:colOff>152400</xdr:colOff>
      <xdr:row>99</xdr:row>
      <xdr:rowOff>162742</xdr:rowOff>
    </xdr:to>
    <xdr:cxnSp macro="">
      <xdr:nvCxnSpPr>
        <xdr:cNvPr id="922" name="直線コネクタ 921">
          <a:extLst>
            <a:ext uri="{FF2B5EF4-FFF2-40B4-BE49-F238E27FC236}">
              <a16:creationId xmlns:a16="http://schemas.microsoft.com/office/drawing/2014/main" xmlns="" id="{00000000-0008-0000-0100-00009A030000}"/>
            </a:ext>
          </a:extLst>
        </xdr:cNvPr>
        <xdr:cNvCxnSpPr/>
      </xdr:nvCxnSpPr>
      <xdr:spPr>
        <a:xfrm>
          <a:off x="22072600" y="1713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43559</xdr:rowOff>
    </xdr:from>
    <xdr:ext cx="469744" cy="259045"/>
    <xdr:sp macro="" textlink="">
      <xdr:nvSpPr>
        <xdr:cNvPr id="923" name="【公民館】&#10;一人当たり面積平均値テキスト">
          <a:extLst>
            <a:ext uri="{FF2B5EF4-FFF2-40B4-BE49-F238E27FC236}">
              <a16:creationId xmlns:a16="http://schemas.microsoft.com/office/drawing/2014/main" xmlns="" id="{00000000-0008-0000-0100-00009B030000}"/>
            </a:ext>
          </a:extLst>
        </xdr:cNvPr>
        <xdr:cNvSpPr txBox="1"/>
      </xdr:nvSpPr>
      <xdr:spPr>
        <a:xfrm>
          <a:off x="22199600" y="183887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65132</xdr:rowOff>
    </xdr:from>
    <xdr:to>
      <xdr:col>116</xdr:col>
      <xdr:colOff>114300</xdr:colOff>
      <xdr:row>107</xdr:row>
      <xdr:rowOff>166732</xdr:rowOff>
    </xdr:to>
    <xdr:sp macro="" textlink="">
      <xdr:nvSpPr>
        <xdr:cNvPr id="924" name="フローチャート: 判断 923">
          <a:extLst>
            <a:ext uri="{FF2B5EF4-FFF2-40B4-BE49-F238E27FC236}">
              <a16:creationId xmlns:a16="http://schemas.microsoft.com/office/drawing/2014/main" xmlns="" id="{00000000-0008-0000-0100-00009C030000}"/>
            </a:ext>
          </a:extLst>
        </xdr:cNvPr>
        <xdr:cNvSpPr/>
      </xdr:nvSpPr>
      <xdr:spPr>
        <a:xfrm>
          <a:off x="22110700" y="1841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47716</xdr:rowOff>
    </xdr:from>
    <xdr:to>
      <xdr:col>112</xdr:col>
      <xdr:colOff>38100</xdr:colOff>
      <xdr:row>107</xdr:row>
      <xdr:rowOff>149316</xdr:rowOff>
    </xdr:to>
    <xdr:sp macro="" textlink="">
      <xdr:nvSpPr>
        <xdr:cNvPr id="925" name="フローチャート: 判断 924">
          <a:extLst>
            <a:ext uri="{FF2B5EF4-FFF2-40B4-BE49-F238E27FC236}">
              <a16:creationId xmlns:a16="http://schemas.microsoft.com/office/drawing/2014/main" xmlns="" id="{00000000-0008-0000-0100-00009D030000}"/>
            </a:ext>
          </a:extLst>
        </xdr:cNvPr>
        <xdr:cNvSpPr/>
      </xdr:nvSpPr>
      <xdr:spPr>
        <a:xfrm>
          <a:off x="21272500" y="1839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59689</xdr:rowOff>
    </xdr:from>
    <xdr:to>
      <xdr:col>107</xdr:col>
      <xdr:colOff>101600</xdr:colOff>
      <xdr:row>107</xdr:row>
      <xdr:rowOff>161289</xdr:rowOff>
    </xdr:to>
    <xdr:sp macro="" textlink="">
      <xdr:nvSpPr>
        <xdr:cNvPr id="926" name="フローチャート: 判断 925">
          <a:extLst>
            <a:ext uri="{FF2B5EF4-FFF2-40B4-BE49-F238E27FC236}">
              <a16:creationId xmlns:a16="http://schemas.microsoft.com/office/drawing/2014/main" xmlns="" id="{00000000-0008-0000-0100-00009E030000}"/>
            </a:ext>
          </a:extLst>
        </xdr:cNvPr>
        <xdr:cNvSpPr/>
      </xdr:nvSpPr>
      <xdr:spPr>
        <a:xfrm>
          <a:off x="20383500" y="1840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55336</xdr:rowOff>
    </xdr:from>
    <xdr:to>
      <xdr:col>102</xdr:col>
      <xdr:colOff>165100</xdr:colOff>
      <xdr:row>107</xdr:row>
      <xdr:rowOff>156936</xdr:rowOff>
    </xdr:to>
    <xdr:sp macro="" textlink="">
      <xdr:nvSpPr>
        <xdr:cNvPr id="927" name="フローチャート: 判断 926">
          <a:extLst>
            <a:ext uri="{FF2B5EF4-FFF2-40B4-BE49-F238E27FC236}">
              <a16:creationId xmlns:a16="http://schemas.microsoft.com/office/drawing/2014/main" xmlns="" id="{00000000-0008-0000-0100-00009F030000}"/>
            </a:ext>
          </a:extLst>
        </xdr:cNvPr>
        <xdr:cNvSpPr/>
      </xdr:nvSpPr>
      <xdr:spPr>
        <a:xfrm>
          <a:off x="19494500" y="184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58601</xdr:rowOff>
    </xdr:from>
    <xdr:to>
      <xdr:col>98</xdr:col>
      <xdr:colOff>38100</xdr:colOff>
      <xdr:row>107</xdr:row>
      <xdr:rowOff>160201</xdr:rowOff>
    </xdr:to>
    <xdr:sp macro="" textlink="">
      <xdr:nvSpPr>
        <xdr:cNvPr id="928" name="フローチャート: 判断 927">
          <a:extLst>
            <a:ext uri="{FF2B5EF4-FFF2-40B4-BE49-F238E27FC236}">
              <a16:creationId xmlns:a16="http://schemas.microsoft.com/office/drawing/2014/main" xmlns="" id="{00000000-0008-0000-0100-0000A0030000}"/>
            </a:ext>
          </a:extLst>
        </xdr:cNvPr>
        <xdr:cNvSpPr/>
      </xdr:nvSpPr>
      <xdr:spPr>
        <a:xfrm>
          <a:off x="18605500" y="18403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xmlns="" id="{00000000-0008-0000-0100-0000A1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xmlns="" id="{00000000-0008-0000-0100-0000A2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xmlns="" id="{00000000-0008-0000-0100-0000A3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xmlns="" id="{00000000-0008-0000-0100-0000A4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xmlns="" id="{00000000-0008-0000-0100-0000A5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155484</xdr:rowOff>
    </xdr:from>
    <xdr:to>
      <xdr:col>116</xdr:col>
      <xdr:colOff>114300</xdr:colOff>
      <xdr:row>106</xdr:row>
      <xdr:rowOff>85634</xdr:rowOff>
    </xdr:to>
    <xdr:sp macro="" textlink="">
      <xdr:nvSpPr>
        <xdr:cNvPr id="934" name="楕円 933">
          <a:extLst>
            <a:ext uri="{FF2B5EF4-FFF2-40B4-BE49-F238E27FC236}">
              <a16:creationId xmlns:a16="http://schemas.microsoft.com/office/drawing/2014/main" xmlns="" id="{00000000-0008-0000-0100-0000A6030000}"/>
            </a:ext>
          </a:extLst>
        </xdr:cNvPr>
        <xdr:cNvSpPr/>
      </xdr:nvSpPr>
      <xdr:spPr>
        <a:xfrm>
          <a:off x="22110700" y="1815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6911</xdr:rowOff>
    </xdr:from>
    <xdr:ext cx="469744" cy="259045"/>
    <xdr:sp macro="" textlink="">
      <xdr:nvSpPr>
        <xdr:cNvPr id="935" name="【公民館】&#10;一人当たり面積該当値テキスト">
          <a:extLst>
            <a:ext uri="{FF2B5EF4-FFF2-40B4-BE49-F238E27FC236}">
              <a16:creationId xmlns:a16="http://schemas.microsoft.com/office/drawing/2014/main" xmlns="" id="{00000000-0008-0000-0100-0000A7030000}"/>
            </a:ext>
          </a:extLst>
        </xdr:cNvPr>
        <xdr:cNvSpPr txBox="1"/>
      </xdr:nvSpPr>
      <xdr:spPr>
        <a:xfrm>
          <a:off x="22199600" y="18009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146776</xdr:rowOff>
    </xdr:from>
    <xdr:to>
      <xdr:col>112</xdr:col>
      <xdr:colOff>38100</xdr:colOff>
      <xdr:row>106</xdr:row>
      <xdr:rowOff>76926</xdr:rowOff>
    </xdr:to>
    <xdr:sp macro="" textlink="">
      <xdr:nvSpPr>
        <xdr:cNvPr id="936" name="楕円 935">
          <a:extLst>
            <a:ext uri="{FF2B5EF4-FFF2-40B4-BE49-F238E27FC236}">
              <a16:creationId xmlns:a16="http://schemas.microsoft.com/office/drawing/2014/main" xmlns="" id="{00000000-0008-0000-0100-0000A8030000}"/>
            </a:ext>
          </a:extLst>
        </xdr:cNvPr>
        <xdr:cNvSpPr/>
      </xdr:nvSpPr>
      <xdr:spPr>
        <a:xfrm>
          <a:off x="21272500" y="181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26126</xdr:rowOff>
    </xdr:from>
    <xdr:to>
      <xdr:col>116</xdr:col>
      <xdr:colOff>63500</xdr:colOff>
      <xdr:row>106</xdr:row>
      <xdr:rowOff>34834</xdr:rowOff>
    </xdr:to>
    <xdr:cxnSp macro="">
      <xdr:nvCxnSpPr>
        <xdr:cNvPr id="937" name="直線コネクタ 936">
          <a:extLst>
            <a:ext uri="{FF2B5EF4-FFF2-40B4-BE49-F238E27FC236}">
              <a16:creationId xmlns:a16="http://schemas.microsoft.com/office/drawing/2014/main" xmlns="" id="{00000000-0008-0000-0100-0000A9030000}"/>
            </a:ext>
          </a:extLst>
        </xdr:cNvPr>
        <xdr:cNvCxnSpPr/>
      </xdr:nvCxnSpPr>
      <xdr:spPr>
        <a:xfrm>
          <a:off x="21323300" y="18199826"/>
          <a:ext cx="8382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151130</xdr:rowOff>
    </xdr:from>
    <xdr:to>
      <xdr:col>107</xdr:col>
      <xdr:colOff>101600</xdr:colOff>
      <xdr:row>106</xdr:row>
      <xdr:rowOff>81280</xdr:rowOff>
    </xdr:to>
    <xdr:sp macro="" textlink="">
      <xdr:nvSpPr>
        <xdr:cNvPr id="938" name="楕円 937">
          <a:extLst>
            <a:ext uri="{FF2B5EF4-FFF2-40B4-BE49-F238E27FC236}">
              <a16:creationId xmlns:a16="http://schemas.microsoft.com/office/drawing/2014/main" xmlns="" id="{00000000-0008-0000-0100-0000AA030000}"/>
            </a:ext>
          </a:extLst>
        </xdr:cNvPr>
        <xdr:cNvSpPr/>
      </xdr:nvSpPr>
      <xdr:spPr>
        <a:xfrm>
          <a:off x="20383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26126</xdr:rowOff>
    </xdr:from>
    <xdr:to>
      <xdr:col>111</xdr:col>
      <xdr:colOff>177800</xdr:colOff>
      <xdr:row>106</xdr:row>
      <xdr:rowOff>30480</xdr:rowOff>
    </xdr:to>
    <xdr:cxnSp macro="">
      <xdr:nvCxnSpPr>
        <xdr:cNvPr id="939" name="直線コネクタ 938">
          <a:extLst>
            <a:ext uri="{FF2B5EF4-FFF2-40B4-BE49-F238E27FC236}">
              <a16:creationId xmlns:a16="http://schemas.microsoft.com/office/drawing/2014/main" xmlns="" id="{00000000-0008-0000-0100-0000AB030000}"/>
            </a:ext>
          </a:extLst>
        </xdr:cNvPr>
        <xdr:cNvCxnSpPr/>
      </xdr:nvCxnSpPr>
      <xdr:spPr>
        <a:xfrm flipV="1">
          <a:off x="20434300" y="18199826"/>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117384</xdr:rowOff>
    </xdr:from>
    <xdr:to>
      <xdr:col>102</xdr:col>
      <xdr:colOff>165100</xdr:colOff>
      <xdr:row>106</xdr:row>
      <xdr:rowOff>47534</xdr:rowOff>
    </xdr:to>
    <xdr:sp macro="" textlink="">
      <xdr:nvSpPr>
        <xdr:cNvPr id="940" name="楕円 939">
          <a:extLst>
            <a:ext uri="{FF2B5EF4-FFF2-40B4-BE49-F238E27FC236}">
              <a16:creationId xmlns:a16="http://schemas.microsoft.com/office/drawing/2014/main" xmlns="" id="{00000000-0008-0000-0100-0000AC030000}"/>
            </a:ext>
          </a:extLst>
        </xdr:cNvPr>
        <xdr:cNvSpPr/>
      </xdr:nvSpPr>
      <xdr:spPr>
        <a:xfrm>
          <a:off x="19494500" y="1811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168184</xdr:rowOff>
    </xdr:from>
    <xdr:to>
      <xdr:col>107</xdr:col>
      <xdr:colOff>50800</xdr:colOff>
      <xdr:row>106</xdr:row>
      <xdr:rowOff>30480</xdr:rowOff>
    </xdr:to>
    <xdr:cxnSp macro="">
      <xdr:nvCxnSpPr>
        <xdr:cNvPr id="941" name="直線コネクタ 940">
          <a:extLst>
            <a:ext uri="{FF2B5EF4-FFF2-40B4-BE49-F238E27FC236}">
              <a16:creationId xmlns:a16="http://schemas.microsoft.com/office/drawing/2014/main" xmlns="" id="{00000000-0008-0000-0100-0000AD030000}"/>
            </a:ext>
          </a:extLst>
        </xdr:cNvPr>
        <xdr:cNvCxnSpPr/>
      </xdr:nvCxnSpPr>
      <xdr:spPr>
        <a:xfrm>
          <a:off x="19545300" y="18170434"/>
          <a:ext cx="889000" cy="3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24312</xdr:rowOff>
    </xdr:from>
    <xdr:to>
      <xdr:col>98</xdr:col>
      <xdr:colOff>38100</xdr:colOff>
      <xdr:row>106</xdr:row>
      <xdr:rowOff>125912</xdr:rowOff>
    </xdr:to>
    <xdr:sp macro="" textlink="">
      <xdr:nvSpPr>
        <xdr:cNvPr id="942" name="楕円 941">
          <a:extLst>
            <a:ext uri="{FF2B5EF4-FFF2-40B4-BE49-F238E27FC236}">
              <a16:creationId xmlns:a16="http://schemas.microsoft.com/office/drawing/2014/main" xmlns="" id="{00000000-0008-0000-0100-0000AE030000}"/>
            </a:ext>
          </a:extLst>
        </xdr:cNvPr>
        <xdr:cNvSpPr/>
      </xdr:nvSpPr>
      <xdr:spPr>
        <a:xfrm>
          <a:off x="18605500" y="1819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168184</xdr:rowOff>
    </xdr:from>
    <xdr:to>
      <xdr:col>102</xdr:col>
      <xdr:colOff>114300</xdr:colOff>
      <xdr:row>106</xdr:row>
      <xdr:rowOff>75112</xdr:rowOff>
    </xdr:to>
    <xdr:cxnSp macro="">
      <xdr:nvCxnSpPr>
        <xdr:cNvPr id="943" name="直線コネクタ 942">
          <a:extLst>
            <a:ext uri="{FF2B5EF4-FFF2-40B4-BE49-F238E27FC236}">
              <a16:creationId xmlns:a16="http://schemas.microsoft.com/office/drawing/2014/main" xmlns="" id="{00000000-0008-0000-0100-0000AF030000}"/>
            </a:ext>
          </a:extLst>
        </xdr:cNvPr>
        <xdr:cNvCxnSpPr/>
      </xdr:nvCxnSpPr>
      <xdr:spPr>
        <a:xfrm flipV="1">
          <a:off x="18656300" y="18170434"/>
          <a:ext cx="8890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140443</xdr:rowOff>
    </xdr:from>
    <xdr:ext cx="469744" cy="259045"/>
    <xdr:sp macro="" textlink="">
      <xdr:nvSpPr>
        <xdr:cNvPr id="944" name="n_1aveValue【公民館】&#10;一人当たり面積">
          <a:extLst>
            <a:ext uri="{FF2B5EF4-FFF2-40B4-BE49-F238E27FC236}">
              <a16:creationId xmlns:a16="http://schemas.microsoft.com/office/drawing/2014/main" xmlns="" id="{00000000-0008-0000-0100-0000B0030000}"/>
            </a:ext>
          </a:extLst>
        </xdr:cNvPr>
        <xdr:cNvSpPr txBox="1"/>
      </xdr:nvSpPr>
      <xdr:spPr>
        <a:xfrm>
          <a:off x="21075727" y="1848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152416</xdr:rowOff>
    </xdr:from>
    <xdr:ext cx="469744" cy="259045"/>
    <xdr:sp macro="" textlink="">
      <xdr:nvSpPr>
        <xdr:cNvPr id="945" name="n_2aveValue【公民館】&#10;一人当たり面積">
          <a:extLst>
            <a:ext uri="{FF2B5EF4-FFF2-40B4-BE49-F238E27FC236}">
              <a16:creationId xmlns:a16="http://schemas.microsoft.com/office/drawing/2014/main" xmlns="" id="{00000000-0008-0000-0100-0000B1030000}"/>
            </a:ext>
          </a:extLst>
        </xdr:cNvPr>
        <xdr:cNvSpPr txBox="1"/>
      </xdr:nvSpPr>
      <xdr:spPr>
        <a:xfrm>
          <a:off x="201994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148063</xdr:rowOff>
    </xdr:from>
    <xdr:ext cx="469744" cy="259045"/>
    <xdr:sp macro="" textlink="">
      <xdr:nvSpPr>
        <xdr:cNvPr id="946" name="n_3aveValue【公民館】&#10;一人当たり面積">
          <a:extLst>
            <a:ext uri="{FF2B5EF4-FFF2-40B4-BE49-F238E27FC236}">
              <a16:creationId xmlns:a16="http://schemas.microsoft.com/office/drawing/2014/main" xmlns="" id="{00000000-0008-0000-0100-0000B2030000}"/>
            </a:ext>
          </a:extLst>
        </xdr:cNvPr>
        <xdr:cNvSpPr txBox="1"/>
      </xdr:nvSpPr>
      <xdr:spPr>
        <a:xfrm>
          <a:off x="19310427" y="1849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151328</xdr:rowOff>
    </xdr:from>
    <xdr:ext cx="469744" cy="259045"/>
    <xdr:sp macro="" textlink="">
      <xdr:nvSpPr>
        <xdr:cNvPr id="947" name="n_4aveValue【公民館】&#10;一人当たり面積">
          <a:extLst>
            <a:ext uri="{FF2B5EF4-FFF2-40B4-BE49-F238E27FC236}">
              <a16:creationId xmlns:a16="http://schemas.microsoft.com/office/drawing/2014/main" xmlns="" id="{00000000-0008-0000-0100-0000B3030000}"/>
            </a:ext>
          </a:extLst>
        </xdr:cNvPr>
        <xdr:cNvSpPr txBox="1"/>
      </xdr:nvSpPr>
      <xdr:spPr>
        <a:xfrm>
          <a:off x="18421427" y="18496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93453</xdr:rowOff>
    </xdr:from>
    <xdr:ext cx="469744" cy="259045"/>
    <xdr:sp macro="" textlink="">
      <xdr:nvSpPr>
        <xdr:cNvPr id="948" name="n_1mainValue【公民館】&#10;一人当たり面積">
          <a:extLst>
            <a:ext uri="{FF2B5EF4-FFF2-40B4-BE49-F238E27FC236}">
              <a16:creationId xmlns:a16="http://schemas.microsoft.com/office/drawing/2014/main" xmlns="" id="{00000000-0008-0000-0100-0000B4030000}"/>
            </a:ext>
          </a:extLst>
        </xdr:cNvPr>
        <xdr:cNvSpPr txBox="1"/>
      </xdr:nvSpPr>
      <xdr:spPr>
        <a:xfrm>
          <a:off x="21075727" y="17924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97807</xdr:rowOff>
    </xdr:from>
    <xdr:ext cx="469744" cy="259045"/>
    <xdr:sp macro="" textlink="">
      <xdr:nvSpPr>
        <xdr:cNvPr id="949" name="n_2mainValue【公民館】&#10;一人当たり面積">
          <a:extLst>
            <a:ext uri="{FF2B5EF4-FFF2-40B4-BE49-F238E27FC236}">
              <a16:creationId xmlns:a16="http://schemas.microsoft.com/office/drawing/2014/main" xmlns="" id="{00000000-0008-0000-0100-0000B5030000}"/>
            </a:ext>
          </a:extLst>
        </xdr:cNvPr>
        <xdr:cNvSpPr txBox="1"/>
      </xdr:nvSpPr>
      <xdr:spPr>
        <a:xfrm>
          <a:off x="201994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64061</xdr:rowOff>
    </xdr:from>
    <xdr:ext cx="469744" cy="259045"/>
    <xdr:sp macro="" textlink="">
      <xdr:nvSpPr>
        <xdr:cNvPr id="950" name="n_3mainValue【公民館】&#10;一人当たり面積">
          <a:extLst>
            <a:ext uri="{FF2B5EF4-FFF2-40B4-BE49-F238E27FC236}">
              <a16:creationId xmlns:a16="http://schemas.microsoft.com/office/drawing/2014/main" xmlns="" id="{00000000-0008-0000-0100-0000B6030000}"/>
            </a:ext>
          </a:extLst>
        </xdr:cNvPr>
        <xdr:cNvSpPr txBox="1"/>
      </xdr:nvSpPr>
      <xdr:spPr>
        <a:xfrm>
          <a:off x="19310427" y="17894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142439</xdr:rowOff>
    </xdr:from>
    <xdr:ext cx="469744" cy="259045"/>
    <xdr:sp macro="" textlink="">
      <xdr:nvSpPr>
        <xdr:cNvPr id="951" name="n_4mainValue【公民館】&#10;一人当たり面積">
          <a:extLst>
            <a:ext uri="{FF2B5EF4-FFF2-40B4-BE49-F238E27FC236}">
              <a16:creationId xmlns:a16="http://schemas.microsoft.com/office/drawing/2014/main" xmlns="" id="{00000000-0008-0000-0100-0000B7030000}"/>
            </a:ext>
          </a:extLst>
        </xdr:cNvPr>
        <xdr:cNvSpPr txBox="1"/>
      </xdr:nvSpPr>
      <xdr:spPr>
        <a:xfrm>
          <a:off x="18421427" y="17973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2" name="正方形/長方形 951">
          <a:extLst>
            <a:ext uri="{FF2B5EF4-FFF2-40B4-BE49-F238E27FC236}">
              <a16:creationId xmlns:a16="http://schemas.microsoft.com/office/drawing/2014/main" xmlns="" id="{00000000-0008-0000-0100-0000B8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3" name="正方形/長方形 952">
          <a:extLst>
            <a:ext uri="{FF2B5EF4-FFF2-40B4-BE49-F238E27FC236}">
              <a16:creationId xmlns:a16="http://schemas.microsoft.com/office/drawing/2014/main" xmlns="" id="{00000000-0008-0000-0100-0000B9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4" name="テキスト ボックス 953">
          <a:extLst>
            <a:ext uri="{FF2B5EF4-FFF2-40B4-BE49-F238E27FC236}">
              <a16:creationId xmlns:a16="http://schemas.microsoft.com/office/drawing/2014/main" xmlns="" id="{00000000-0008-0000-0100-0000BA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類似団体と比較して有形固定資産減価償却率が低い施設は道路となっている。これは長寿命化計画に基づき、損傷の程度が著しい箇所や緊急性の高い箇所等の整備を順次行っているためである。</a:t>
          </a:r>
          <a:endParaRPr lang="ja-JP" altLang="ja-JP" sz="1400">
            <a:effectLst/>
          </a:endParaRPr>
        </a:p>
        <a:p>
          <a:r>
            <a:rPr kumimoji="1" lang="ja-JP" altLang="ja-JP" sz="1100">
              <a:solidFill>
                <a:schemeClr val="dk1"/>
              </a:solidFill>
              <a:effectLst/>
              <a:latin typeface="+mn-lt"/>
              <a:ea typeface="+mn-ea"/>
              <a:cs typeface="+mn-cs"/>
            </a:rPr>
            <a:t>　一方、有形固定資産減価償却率が高い施設は、橋りょう・トンネル、公営住宅、港湾・漁港、認定こども園・幼稚園・保育所、学校施設、児童館、公民館となっている。</a:t>
          </a:r>
          <a:endParaRPr lang="ja-JP" altLang="ja-JP" sz="1400">
            <a:effectLst/>
          </a:endParaRPr>
        </a:p>
        <a:p>
          <a:r>
            <a:rPr kumimoji="1" lang="ja-JP" altLang="ja-JP" sz="1100">
              <a:solidFill>
                <a:schemeClr val="dk1"/>
              </a:solidFill>
              <a:effectLst/>
              <a:latin typeface="+mn-lt"/>
              <a:ea typeface="+mn-ea"/>
              <a:cs typeface="+mn-cs"/>
            </a:rPr>
            <a:t>　耐用年数を経過した施設が多く存在しているため、今後、公共施設等総合管理計画や個別施設計画等に基づき、除却・統廃合・複合化等の適正配置、並びに長寿命化対策等で施設の適正な維持管理を進めていく必要が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大分県豊後高田市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22,433
21,811
206.24
18,607,033
18,183,266
356,152
8,479,791
15,802,025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xmlns=""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xmlns=""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xmlns=""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xmlns=""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xmlns=""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xmlns=""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xmlns=""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xmlns=""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xmlns=""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xmlns=""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xmlns=""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xmlns=""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xmlns=""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xmlns=""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xmlns=""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xmlns=""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113756</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xmlns="" id="{00000000-0008-0000-0200-00003A000000}"/>
            </a:ext>
          </a:extLst>
        </xdr:cNvPr>
        <xdr:cNvCxnSpPr/>
      </xdr:nvCxnSpPr>
      <xdr:spPr>
        <a:xfrm flipV="1">
          <a:off x="4634865" y="5771606"/>
          <a:ext cx="0" cy="15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xmlns="" id="{00000000-0008-0000-02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xmlns="" id="{00000000-0008-0000-02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60433</xdr:rowOff>
    </xdr:from>
    <xdr:ext cx="340478" cy="259045"/>
    <xdr:sp macro="" textlink="">
      <xdr:nvSpPr>
        <xdr:cNvPr id="61" name="【図書館】&#10;有形固定資産減価償却率最大値テキスト">
          <a:extLst>
            <a:ext uri="{FF2B5EF4-FFF2-40B4-BE49-F238E27FC236}">
              <a16:creationId xmlns:a16="http://schemas.microsoft.com/office/drawing/2014/main" xmlns="" id="{00000000-0008-0000-0200-00003D000000}"/>
            </a:ext>
          </a:extLst>
        </xdr:cNvPr>
        <xdr:cNvSpPr txBox="1"/>
      </xdr:nvSpPr>
      <xdr:spPr>
        <a:xfrm>
          <a:off x="4673600" y="55468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113756</xdr:rowOff>
    </xdr:from>
    <xdr:to>
      <xdr:col>24</xdr:col>
      <xdr:colOff>152400</xdr:colOff>
      <xdr:row>33</xdr:row>
      <xdr:rowOff>113756</xdr:rowOff>
    </xdr:to>
    <xdr:cxnSp macro="">
      <xdr:nvCxnSpPr>
        <xdr:cNvPr id="62" name="直線コネクタ 61">
          <a:extLst>
            <a:ext uri="{FF2B5EF4-FFF2-40B4-BE49-F238E27FC236}">
              <a16:creationId xmlns:a16="http://schemas.microsoft.com/office/drawing/2014/main" xmlns="" id="{00000000-0008-0000-0200-00003E000000}"/>
            </a:ext>
          </a:extLst>
        </xdr:cNvPr>
        <xdr:cNvCxnSpPr/>
      </xdr:nvCxnSpPr>
      <xdr:spPr>
        <a:xfrm>
          <a:off x="4546600" y="577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25054</xdr:rowOff>
    </xdr:from>
    <xdr:ext cx="405111" cy="259045"/>
    <xdr:sp macro="" textlink="">
      <xdr:nvSpPr>
        <xdr:cNvPr id="63" name="【図書館】&#10;有形固定資産減価償却率平均値テキスト">
          <a:extLst>
            <a:ext uri="{FF2B5EF4-FFF2-40B4-BE49-F238E27FC236}">
              <a16:creationId xmlns:a16="http://schemas.microsoft.com/office/drawing/2014/main" xmlns="" id="{00000000-0008-0000-0200-00003F000000}"/>
            </a:ext>
          </a:extLst>
        </xdr:cNvPr>
        <xdr:cNvSpPr txBox="1"/>
      </xdr:nvSpPr>
      <xdr:spPr>
        <a:xfrm>
          <a:off x="4673600" y="6368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46627</xdr:rowOff>
    </xdr:from>
    <xdr:to>
      <xdr:col>24</xdr:col>
      <xdr:colOff>114300</xdr:colOff>
      <xdr:row>37</xdr:row>
      <xdr:rowOff>148227</xdr:rowOff>
    </xdr:to>
    <xdr:sp macro="" textlink="">
      <xdr:nvSpPr>
        <xdr:cNvPr id="64" name="フローチャート: 判断 63">
          <a:extLst>
            <a:ext uri="{FF2B5EF4-FFF2-40B4-BE49-F238E27FC236}">
              <a16:creationId xmlns:a16="http://schemas.microsoft.com/office/drawing/2014/main" xmlns="" id="{00000000-0008-0000-0200-000040000000}"/>
            </a:ext>
          </a:extLst>
        </xdr:cNvPr>
        <xdr:cNvSpPr/>
      </xdr:nvSpPr>
      <xdr:spPr>
        <a:xfrm>
          <a:off x="45847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170724</xdr:rowOff>
    </xdr:from>
    <xdr:to>
      <xdr:col>20</xdr:col>
      <xdr:colOff>38100</xdr:colOff>
      <xdr:row>37</xdr:row>
      <xdr:rowOff>100874</xdr:rowOff>
    </xdr:to>
    <xdr:sp macro="" textlink="">
      <xdr:nvSpPr>
        <xdr:cNvPr id="65" name="フローチャート: 判断 64">
          <a:extLst>
            <a:ext uri="{FF2B5EF4-FFF2-40B4-BE49-F238E27FC236}">
              <a16:creationId xmlns:a16="http://schemas.microsoft.com/office/drawing/2014/main" xmlns="" id="{00000000-0008-0000-0200-000041000000}"/>
            </a:ext>
          </a:extLst>
        </xdr:cNvPr>
        <xdr:cNvSpPr/>
      </xdr:nvSpPr>
      <xdr:spPr>
        <a:xfrm>
          <a:off x="3746500" y="634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17236</xdr:rowOff>
    </xdr:from>
    <xdr:to>
      <xdr:col>15</xdr:col>
      <xdr:colOff>101600</xdr:colOff>
      <xdr:row>37</xdr:row>
      <xdr:rowOff>118836</xdr:rowOff>
    </xdr:to>
    <xdr:sp macro="" textlink="">
      <xdr:nvSpPr>
        <xdr:cNvPr id="66" name="フローチャート: 判断 65">
          <a:extLst>
            <a:ext uri="{FF2B5EF4-FFF2-40B4-BE49-F238E27FC236}">
              <a16:creationId xmlns:a16="http://schemas.microsoft.com/office/drawing/2014/main" xmlns="" id="{00000000-0008-0000-0200-000042000000}"/>
            </a:ext>
          </a:extLst>
        </xdr:cNvPr>
        <xdr:cNvSpPr/>
      </xdr:nvSpPr>
      <xdr:spPr>
        <a:xfrm>
          <a:off x="2857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a:extLst>
            <a:ext uri="{FF2B5EF4-FFF2-40B4-BE49-F238E27FC236}">
              <a16:creationId xmlns:a16="http://schemas.microsoft.com/office/drawing/2014/main" xmlns="" id="{00000000-0008-0000-0200-000043000000}"/>
            </a:ext>
          </a:extLst>
        </xdr:cNvPr>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35197</xdr:rowOff>
    </xdr:from>
    <xdr:to>
      <xdr:col>6</xdr:col>
      <xdr:colOff>38100</xdr:colOff>
      <xdr:row>35</xdr:row>
      <xdr:rowOff>136797</xdr:rowOff>
    </xdr:to>
    <xdr:sp macro="" textlink="">
      <xdr:nvSpPr>
        <xdr:cNvPr id="68" name="フローチャート: 判断 67">
          <a:extLst>
            <a:ext uri="{FF2B5EF4-FFF2-40B4-BE49-F238E27FC236}">
              <a16:creationId xmlns:a16="http://schemas.microsoft.com/office/drawing/2014/main" xmlns="" id="{00000000-0008-0000-0200-000044000000}"/>
            </a:ext>
          </a:extLst>
        </xdr:cNvPr>
        <xdr:cNvSpPr/>
      </xdr:nvSpPr>
      <xdr:spPr>
        <a:xfrm>
          <a:off x="1079500" y="603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xmlns=""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xmlns=""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41728</xdr:rowOff>
    </xdr:from>
    <xdr:to>
      <xdr:col>24</xdr:col>
      <xdr:colOff>114300</xdr:colOff>
      <xdr:row>34</xdr:row>
      <xdr:rowOff>143328</xdr:rowOff>
    </xdr:to>
    <xdr:sp macro="" textlink="">
      <xdr:nvSpPr>
        <xdr:cNvPr id="74" name="楕円 73">
          <a:extLst>
            <a:ext uri="{FF2B5EF4-FFF2-40B4-BE49-F238E27FC236}">
              <a16:creationId xmlns:a16="http://schemas.microsoft.com/office/drawing/2014/main" xmlns="" id="{00000000-0008-0000-0200-00004A000000}"/>
            </a:ext>
          </a:extLst>
        </xdr:cNvPr>
        <xdr:cNvSpPr/>
      </xdr:nvSpPr>
      <xdr:spPr>
        <a:xfrm>
          <a:off x="4584700" y="587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64605</xdr:rowOff>
    </xdr:from>
    <xdr:ext cx="405111" cy="259045"/>
    <xdr:sp macro="" textlink="">
      <xdr:nvSpPr>
        <xdr:cNvPr id="75" name="【図書館】&#10;有形固定資産減価償却率該当値テキスト">
          <a:extLst>
            <a:ext uri="{FF2B5EF4-FFF2-40B4-BE49-F238E27FC236}">
              <a16:creationId xmlns:a16="http://schemas.microsoft.com/office/drawing/2014/main" xmlns="" id="{00000000-0008-0000-0200-00004B000000}"/>
            </a:ext>
          </a:extLst>
        </xdr:cNvPr>
        <xdr:cNvSpPr txBox="1"/>
      </xdr:nvSpPr>
      <xdr:spPr>
        <a:xfrm>
          <a:off x="4673600" y="5722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9072</xdr:rowOff>
    </xdr:from>
    <xdr:to>
      <xdr:col>20</xdr:col>
      <xdr:colOff>38100</xdr:colOff>
      <xdr:row>34</xdr:row>
      <xdr:rowOff>110672</xdr:rowOff>
    </xdr:to>
    <xdr:sp macro="" textlink="">
      <xdr:nvSpPr>
        <xdr:cNvPr id="76" name="楕円 75">
          <a:extLst>
            <a:ext uri="{FF2B5EF4-FFF2-40B4-BE49-F238E27FC236}">
              <a16:creationId xmlns:a16="http://schemas.microsoft.com/office/drawing/2014/main" xmlns="" id="{00000000-0008-0000-0200-00004C000000}"/>
            </a:ext>
          </a:extLst>
        </xdr:cNvPr>
        <xdr:cNvSpPr/>
      </xdr:nvSpPr>
      <xdr:spPr>
        <a:xfrm>
          <a:off x="3746500" y="583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59872</xdr:rowOff>
    </xdr:from>
    <xdr:to>
      <xdr:col>24</xdr:col>
      <xdr:colOff>63500</xdr:colOff>
      <xdr:row>34</xdr:row>
      <xdr:rowOff>92528</xdr:rowOff>
    </xdr:to>
    <xdr:cxnSp macro="">
      <xdr:nvCxnSpPr>
        <xdr:cNvPr id="77" name="直線コネクタ 76">
          <a:extLst>
            <a:ext uri="{FF2B5EF4-FFF2-40B4-BE49-F238E27FC236}">
              <a16:creationId xmlns:a16="http://schemas.microsoft.com/office/drawing/2014/main" xmlns="" id="{00000000-0008-0000-0200-00004D000000}"/>
            </a:ext>
          </a:extLst>
        </xdr:cNvPr>
        <xdr:cNvCxnSpPr/>
      </xdr:nvCxnSpPr>
      <xdr:spPr>
        <a:xfrm>
          <a:off x="3797300" y="58891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147864</xdr:rowOff>
    </xdr:from>
    <xdr:to>
      <xdr:col>15</xdr:col>
      <xdr:colOff>101600</xdr:colOff>
      <xdr:row>34</xdr:row>
      <xdr:rowOff>78014</xdr:rowOff>
    </xdr:to>
    <xdr:sp macro="" textlink="">
      <xdr:nvSpPr>
        <xdr:cNvPr id="78" name="楕円 77">
          <a:extLst>
            <a:ext uri="{FF2B5EF4-FFF2-40B4-BE49-F238E27FC236}">
              <a16:creationId xmlns:a16="http://schemas.microsoft.com/office/drawing/2014/main" xmlns="" id="{00000000-0008-0000-0200-00004E000000}"/>
            </a:ext>
          </a:extLst>
        </xdr:cNvPr>
        <xdr:cNvSpPr/>
      </xdr:nvSpPr>
      <xdr:spPr>
        <a:xfrm>
          <a:off x="2857500" y="580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27214</xdr:rowOff>
    </xdr:from>
    <xdr:to>
      <xdr:col>19</xdr:col>
      <xdr:colOff>177800</xdr:colOff>
      <xdr:row>34</xdr:row>
      <xdr:rowOff>59872</xdr:rowOff>
    </xdr:to>
    <xdr:cxnSp macro="">
      <xdr:nvCxnSpPr>
        <xdr:cNvPr id="79" name="直線コネクタ 78">
          <a:extLst>
            <a:ext uri="{FF2B5EF4-FFF2-40B4-BE49-F238E27FC236}">
              <a16:creationId xmlns:a16="http://schemas.microsoft.com/office/drawing/2014/main" xmlns="" id="{00000000-0008-0000-0200-00004F000000}"/>
            </a:ext>
          </a:extLst>
        </xdr:cNvPr>
        <xdr:cNvCxnSpPr/>
      </xdr:nvCxnSpPr>
      <xdr:spPr>
        <a:xfrm>
          <a:off x="2908300" y="585651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115207</xdr:rowOff>
    </xdr:from>
    <xdr:to>
      <xdr:col>10</xdr:col>
      <xdr:colOff>165100</xdr:colOff>
      <xdr:row>34</xdr:row>
      <xdr:rowOff>45357</xdr:rowOff>
    </xdr:to>
    <xdr:sp macro="" textlink="">
      <xdr:nvSpPr>
        <xdr:cNvPr id="80" name="楕円 79">
          <a:extLst>
            <a:ext uri="{FF2B5EF4-FFF2-40B4-BE49-F238E27FC236}">
              <a16:creationId xmlns:a16="http://schemas.microsoft.com/office/drawing/2014/main" xmlns="" id="{00000000-0008-0000-0200-000050000000}"/>
            </a:ext>
          </a:extLst>
        </xdr:cNvPr>
        <xdr:cNvSpPr/>
      </xdr:nvSpPr>
      <xdr:spPr>
        <a:xfrm>
          <a:off x="1968500" y="577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166007</xdr:rowOff>
    </xdr:from>
    <xdr:to>
      <xdr:col>15</xdr:col>
      <xdr:colOff>50800</xdr:colOff>
      <xdr:row>34</xdr:row>
      <xdr:rowOff>27214</xdr:rowOff>
    </xdr:to>
    <xdr:cxnSp macro="">
      <xdr:nvCxnSpPr>
        <xdr:cNvPr id="81" name="直線コネクタ 80">
          <a:extLst>
            <a:ext uri="{FF2B5EF4-FFF2-40B4-BE49-F238E27FC236}">
              <a16:creationId xmlns:a16="http://schemas.microsoft.com/office/drawing/2014/main" xmlns="" id="{00000000-0008-0000-0200-000051000000}"/>
            </a:ext>
          </a:extLst>
        </xdr:cNvPr>
        <xdr:cNvCxnSpPr/>
      </xdr:nvCxnSpPr>
      <xdr:spPr>
        <a:xfrm>
          <a:off x="2019300" y="58238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82550</xdr:rowOff>
    </xdr:from>
    <xdr:to>
      <xdr:col>6</xdr:col>
      <xdr:colOff>38100</xdr:colOff>
      <xdr:row>34</xdr:row>
      <xdr:rowOff>12700</xdr:rowOff>
    </xdr:to>
    <xdr:sp macro="" textlink="">
      <xdr:nvSpPr>
        <xdr:cNvPr id="82" name="楕円 81">
          <a:extLst>
            <a:ext uri="{FF2B5EF4-FFF2-40B4-BE49-F238E27FC236}">
              <a16:creationId xmlns:a16="http://schemas.microsoft.com/office/drawing/2014/main" xmlns="" id="{00000000-0008-0000-0200-000052000000}"/>
            </a:ext>
          </a:extLst>
        </xdr:cNvPr>
        <xdr:cNvSpPr/>
      </xdr:nvSpPr>
      <xdr:spPr>
        <a:xfrm>
          <a:off x="10795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133350</xdr:rowOff>
    </xdr:from>
    <xdr:to>
      <xdr:col>10</xdr:col>
      <xdr:colOff>114300</xdr:colOff>
      <xdr:row>33</xdr:row>
      <xdr:rowOff>166007</xdr:rowOff>
    </xdr:to>
    <xdr:cxnSp macro="">
      <xdr:nvCxnSpPr>
        <xdr:cNvPr id="83" name="直線コネクタ 82">
          <a:extLst>
            <a:ext uri="{FF2B5EF4-FFF2-40B4-BE49-F238E27FC236}">
              <a16:creationId xmlns:a16="http://schemas.microsoft.com/office/drawing/2014/main" xmlns="" id="{00000000-0008-0000-0200-000053000000}"/>
            </a:ext>
          </a:extLst>
        </xdr:cNvPr>
        <xdr:cNvCxnSpPr/>
      </xdr:nvCxnSpPr>
      <xdr:spPr>
        <a:xfrm>
          <a:off x="1130300" y="57912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92001</xdr:rowOff>
    </xdr:from>
    <xdr:ext cx="405111" cy="259045"/>
    <xdr:sp macro="" textlink="">
      <xdr:nvSpPr>
        <xdr:cNvPr id="84" name="n_1aveValue【図書館】&#10;有形固定資産減価償却率">
          <a:extLst>
            <a:ext uri="{FF2B5EF4-FFF2-40B4-BE49-F238E27FC236}">
              <a16:creationId xmlns:a16="http://schemas.microsoft.com/office/drawing/2014/main" xmlns="" id="{00000000-0008-0000-0200-000054000000}"/>
            </a:ext>
          </a:extLst>
        </xdr:cNvPr>
        <xdr:cNvSpPr txBox="1"/>
      </xdr:nvSpPr>
      <xdr:spPr>
        <a:xfrm>
          <a:off x="3582044" y="643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109963</xdr:rowOff>
    </xdr:from>
    <xdr:ext cx="405111" cy="259045"/>
    <xdr:sp macro="" textlink="">
      <xdr:nvSpPr>
        <xdr:cNvPr id="85" name="n_2aveValue【図書館】&#10;有形固定資産減価償却率">
          <a:extLst>
            <a:ext uri="{FF2B5EF4-FFF2-40B4-BE49-F238E27FC236}">
              <a16:creationId xmlns:a16="http://schemas.microsoft.com/office/drawing/2014/main" xmlns="" id="{00000000-0008-0000-0200-000055000000}"/>
            </a:ext>
          </a:extLst>
        </xdr:cNvPr>
        <xdr:cNvSpPr txBox="1"/>
      </xdr:nvSpPr>
      <xdr:spPr>
        <a:xfrm>
          <a:off x="2705744"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72407</xdr:rowOff>
    </xdr:from>
    <xdr:ext cx="405111" cy="259045"/>
    <xdr:sp macro="" textlink="">
      <xdr:nvSpPr>
        <xdr:cNvPr id="86" name="n_3aveValue【図書館】&#10;有形固定資産減価償却率">
          <a:extLst>
            <a:ext uri="{FF2B5EF4-FFF2-40B4-BE49-F238E27FC236}">
              <a16:creationId xmlns:a16="http://schemas.microsoft.com/office/drawing/2014/main" xmlns="" id="{00000000-0008-0000-0200-000056000000}"/>
            </a:ext>
          </a:extLst>
        </xdr:cNvPr>
        <xdr:cNvSpPr txBox="1"/>
      </xdr:nvSpPr>
      <xdr:spPr>
        <a:xfrm>
          <a:off x="1816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127924</xdr:rowOff>
    </xdr:from>
    <xdr:ext cx="405111" cy="259045"/>
    <xdr:sp macro="" textlink="">
      <xdr:nvSpPr>
        <xdr:cNvPr id="87" name="n_4aveValue【図書館】&#10;有形固定資産減価償却率">
          <a:extLst>
            <a:ext uri="{FF2B5EF4-FFF2-40B4-BE49-F238E27FC236}">
              <a16:creationId xmlns:a16="http://schemas.microsoft.com/office/drawing/2014/main" xmlns="" id="{00000000-0008-0000-0200-000057000000}"/>
            </a:ext>
          </a:extLst>
        </xdr:cNvPr>
        <xdr:cNvSpPr txBox="1"/>
      </xdr:nvSpPr>
      <xdr:spPr>
        <a:xfrm>
          <a:off x="927744" y="6128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127199</xdr:rowOff>
    </xdr:from>
    <xdr:ext cx="405111" cy="259045"/>
    <xdr:sp macro="" textlink="">
      <xdr:nvSpPr>
        <xdr:cNvPr id="88" name="n_1mainValue【図書館】&#10;有形固定資産減価償却率">
          <a:extLst>
            <a:ext uri="{FF2B5EF4-FFF2-40B4-BE49-F238E27FC236}">
              <a16:creationId xmlns:a16="http://schemas.microsoft.com/office/drawing/2014/main" xmlns="" id="{00000000-0008-0000-0200-000058000000}"/>
            </a:ext>
          </a:extLst>
        </xdr:cNvPr>
        <xdr:cNvSpPr txBox="1"/>
      </xdr:nvSpPr>
      <xdr:spPr>
        <a:xfrm>
          <a:off x="3582044" y="5613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94541</xdr:rowOff>
    </xdr:from>
    <xdr:ext cx="405111" cy="259045"/>
    <xdr:sp macro="" textlink="">
      <xdr:nvSpPr>
        <xdr:cNvPr id="89" name="n_2mainValue【図書館】&#10;有形固定資産減価償却率">
          <a:extLst>
            <a:ext uri="{FF2B5EF4-FFF2-40B4-BE49-F238E27FC236}">
              <a16:creationId xmlns:a16="http://schemas.microsoft.com/office/drawing/2014/main" xmlns="" id="{00000000-0008-0000-0200-000059000000}"/>
            </a:ext>
          </a:extLst>
        </xdr:cNvPr>
        <xdr:cNvSpPr txBox="1"/>
      </xdr:nvSpPr>
      <xdr:spPr>
        <a:xfrm>
          <a:off x="2705744" y="558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61884</xdr:rowOff>
    </xdr:from>
    <xdr:ext cx="405111" cy="259045"/>
    <xdr:sp macro="" textlink="">
      <xdr:nvSpPr>
        <xdr:cNvPr id="90" name="n_3mainValue【図書館】&#10;有形固定資産減価償却率">
          <a:extLst>
            <a:ext uri="{FF2B5EF4-FFF2-40B4-BE49-F238E27FC236}">
              <a16:creationId xmlns:a16="http://schemas.microsoft.com/office/drawing/2014/main" xmlns="" id="{00000000-0008-0000-0200-00005A000000}"/>
            </a:ext>
          </a:extLst>
        </xdr:cNvPr>
        <xdr:cNvSpPr txBox="1"/>
      </xdr:nvSpPr>
      <xdr:spPr>
        <a:xfrm>
          <a:off x="1816744" y="5548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32</xdr:row>
      <xdr:rowOff>29227</xdr:rowOff>
    </xdr:from>
    <xdr:ext cx="340478" cy="259045"/>
    <xdr:sp macro="" textlink="">
      <xdr:nvSpPr>
        <xdr:cNvPr id="91" name="n_4mainValue【図書館】&#10;有形固定資産減価償却率">
          <a:extLst>
            <a:ext uri="{FF2B5EF4-FFF2-40B4-BE49-F238E27FC236}">
              <a16:creationId xmlns:a16="http://schemas.microsoft.com/office/drawing/2014/main" xmlns="" id="{00000000-0008-0000-0200-00005B000000}"/>
            </a:ext>
          </a:extLst>
        </xdr:cNvPr>
        <xdr:cNvSpPr txBox="1"/>
      </xdr:nvSpPr>
      <xdr:spPr>
        <a:xfrm>
          <a:off x="960061" y="5515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xmlns=""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xmlns=""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xmlns=""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xmlns=""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xmlns=""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xmlns=""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xmlns=""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xmlns=""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xmlns=""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xmlns=""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xmlns="" id="{00000000-0008-0000-0200-000066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xmlns="" id="{00000000-0008-0000-0200-000067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xmlns="" id="{00000000-0008-0000-0200-000068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a16="http://schemas.microsoft.com/office/drawing/2014/main" xmlns="" id="{00000000-0008-0000-0200-000069000000}"/>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xmlns="" id="{00000000-0008-0000-0200-00006A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a16="http://schemas.microsoft.com/office/drawing/2014/main" xmlns="" id="{00000000-0008-0000-0200-00006B000000}"/>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xmlns="" id="{00000000-0008-0000-0200-00006C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a:extLst>
            <a:ext uri="{FF2B5EF4-FFF2-40B4-BE49-F238E27FC236}">
              <a16:creationId xmlns:a16="http://schemas.microsoft.com/office/drawing/2014/main" xmlns="" id="{00000000-0008-0000-0200-00006D000000}"/>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xmlns="" id="{00000000-0008-0000-0200-00006E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a:extLst>
            <a:ext uri="{FF2B5EF4-FFF2-40B4-BE49-F238E27FC236}">
              <a16:creationId xmlns:a16="http://schemas.microsoft.com/office/drawing/2014/main" xmlns="" id="{00000000-0008-0000-0200-00006F000000}"/>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xmlns="" id="{00000000-0008-0000-0200-000070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a:extLst>
            <a:ext uri="{FF2B5EF4-FFF2-40B4-BE49-F238E27FC236}">
              <a16:creationId xmlns:a16="http://schemas.microsoft.com/office/drawing/2014/main" xmlns="" id="{00000000-0008-0000-0200-000071000000}"/>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xmlns="" id="{00000000-0008-0000-0200-000072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xmlns="" id="{00000000-0008-0000-0200-000073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xmlns="" id="{00000000-0008-0000-0200-000074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5443</xdr:rowOff>
    </xdr:from>
    <xdr:to>
      <xdr:col>54</xdr:col>
      <xdr:colOff>189865</xdr:colOff>
      <xdr:row>41</xdr:row>
      <xdr:rowOff>46265</xdr:rowOff>
    </xdr:to>
    <xdr:cxnSp macro="">
      <xdr:nvCxnSpPr>
        <xdr:cNvPr id="117" name="直線コネクタ 116">
          <a:extLst>
            <a:ext uri="{FF2B5EF4-FFF2-40B4-BE49-F238E27FC236}">
              <a16:creationId xmlns:a16="http://schemas.microsoft.com/office/drawing/2014/main" xmlns="" id="{00000000-0008-0000-0200-000075000000}"/>
            </a:ext>
          </a:extLst>
        </xdr:cNvPr>
        <xdr:cNvCxnSpPr/>
      </xdr:nvCxnSpPr>
      <xdr:spPr>
        <a:xfrm flipV="1">
          <a:off x="10476865" y="5834743"/>
          <a:ext cx="0" cy="124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50092</xdr:rowOff>
    </xdr:from>
    <xdr:ext cx="469744" cy="259045"/>
    <xdr:sp macro="" textlink="">
      <xdr:nvSpPr>
        <xdr:cNvPr id="118" name="【図書館】&#10;一人当たり面積最小値テキスト">
          <a:extLst>
            <a:ext uri="{FF2B5EF4-FFF2-40B4-BE49-F238E27FC236}">
              <a16:creationId xmlns:a16="http://schemas.microsoft.com/office/drawing/2014/main" xmlns="" id="{00000000-0008-0000-0200-000076000000}"/>
            </a:ext>
          </a:extLst>
        </xdr:cNvPr>
        <xdr:cNvSpPr txBox="1"/>
      </xdr:nvSpPr>
      <xdr:spPr>
        <a:xfrm>
          <a:off x="10515600" y="707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46265</xdr:rowOff>
    </xdr:from>
    <xdr:to>
      <xdr:col>55</xdr:col>
      <xdr:colOff>88900</xdr:colOff>
      <xdr:row>41</xdr:row>
      <xdr:rowOff>46265</xdr:rowOff>
    </xdr:to>
    <xdr:cxnSp macro="">
      <xdr:nvCxnSpPr>
        <xdr:cNvPr id="119" name="直線コネクタ 118">
          <a:extLst>
            <a:ext uri="{FF2B5EF4-FFF2-40B4-BE49-F238E27FC236}">
              <a16:creationId xmlns:a16="http://schemas.microsoft.com/office/drawing/2014/main" xmlns="" id="{00000000-0008-0000-0200-000077000000}"/>
            </a:ext>
          </a:extLst>
        </xdr:cNvPr>
        <xdr:cNvCxnSpPr/>
      </xdr:nvCxnSpPr>
      <xdr:spPr>
        <a:xfrm>
          <a:off x="10388600" y="707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123570</xdr:rowOff>
    </xdr:from>
    <xdr:ext cx="469744" cy="259045"/>
    <xdr:sp macro="" textlink="">
      <xdr:nvSpPr>
        <xdr:cNvPr id="120" name="【図書館】&#10;一人当たり面積最大値テキスト">
          <a:extLst>
            <a:ext uri="{FF2B5EF4-FFF2-40B4-BE49-F238E27FC236}">
              <a16:creationId xmlns:a16="http://schemas.microsoft.com/office/drawing/2014/main" xmlns="" id="{00000000-0008-0000-0200-000078000000}"/>
            </a:ext>
          </a:extLst>
        </xdr:cNvPr>
        <xdr:cNvSpPr txBox="1"/>
      </xdr:nvSpPr>
      <xdr:spPr>
        <a:xfrm>
          <a:off x="10515600" y="560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5443</xdr:rowOff>
    </xdr:from>
    <xdr:to>
      <xdr:col>55</xdr:col>
      <xdr:colOff>88900</xdr:colOff>
      <xdr:row>34</xdr:row>
      <xdr:rowOff>5443</xdr:rowOff>
    </xdr:to>
    <xdr:cxnSp macro="">
      <xdr:nvCxnSpPr>
        <xdr:cNvPr id="121" name="直線コネクタ 120">
          <a:extLst>
            <a:ext uri="{FF2B5EF4-FFF2-40B4-BE49-F238E27FC236}">
              <a16:creationId xmlns:a16="http://schemas.microsoft.com/office/drawing/2014/main" xmlns="" id="{00000000-0008-0000-0200-000079000000}"/>
            </a:ext>
          </a:extLst>
        </xdr:cNvPr>
        <xdr:cNvCxnSpPr/>
      </xdr:nvCxnSpPr>
      <xdr:spPr>
        <a:xfrm>
          <a:off x="10388600" y="583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96355</xdr:rowOff>
    </xdr:from>
    <xdr:ext cx="469744" cy="259045"/>
    <xdr:sp macro="" textlink="">
      <xdr:nvSpPr>
        <xdr:cNvPr id="122" name="【図書館】&#10;一人当たり面積平均値テキスト">
          <a:extLst>
            <a:ext uri="{FF2B5EF4-FFF2-40B4-BE49-F238E27FC236}">
              <a16:creationId xmlns:a16="http://schemas.microsoft.com/office/drawing/2014/main" xmlns="" id="{00000000-0008-0000-0200-00007A000000}"/>
            </a:ext>
          </a:extLst>
        </xdr:cNvPr>
        <xdr:cNvSpPr txBox="1"/>
      </xdr:nvSpPr>
      <xdr:spPr>
        <a:xfrm>
          <a:off x="10515600" y="66114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117928</xdr:rowOff>
    </xdr:from>
    <xdr:to>
      <xdr:col>55</xdr:col>
      <xdr:colOff>50800</xdr:colOff>
      <xdr:row>39</xdr:row>
      <xdr:rowOff>48078</xdr:rowOff>
    </xdr:to>
    <xdr:sp macro="" textlink="">
      <xdr:nvSpPr>
        <xdr:cNvPr id="123" name="フローチャート: 判断 122">
          <a:extLst>
            <a:ext uri="{FF2B5EF4-FFF2-40B4-BE49-F238E27FC236}">
              <a16:creationId xmlns:a16="http://schemas.microsoft.com/office/drawing/2014/main" xmlns="" id="{00000000-0008-0000-0200-00007B000000}"/>
            </a:ext>
          </a:extLst>
        </xdr:cNvPr>
        <xdr:cNvSpPr/>
      </xdr:nvSpPr>
      <xdr:spPr>
        <a:xfrm>
          <a:off x="10426700" y="663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107043</xdr:rowOff>
    </xdr:from>
    <xdr:to>
      <xdr:col>50</xdr:col>
      <xdr:colOff>165100</xdr:colOff>
      <xdr:row>39</xdr:row>
      <xdr:rowOff>37193</xdr:rowOff>
    </xdr:to>
    <xdr:sp macro="" textlink="">
      <xdr:nvSpPr>
        <xdr:cNvPr id="124" name="フローチャート: 判断 123">
          <a:extLst>
            <a:ext uri="{FF2B5EF4-FFF2-40B4-BE49-F238E27FC236}">
              <a16:creationId xmlns:a16="http://schemas.microsoft.com/office/drawing/2014/main" xmlns="" id="{00000000-0008-0000-0200-00007C000000}"/>
            </a:ext>
          </a:extLst>
        </xdr:cNvPr>
        <xdr:cNvSpPr/>
      </xdr:nvSpPr>
      <xdr:spPr>
        <a:xfrm>
          <a:off x="9588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161472</xdr:rowOff>
    </xdr:from>
    <xdr:to>
      <xdr:col>46</xdr:col>
      <xdr:colOff>38100</xdr:colOff>
      <xdr:row>39</xdr:row>
      <xdr:rowOff>91622</xdr:rowOff>
    </xdr:to>
    <xdr:sp macro="" textlink="">
      <xdr:nvSpPr>
        <xdr:cNvPr id="125" name="フローチャート: 判断 124">
          <a:extLst>
            <a:ext uri="{FF2B5EF4-FFF2-40B4-BE49-F238E27FC236}">
              <a16:creationId xmlns:a16="http://schemas.microsoft.com/office/drawing/2014/main" xmlns="" id="{00000000-0008-0000-0200-00007D000000}"/>
            </a:ext>
          </a:extLst>
        </xdr:cNvPr>
        <xdr:cNvSpPr/>
      </xdr:nvSpPr>
      <xdr:spPr>
        <a:xfrm>
          <a:off x="8699500" y="667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161472</xdr:rowOff>
    </xdr:from>
    <xdr:to>
      <xdr:col>41</xdr:col>
      <xdr:colOff>101600</xdr:colOff>
      <xdr:row>39</xdr:row>
      <xdr:rowOff>91622</xdr:rowOff>
    </xdr:to>
    <xdr:sp macro="" textlink="">
      <xdr:nvSpPr>
        <xdr:cNvPr id="126" name="フローチャート: 判断 125">
          <a:extLst>
            <a:ext uri="{FF2B5EF4-FFF2-40B4-BE49-F238E27FC236}">
              <a16:creationId xmlns:a16="http://schemas.microsoft.com/office/drawing/2014/main" xmlns="" id="{00000000-0008-0000-0200-00007E000000}"/>
            </a:ext>
          </a:extLst>
        </xdr:cNvPr>
        <xdr:cNvSpPr/>
      </xdr:nvSpPr>
      <xdr:spPr>
        <a:xfrm>
          <a:off x="7810500" y="667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11793</xdr:rowOff>
    </xdr:from>
    <xdr:to>
      <xdr:col>36</xdr:col>
      <xdr:colOff>165100</xdr:colOff>
      <xdr:row>39</xdr:row>
      <xdr:rowOff>113393</xdr:rowOff>
    </xdr:to>
    <xdr:sp macro="" textlink="">
      <xdr:nvSpPr>
        <xdr:cNvPr id="127" name="フローチャート: 判断 126">
          <a:extLst>
            <a:ext uri="{FF2B5EF4-FFF2-40B4-BE49-F238E27FC236}">
              <a16:creationId xmlns:a16="http://schemas.microsoft.com/office/drawing/2014/main" xmlns="" id="{00000000-0008-0000-0200-00007F000000}"/>
            </a:ext>
          </a:extLst>
        </xdr:cNvPr>
        <xdr:cNvSpPr/>
      </xdr:nvSpPr>
      <xdr:spPr>
        <a:xfrm>
          <a:off x="6921500" y="669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xmlns="" id="{00000000-0008-0000-0200-000080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xmlns="" id="{00000000-0008-0000-0200-000081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xmlns="" id="{00000000-0008-0000-0200-000082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xmlns="" id="{00000000-0008-0000-0200-000083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xmlns="" id="{00000000-0008-0000-0200-000084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58057</xdr:rowOff>
    </xdr:from>
    <xdr:to>
      <xdr:col>55</xdr:col>
      <xdr:colOff>50800</xdr:colOff>
      <xdr:row>36</xdr:row>
      <xdr:rowOff>159657</xdr:rowOff>
    </xdr:to>
    <xdr:sp macro="" textlink="">
      <xdr:nvSpPr>
        <xdr:cNvPr id="133" name="楕円 132">
          <a:extLst>
            <a:ext uri="{FF2B5EF4-FFF2-40B4-BE49-F238E27FC236}">
              <a16:creationId xmlns:a16="http://schemas.microsoft.com/office/drawing/2014/main" xmlns="" id="{00000000-0008-0000-0200-000085000000}"/>
            </a:ext>
          </a:extLst>
        </xdr:cNvPr>
        <xdr:cNvSpPr/>
      </xdr:nvSpPr>
      <xdr:spPr>
        <a:xfrm>
          <a:off x="10426700" y="623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80934</xdr:rowOff>
    </xdr:from>
    <xdr:ext cx="469744" cy="259045"/>
    <xdr:sp macro="" textlink="">
      <xdr:nvSpPr>
        <xdr:cNvPr id="134" name="【図書館】&#10;一人当たり面積該当値テキスト">
          <a:extLst>
            <a:ext uri="{FF2B5EF4-FFF2-40B4-BE49-F238E27FC236}">
              <a16:creationId xmlns:a16="http://schemas.microsoft.com/office/drawing/2014/main" xmlns="" id="{00000000-0008-0000-0200-000086000000}"/>
            </a:ext>
          </a:extLst>
        </xdr:cNvPr>
        <xdr:cNvSpPr txBox="1"/>
      </xdr:nvSpPr>
      <xdr:spPr>
        <a:xfrm>
          <a:off x="10515600" y="608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68943</xdr:rowOff>
    </xdr:from>
    <xdr:to>
      <xdr:col>50</xdr:col>
      <xdr:colOff>165100</xdr:colOff>
      <xdr:row>36</xdr:row>
      <xdr:rowOff>170543</xdr:rowOff>
    </xdr:to>
    <xdr:sp macro="" textlink="">
      <xdr:nvSpPr>
        <xdr:cNvPr id="135" name="楕円 134">
          <a:extLst>
            <a:ext uri="{FF2B5EF4-FFF2-40B4-BE49-F238E27FC236}">
              <a16:creationId xmlns:a16="http://schemas.microsoft.com/office/drawing/2014/main" xmlns="" id="{00000000-0008-0000-0200-000087000000}"/>
            </a:ext>
          </a:extLst>
        </xdr:cNvPr>
        <xdr:cNvSpPr/>
      </xdr:nvSpPr>
      <xdr:spPr>
        <a:xfrm>
          <a:off x="9588500" y="624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108857</xdr:rowOff>
    </xdr:from>
    <xdr:to>
      <xdr:col>55</xdr:col>
      <xdr:colOff>0</xdr:colOff>
      <xdr:row>36</xdr:row>
      <xdr:rowOff>119743</xdr:rowOff>
    </xdr:to>
    <xdr:cxnSp macro="">
      <xdr:nvCxnSpPr>
        <xdr:cNvPr id="136" name="直線コネクタ 135">
          <a:extLst>
            <a:ext uri="{FF2B5EF4-FFF2-40B4-BE49-F238E27FC236}">
              <a16:creationId xmlns:a16="http://schemas.microsoft.com/office/drawing/2014/main" xmlns="" id="{00000000-0008-0000-0200-000088000000}"/>
            </a:ext>
          </a:extLst>
        </xdr:cNvPr>
        <xdr:cNvCxnSpPr/>
      </xdr:nvCxnSpPr>
      <xdr:spPr>
        <a:xfrm flipV="1">
          <a:off x="9639300" y="62810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79828</xdr:rowOff>
    </xdr:from>
    <xdr:to>
      <xdr:col>46</xdr:col>
      <xdr:colOff>38100</xdr:colOff>
      <xdr:row>37</xdr:row>
      <xdr:rowOff>9978</xdr:rowOff>
    </xdr:to>
    <xdr:sp macro="" textlink="">
      <xdr:nvSpPr>
        <xdr:cNvPr id="137" name="楕円 136">
          <a:extLst>
            <a:ext uri="{FF2B5EF4-FFF2-40B4-BE49-F238E27FC236}">
              <a16:creationId xmlns:a16="http://schemas.microsoft.com/office/drawing/2014/main" xmlns="" id="{00000000-0008-0000-0200-000089000000}"/>
            </a:ext>
          </a:extLst>
        </xdr:cNvPr>
        <xdr:cNvSpPr/>
      </xdr:nvSpPr>
      <xdr:spPr>
        <a:xfrm>
          <a:off x="8699500" y="625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119743</xdr:rowOff>
    </xdr:from>
    <xdr:to>
      <xdr:col>50</xdr:col>
      <xdr:colOff>114300</xdr:colOff>
      <xdr:row>36</xdr:row>
      <xdr:rowOff>130628</xdr:rowOff>
    </xdr:to>
    <xdr:cxnSp macro="">
      <xdr:nvCxnSpPr>
        <xdr:cNvPr id="138" name="直線コネクタ 137">
          <a:extLst>
            <a:ext uri="{FF2B5EF4-FFF2-40B4-BE49-F238E27FC236}">
              <a16:creationId xmlns:a16="http://schemas.microsoft.com/office/drawing/2014/main" xmlns="" id="{00000000-0008-0000-0200-00008A000000}"/>
            </a:ext>
          </a:extLst>
        </xdr:cNvPr>
        <xdr:cNvCxnSpPr/>
      </xdr:nvCxnSpPr>
      <xdr:spPr>
        <a:xfrm flipV="1">
          <a:off x="8750300" y="62919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90714</xdr:rowOff>
    </xdr:from>
    <xdr:to>
      <xdr:col>41</xdr:col>
      <xdr:colOff>101600</xdr:colOff>
      <xdr:row>37</xdr:row>
      <xdr:rowOff>20864</xdr:rowOff>
    </xdr:to>
    <xdr:sp macro="" textlink="">
      <xdr:nvSpPr>
        <xdr:cNvPr id="139" name="楕円 138">
          <a:extLst>
            <a:ext uri="{FF2B5EF4-FFF2-40B4-BE49-F238E27FC236}">
              <a16:creationId xmlns:a16="http://schemas.microsoft.com/office/drawing/2014/main" xmlns="" id="{00000000-0008-0000-0200-00008B000000}"/>
            </a:ext>
          </a:extLst>
        </xdr:cNvPr>
        <xdr:cNvSpPr/>
      </xdr:nvSpPr>
      <xdr:spPr>
        <a:xfrm>
          <a:off x="7810500" y="62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130628</xdr:rowOff>
    </xdr:from>
    <xdr:to>
      <xdr:col>45</xdr:col>
      <xdr:colOff>177800</xdr:colOff>
      <xdr:row>36</xdr:row>
      <xdr:rowOff>141514</xdr:rowOff>
    </xdr:to>
    <xdr:cxnSp macro="">
      <xdr:nvCxnSpPr>
        <xdr:cNvPr id="140" name="直線コネクタ 139">
          <a:extLst>
            <a:ext uri="{FF2B5EF4-FFF2-40B4-BE49-F238E27FC236}">
              <a16:creationId xmlns:a16="http://schemas.microsoft.com/office/drawing/2014/main" xmlns="" id="{00000000-0008-0000-0200-00008C000000}"/>
            </a:ext>
          </a:extLst>
        </xdr:cNvPr>
        <xdr:cNvCxnSpPr/>
      </xdr:nvCxnSpPr>
      <xdr:spPr>
        <a:xfrm flipV="1">
          <a:off x="7861300" y="6302828"/>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90714</xdr:rowOff>
    </xdr:from>
    <xdr:to>
      <xdr:col>36</xdr:col>
      <xdr:colOff>165100</xdr:colOff>
      <xdr:row>37</xdr:row>
      <xdr:rowOff>20864</xdr:rowOff>
    </xdr:to>
    <xdr:sp macro="" textlink="">
      <xdr:nvSpPr>
        <xdr:cNvPr id="141" name="楕円 140">
          <a:extLst>
            <a:ext uri="{FF2B5EF4-FFF2-40B4-BE49-F238E27FC236}">
              <a16:creationId xmlns:a16="http://schemas.microsoft.com/office/drawing/2014/main" xmlns="" id="{00000000-0008-0000-0200-00008D000000}"/>
            </a:ext>
          </a:extLst>
        </xdr:cNvPr>
        <xdr:cNvSpPr/>
      </xdr:nvSpPr>
      <xdr:spPr>
        <a:xfrm>
          <a:off x="6921500" y="62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141514</xdr:rowOff>
    </xdr:from>
    <xdr:to>
      <xdr:col>41</xdr:col>
      <xdr:colOff>50800</xdr:colOff>
      <xdr:row>36</xdr:row>
      <xdr:rowOff>141514</xdr:rowOff>
    </xdr:to>
    <xdr:cxnSp macro="">
      <xdr:nvCxnSpPr>
        <xdr:cNvPr id="142" name="直線コネクタ 141">
          <a:extLst>
            <a:ext uri="{FF2B5EF4-FFF2-40B4-BE49-F238E27FC236}">
              <a16:creationId xmlns:a16="http://schemas.microsoft.com/office/drawing/2014/main" xmlns="" id="{00000000-0008-0000-0200-00008E000000}"/>
            </a:ext>
          </a:extLst>
        </xdr:cNvPr>
        <xdr:cNvCxnSpPr/>
      </xdr:nvCxnSpPr>
      <xdr:spPr>
        <a:xfrm>
          <a:off x="6972300" y="63137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28320</xdr:rowOff>
    </xdr:from>
    <xdr:ext cx="469744" cy="259045"/>
    <xdr:sp macro="" textlink="">
      <xdr:nvSpPr>
        <xdr:cNvPr id="143" name="n_1aveValue【図書館】&#10;一人当たり面積">
          <a:extLst>
            <a:ext uri="{FF2B5EF4-FFF2-40B4-BE49-F238E27FC236}">
              <a16:creationId xmlns:a16="http://schemas.microsoft.com/office/drawing/2014/main" xmlns="" id="{00000000-0008-0000-0200-00008F000000}"/>
            </a:ext>
          </a:extLst>
        </xdr:cNvPr>
        <xdr:cNvSpPr txBox="1"/>
      </xdr:nvSpPr>
      <xdr:spPr>
        <a:xfrm>
          <a:off x="9391727" y="671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82749</xdr:rowOff>
    </xdr:from>
    <xdr:ext cx="469744" cy="259045"/>
    <xdr:sp macro="" textlink="">
      <xdr:nvSpPr>
        <xdr:cNvPr id="144" name="n_2aveValue【図書館】&#10;一人当たり面積">
          <a:extLst>
            <a:ext uri="{FF2B5EF4-FFF2-40B4-BE49-F238E27FC236}">
              <a16:creationId xmlns:a16="http://schemas.microsoft.com/office/drawing/2014/main" xmlns="" id="{00000000-0008-0000-0200-000090000000}"/>
            </a:ext>
          </a:extLst>
        </xdr:cNvPr>
        <xdr:cNvSpPr txBox="1"/>
      </xdr:nvSpPr>
      <xdr:spPr>
        <a:xfrm>
          <a:off x="8515427" y="676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82749</xdr:rowOff>
    </xdr:from>
    <xdr:ext cx="469744" cy="259045"/>
    <xdr:sp macro="" textlink="">
      <xdr:nvSpPr>
        <xdr:cNvPr id="145" name="n_3aveValue【図書館】&#10;一人当たり面積">
          <a:extLst>
            <a:ext uri="{FF2B5EF4-FFF2-40B4-BE49-F238E27FC236}">
              <a16:creationId xmlns:a16="http://schemas.microsoft.com/office/drawing/2014/main" xmlns="" id="{00000000-0008-0000-0200-000091000000}"/>
            </a:ext>
          </a:extLst>
        </xdr:cNvPr>
        <xdr:cNvSpPr txBox="1"/>
      </xdr:nvSpPr>
      <xdr:spPr>
        <a:xfrm>
          <a:off x="7626427" y="676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104520</xdr:rowOff>
    </xdr:from>
    <xdr:ext cx="469744" cy="259045"/>
    <xdr:sp macro="" textlink="">
      <xdr:nvSpPr>
        <xdr:cNvPr id="146" name="n_4aveValue【図書館】&#10;一人当たり面積">
          <a:extLst>
            <a:ext uri="{FF2B5EF4-FFF2-40B4-BE49-F238E27FC236}">
              <a16:creationId xmlns:a16="http://schemas.microsoft.com/office/drawing/2014/main" xmlns="" id="{00000000-0008-0000-0200-000092000000}"/>
            </a:ext>
          </a:extLst>
        </xdr:cNvPr>
        <xdr:cNvSpPr txBox="1"/>
      </xdr:nvSpPr>
      <xdr:spPr>
        <a:xfrm>
          <a:off x="6737427" y="679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15620</xdr:rowOff>
    </xdr:from>
    <xdr:ext cx="469744" cy="259045"/>
    <xdr:sp macro="" textlink="">
      <xdr:nvSpPr>
        <xdr:cNvPr id="147" name="n_1mainValue【図書館】&#10;一人当たり面積">
          <a:extLst>
            <a:ext uri="{FF2B5EF4-FFF2-40B4-BE49-F238E27FC236}">
              <a16:creationId xmlns:a16="http://schemas.microsoft.com/office/drawing/2014/main" xmlns="" id="{00000000-0008-0000-0200-000093000000}"/>
            </a:ext>
          </a:extLst>
        </xdr:cNvPr>
        <xdr:cNvSpPr txBox="1"/>
      </xdr:nvSpPr>
      <xdr:spPr>
        <a:xfrm>
          <a:off x="9391727" y="601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26505</xdr:rowOff>
    </xdr:from>
    <xdr:ext cx="469744" cy="259045"/>
    <xdr:sp macro="" textlink="">
      <xdr:nvSpPr>
        <xdr:cNvPr id="148" name="n_2mainValue【図書館】&#10;一人当たり面積">
          <a:extLst>
            <a:ext uri="{FF2B5EF4-FFF2-40B4-BE49-F238E27FC236}">
              <a16:creationId xmlns:a16="http://schemas.microsoft.com/office/drawing/2014/main" xmlns="" id="{00000000-0008-0000-0200-000094000000}"/>
            </a:ext>
          </a:extLst>
        </xdr:cNvPr>
        <xdr:cNvSpPr txBox="1"/>
      </xdr:nvSpPr>
      <xdr:spPr>
        <a:xfrm>
          <a:off x="8515427" y="602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37391</xdr:rowOff>
    </xdr:from>
    <xdr:ext cx="469744" cy="259045"/>
    <xdr:sp macro="" textlink="">
      <xdr:nvSpPr>
        <xdr:cNvPr id="149" name="n_3mainValue【図書館】&#10;一人当たり面積">
          <a:extLst>
            <a:ext uri="{FF2B5EF4-FFF2-40B4-BE49-F238E27FC236}">
              <a16:creationId xmlns:a16="http://schemas.microsoft.com/office/drawing/2014/main" xmlns="" id="{00000000-0008-0000-0200-000095000000}"/>
            </a:ext>
          </a:extLst>
        </xdr:cNvPr>
        <xdr:cNvSpPr txBox="1"/>
      </xdr:nvSpPr>
      <xdr:spPr>
        <a:xfrm>
          <a:off x="7626427" y="603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37391</xdr:rowOff>
    </xdr:from>
    <xdr:ext cx="469744" cy="259045"/>
    <xdr:sp macro="" textlink="">
      <xdr:nvSpPr>
        <xdr:cNvPr id="150" name="n_4mainValue【図書館】&#10;一人当たり面積">
          <a:extLst>
            <a:ext uri="{FF2B5EF4-FFF2-40B4-BE49-F238E27FC236}">
              <a16:creationId xmlns:a16="http://schemas.microsoft.com/office/drawing/2014/main" xmlns="" id="{00000000-0008-0000-0200-000096000000}"/>
            </a:ext>
          </a:extLst>
        </xdr:cNvPr>
        <xdr:cNvSpPr txBox="1"/>
      </xdr:nvSpPr>
      <xdr:spPr>
        <a:xfrm>
          <a:off x="6737427" y="603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xmlns="" id="{00000000-0008-0000-0200-000097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xmlns="" id="{00000000-0008-0000-0200-000098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xmlns="" id="{00000000-0008-0000-0200-000099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xmlns="" id="{00000000-0008-0000-0200-00009A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xmlns="" id="{00000000-0008-0000-0200-00009B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xmlns="" id="{00000000-0008-0000-0200-00009C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xmlns="" id="{00000000-0008-0000-0200-00009D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xmlns="" id="{00000000-0008-0000-0200-00009E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xmlns="" id="{00000000-0008-0000-0200-00009F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xmlns="" id="{00000000-0008-0000-0200-0000A0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xmlns="" id="{00000000-0008-0000-0200-0000A1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2" name="直線コネクタ 161">
          <a:extLst>
            <a:ext uri="{FF2B5EF4-FFF2-40B4-BE49-F238E27FC236}">
              <a16:creationId xmlns:a16="http://schemas.microsoft.com/office/drawing/2014/main" xmlns="" id="{00000000-0008-0000-0200-0000A2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3" name="テキスト ボックス 162">
          <a:extLst>
            <a:ext uri="{FF2B5EF4-FFF2-40B4-BE49-F238E27FC236}">
              <a16:creationId xmlns:a16="http://schemas.microsoft.com/office/drawing/2014/main" xmlns="" id="{00000000-0008-0000-0200-0000A3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4" name="直線コネクタ 163">
          <a:extLst>
            <a:ext uri="{FF2B5EF4-FFF2-40B4-BE49-F238E27FC236}">
              <a16:creationId xmlns:a16="http://schemas.microsoft.com/office/drawing/2014/main" xmlns="" id="{00000000-0008-0000-0200-0000A4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5" name="テキスト ボックス 164">
          <a:extLst>
            <a:ext uri="{FF2B5EF4-FFF2-40B4-BE49-F238E27FC236}">
              <a16:creationId xmlns:a16="http://schemas.microsoft.com/office/drawing/2014/main" xmlns="" id="{00000000-0008-0000-0200-0000A5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6" name="直線コネクタ 165">
          <a:extLst>
            <a:ext uri="{FF2B5EF4-FFF2-40B4-BE49-F238E27FC236}">
              <a16:creationId xmlns:a16="http://schemas.microsoft.com/office/drawing/2014/main" xmlns="" id="{00000000-0008-0000-0200-0000A6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7" name="テキスト ボックス 166">
          <a:extLst>
            <a:ext uri="{FF2B5EF4-FFF2-40B4-BE49-F238E27FC236}">
              <a16:creationId xmlns:a16="http://schemas.microsoft.com/office/drawing/2014/main" xmlns="" id="{00000000-0008-0000-0200-0000A7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8" name="直線コネクタ 167">
          <a:extLst>
            <a:ext uri="{FF2B5EF4-FFF2-40B4-BE49-F238E27FC236}">
              <a16:creationId xmlns:a16="http://schemas.microsoft.com/office/drawing/2014/main" xmlns="" id="{00000000-0008-0000-0200-0000A8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9" name="テキスト ボックス 168">
          <a:extLst>
            <a:ext uri="{FF2B5EF4-FFF2-40B4-BE49-F238E27FC236}">
              <a16:creationId xmlns:a16="http://schemas.microsoft.com/office/drawing/2014/main" xmlns="" id="{00000000-0008-0000-0200-0000A9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70" name="直線コネクタ 169">
          <a:extLst>
            <a:ext uri="{FF2B5EF4-FFF2-40B4-BE49-F238E27FC236}">
              <a16:creationId xmlns:a16="http://schemas.microsoft.com/office/drawing/2014/main" xmlns="" id="{00000000-0008-0000-0200-0000AA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1" name="テキスト ボックス 170">
          <a:extLst>
            <a:ext uri="{FF2B5EF4-FFF2-40B4-BE49-F238E27FC236}">
              <a16:creationId xmlns:a16="http://schemas.microsoft.com/office/drawing/2014/main" xmlns="" id="{00000000-0008-0000-0200-0000AB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2" name="直線コネクタ 171">
          <a:extLst>
            <a:ext uri="{FF2B5EF4-FFF2-40B4-BE49-F238E27FC236}">
              <a16:creationId xmlns:a16="http://schemas.microsoft.com/office/drawing/2014/main" xmlns="" id="{00000000-0008-0000-0200-0000AC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3" name="テキスト ボックス 172">
          <a:extLst>
            <a:ext uri="{FF2B5EF4-FFF2-40B4-BE49-F238E27FC236}">
              <a16:creationId xmlns:a16="http://schemas.microsoft.com/office/drawing/2014/main" xmlns="" id="{00000000-0008-0000-0200-0000AD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4" name="直線コネクタ 173">
          <a:extLst>
            <a:ext uri="{FF2B5EF4-FFF2-40B4-BE49-F238E27FC236}">
              <a16:creationId xmlns:a16="http://schemas.microsoft.com/office/drawing/2014/main" xmlns="" id="{00000000-0008-0000-0200-0000AE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5" name="【体育館・プール】&#10;有形固定資産減価償却率グラフ枠">
          <a:extLst>
            <a:ext uri="{FF2B5EF4-FFF2-40B4-BE49-F238E27FC236}">
              <a16:creationId xmlns:a16="http://schemas.microsoft.com/office/drawing/2014/main" xmlns="" id="{00000000-0008-0000-0200-0000AF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35923</xdr:rowOff>
    </xdr:from>
    <xdr:to>
      <xdr:col>24</xdr:col>
      <xdr:colOff>62865</xdr:colOff>
      <xdr:row>64</xdr:row>
      <xdr:rowOff>60416</xdr:rowOff>
    </xdr:to>
    <xdr:cxnSp macro="">
      <xdr:nvCxnSpPr>
        <xdr:cNvPr id="176" name="直線コネクタ 175">
          <a:extLst>
            <a:ext uri="{FF2B5EF4-FFF2-40B4-BE49-F238E27FC236}">
              <a16:creationId xmlns:a16="http://schemas.microsoft.com/office/drawing/2014/main" xmlns="" id="{00000000-0008-0000-0200-0000B0000000}"/>
            </a:ext>
          </a:extLst>
        </xdr:cNvPr>
        <xdr:cNvCxnSpPr/>
      </xdr:nvCxnSpPr>
      <xdr:spPr>
        <a:xfrm flipV="1">
          <a:off x="4634865" y="9637123"/>
          <a:ext cx="0" cy="1396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64243</xdr:rowOff>
    </xdr:from>
    <xdr:ext cx="405111" cy="259045"/>
    <xdr:sp macro="" textlink="">
      <xdr:nvSpPr>
        <xdr:cNvPr id="177" name="【体育館・プール】&#10;有形固定資産減価償却率最小値テキスト">
          <a:extLst>
            <a:ext uri="{FF2B5EF4-FFF2-40B4-BE49-F238E27FC236}">
              <a16:creationId xmlns:a16="http://schemas.microsoft.com/office/drawing/2014/main" xmlns="" id="{00000000-0008-0000-0200-0000B1000000}"/>
            </a:ext>
          </a:extLst>
        </xdr:cNvPr>
        <xdr:cNvSpPr txBox="1"/>
      </xdr:nvSpPr>
      <xdr:spPr>
        <a:xfrm>
          <a:off x="4673600" y="11037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60416</xdr:rowOff>
    </xdr:from>
    <xdr:to>
      <xdr:col>24</xdr:col>
      <xdr:colOff>152400</xdr:colOff>
      <xdr:row>64</xdr:row>
      <xdr:rowOff>60416</xdr:rowOff>
    </xdr:to>
    <xdr:cxnSp macro="">
      <xdr:nvCxnSpPr>
        <xdr:cNvPr id="178" name="直線コネクタ 177">
          <a:extLst>
            <a:ext uri="{FF2B5EF4-FFF2-40B4-BE49-F238E27FC236}">
              <a16:creationId xmlns:a16="http://schemas.microsoft.com/office/drawing/2014/main" xmlns="" id="{00000000-0008-0000-0200-0000B2000000}"/>
            </a:ext>
          </a:extLst>
        </xdr:cNvPr>
        <xdr:cNvCxnSpPr/>
      </xdr:nvCxnSpPr>
      <xdr:spPr>
        <a:xfrm>
          <a:off x="4546600" y="1103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154050</xdr:rowOff>
    </xdr:from>
    <xdr:ext cx="405111" cy="259045"/>
    <xdr:sp macro="" textlink="">
      <xdr:nvSpPr>
        <xdr:cNvPr id="179" name="【体育館・プール】&#10;有形固定資産減価償却率最大値テキスト">
          <a:extLst>
            <a:ext uri="{FF2B5EF4-FFF2-40B4-BE49-F238E27FC236}">
              <a16:creationId xmlns:a16="http://schemas.microsoft.com/office/drawing/2014/main" xmlns="" id="{00000000-0008-0000-0200-0000B3000000}"/>
            </a:ext>
          </a:extLst>
        </xdr:cNvPr>
        <xdr:cNvSpPr txBox="1"/>
      </xdr:nvSpPr>
      <xdr:spPr>
        <a:xfrm>
          <a:off x="4673600" y="941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35923</xdr:rowOff>
    </xdr:from>
    <xdr:to>
      <xdr:col>24</xdr:col>
      <xdr:colOff>152400</xdr:colOff>
      <xdr:row>56</xdr:row>
      <xdr:rowOff>35923</xdr:rowOff>
    </xdr:to>
    <xdr:cxnSp macro="">
      <xdr:nvCxnSpPr>
        <xdr:cNvPr id="180" name="直線コネクタ 179">
          <a:extLst>
            <a:ext uri="{FF2B5EF4-FFF2-40B4-BE49-F238E27FC236}">
              <a16:creationId xmlns:a16="http://schemas.microsoft.com/office/drawing/2014/main" xmlns="" id="{00000000-0008-0000-0200-0000B4000000}"/>
            </a:ext>
          </a:extLst>
        </xdr:cNvPr>
        <xdr:cNvCxnSpPr/>
      </xdr:nvCxnSpPr>
      <xdr:spPr>
        <a:xfrm>
          <a:off x="4546600" y="963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112503</xdr:rowOff>
    </xdr:from>
    <xdr:ext cx="405111" cy="259045"/>
    <xdr:sp macro="" textlink="">
      <xdr:nvSpPr>
        <xdr:cNvPr id="181" name="【体育館・プール】&#10;有形固定資産減価償却率平均値テキスト">
          <a:extLst>
            <a:ext uri="{FF2B5EF4-FFF2-40B4-BE49-F238E27FC236}">
              <a16:creationId xmlns:a16="http://schemas.microsoft.com/office/drawing/2014/main" xmlns="" id="{00000000-0008-0000-0200-0000B5000000}"/>
            </a:ext>
          </a:extLst>
        </xdr:cNvPr>
        <xdr:cNvSpPr txBox="1"/>
      </xdr:nvSpPr>
      <xdr:spPr>
        <a:xfrm>
          <a:off x="4673600" y="102280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89626</xdr:rowOff>
    </xdr:from>
    <xdr:to>
      <xdr:col>24</xdr:col>
      <xdr:colOff>114300</xdr:colOff>
      <xdr:row>61</xdr:row>
      <xdr:rowOff>19776</xdr:rowOff>
    </xdr:to>
    <xdr:sp macro="" textlink="">
      <xdr:nvSpPr>
        <xdr:cNvPr id="182" name="フローチャート: 判断 181">
          <a:extLst>
            <a:ext uri="{FF2B5EF4-FFF2-40B4-BE49-F238E27FC236}">
              <a16:creationId xmlns:a16="http://schemas.microsoft.com/office/drawing/2014/main" xmlns="" id="{00000000-0008-0000-0200-0000B6000000}"/>
            </a:ext>
          </a:extLst>
        </xdr:cNvPr>
        <xdr:cNvSpPr/>
      </xdr:nvSpPr>
      <xdr:spPr>
        <a:xfrm>
          <a:off x="4584700" y="1037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96157</xdr:rowOff>
    </xdr:from>
    <xdr:to>
      <xdr:col>20</xdr:col>
      <xdr:colOff>38100</xdr:colOff>
      <xdr:row>61</xdr:row>
      <xdr:rowOff>26307</xdr:rowOff>
    </xdr:to>
    <xdr:sp macro="" textlink="">
      <xdr:nvSpPr>
        <xdr:cNvPr id="183" name="フローチャート: 判断 182">
          <a:extLst>
            <a:ext uri="{FF2B5EF4-FFF2-40B4-BE49-F238E27FC236}">
              <a16:creationId xmlns:a16="http://schemas.microsoft.com/office/drawing/2014/main" xmlns="" id="{00000000-0008-0000-0200-0000B7000000}"/>
            </a:ext>
          </a:extLst>
        </xdr:cNvPr>
        <xdr:cNvSpPr/>
      </xdr:nvSpPr>
      <xdr:spPr>
        <a:xfrm>
          <a:off x="37465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136978</xdr:rowOff>
    </xdr:from>
    <xdr:to>
      <xdr:col>15</xdr:col>
      <xdr:colOff>101600</xdr:colOff>
      <xdr:row>61</xdr:row>
      <xdr:rowOff>67128</xdr:rowOff>
    </xdr:to>
    <xdr:sp macro="" textlink="">
      <xdr:nvSpPr>
        <xdr:cNvPr id="184" name="フローチャート: 判断 183">
          <a:extLst>
            <a:ext uri="{FF2B5EF4-FFF2-40B4-BE49-F238E27FC236}">
              <a16:creationId xmlns:a16="http://schemas.microsoft.com/office/drawing/2014/main" xmlns="" id="{00000000-0008-0000-0200-0000B8000000}"/>
            </a:ext>
          </a:extLst>
        </xdr:cNvPr>
        <xdr:cNvSpPr/>
      </xdr:nvSpPr>
      <xdr:spPr>
        <a:xfrm>
          <a:off x="2857500" y="104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96157</xdr:rowOff>
    </xdr:from>
    <xdr:to>
      <xdr:col>10</xdr:col>
      <xdr:colOff>165100</xdr:colOff>
      <xdr:row>61</xdr:row>
      <xdr:rowOff>26307</xdr:rowOff>
    </xdr:to>
    <xdr:sp macro="" textlink="">
      <xdr:nvSpPr>
        <xdr:cNvPr id="185" name="フローチャート: 判断 184">
          <a:extLst>
            <a:ext uri="{FF2B5EF4-FFF2-40B4-BE49-F238E27FC236}">
              <a16:creationId xmlns:a16="http://schemas.microsoft.com/office/drawing/2014/main" xmlns="" id="{00000000-0008-0000-0200-0000B9000000}"/>
            </a:ext>
          </a:extLst>
        </xdr:cNvPr>
        <xdr:cNvSpPr/>
      </xdr:nvSpPr>
      <xdr:spPr>
        <a:xfrm>
          <a:off x="19685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97790</xdr:rowOff>
    </xdr:from>
    <xdr:to>
      <xdr:col>6</xdr:col>
      <xdr:colOff>38100</xdr:colOff>
      <xdr:row>61</xdr:row>
      <xdr:rowOff>27940</xdr:rowOff>
    </xdr:to>
    <xdr:sp macro="" textlink="">
      <xdr:nvSpPr>
        <xdr:cNvPr id="186" name="フローチャート: 判断 185">
          <a:extLst>
            <a:ext uri="{FF2B5EF4-FFF2-40B4-BE49-F238E27FC236}">
              <a16:creationId xmlns:a16="http://schemas.microsoft.com/office/drawing/2014/main" xmlns="" id="{00000000-0008-0000-0200-0000BA000000}"/>
            </a:ext>
          </a:extLst>
        </xdr:cNvPr>
        <xdr:cNvSpPr/>
      </xdr:nvSpPr>
      <xdr:spPr>
        <a:xfrm>
          <a:off x="1079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xmlns="" id="{00000000-0008-0000-0200-0000BB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xmlns="" id="{00000000-0008-0000-0200-0000BC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xmlns="" id="{00000000-0008-0000-0200-0000BD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xmlns="" id="{00000000-0008-0000-0200-0000BE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xmlns="" id="{00000000-0008-0000-0200-0000BF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39007</xdr:rowOff>
    </xdr:from>
    <xdr:to>
      <xdr:col>24</xdr:col>
      <xdr:colOff>114300</xdr:colOff>
      <xdr:row>63</xdr:row>
      <xdr:rowOff>140607</xdr:rowOff>
    </xdr:to>
    <xdr:sp macro="" textlink="">
      <xdr:nvSpPr>
        <xdr:cNvPr id="192" name="楕円 191">
          <a:extLst>
            <a:ext uri="{FF2B5EF4-FFF2-40B4-BE49-F238E27FC236}">
              <a16:creationId xmlns:a16="http://schemas.microsoft.com/office/drawing/2014/main" xmlns="" id="{00000000-0008-0000-0200-0000C0000000}"/>
            </a:ext>
          </a:extLst>
        </xdr:cNvPr>
        <xdr:cNvSpPr/>
      </xdr:nvSpPr>
      <xdr:spPr>
        <a:xfrm>
          <a:off x="4584700" y="1084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17434</xdr:rowOff>
    </xdr:from>
    <xdr:ext cx="405111" cy="259045"/>
    <xdr:sp macro="" textlink="">
      <xdr:nvSpPr>
        <xdr:cNvPr id="193" name="【体育館・プール】&#10;有形固定資産減価償却率該当値テキスト">
          <a:extLst>
            <a:ext uri="{FF2B5EF4-FFF2-40B4-BE49-F238E27FC236}">
              <a16:creationId xmlns:a16="http://schemas.microsoft.com/office/drawing/2014/main" xmlns="" id="{00000000-0008-0000-0200-0000C1000000}"/>
            </a:ext>
          </a:extLst>
        </xdr:cNvPr>
        <xdr:cNvSpPr txBox="1"/>
      </xdr:nvSpPr>
      <xdr:spPr>
        <a:xfrm>
          <a:off x="4673600" y="1081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1451</xdr:rowOff>
    </xdr:from>
    <xdr:to>
      <xdr:col>20</xdr:col>
      <xdr:colOff>38100</xdr:colOff>
      <xdr:row>63</xdr:row>
      <xdr:rowOff>103051</xdr:rowOff>
    </xdr:to>
    <xdr:sp macro="" textlink="">
      <xdr:nvSpPr>
        <xdr:cNvPr id="194" name="楕円 193">
          <a:extLst>
            <a:ext uri="{FF2B5EF4-FFF2-40B4-BE49-F238E27FC236}">
              <a16:creationId xmlns:a16="http://schemas.microsoft.com/office/drawing/2014/main" xmlns="" id="{00000000-0008-0000-0200-0000C2000000}"/>
            </a:ext>
          </a:extLst>
        </xdr:cNvPr>
        <xdr:cNvSpPr/>
      </xdr:nvSpPr>
      <xdr:spPr>
        <a:xfrm>
          <a:off x="3746500" y="1080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52251</xdr:rowOff>
    </xdr:from>
    <xdr:to>
      <xdr:col>24</xdr:col>
      <xdr:colOff>63500</xdr:colOff>
      <xdr:row>63</xdr:row>
      <xdr:rowOff>89807</xdr:rowOff>
    </xdr:to>
    <xdr:cxnSp macro="">
      <xdr:nvCxnSpPr>
        <xdr:cNvPr id="195" name="直線コネクタ 194">
          <a:extLst>
            <a:ext uri="{FF2B5EF4-FFF2-40B4-BE49-F238E27FC236}">
              <a16:creationId xmlns:a16="http://schemas.microsoft.com/office/drawing/2014/main" xmlns="" id="{00000000-0008-0000-0200-0000C3000000}"/>
            </a:ext>
          </a:extLst>
        </xdr:cNvPr>
        <xdr:cNvCxnSpPr/>
      </xdr:nvCxnSpPr>
      <xdr:spPr>
        <a:xfrm>
          <a:off x="3797300" y="10853601"/>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133713</xdr:rowOff>
    </xdr:from>
    <xdr:to>
      <xdr:col>15</xdr:col>
      <xdr:colOff>101600</xdr:colOff>
      <xdr:row>63</xdr:row>
      <xdr:rowOff>63863</xdr:rowOff>
    </xdr:to>
    <xdr:sp macro="" textlink="">
      <xdr:nvSpPr>
        <xdr:cNvPr id="196" name="楕円 195">
          <a:extLst>
            <a:ext uri="{FF2B5EF4-FFF2-40B4-BE49-F238E27FC236}">
              <a16:creationId xmlns:a16="http://schemas.microsoft.com/office/drawing/2014/main" xmlns="" id="{00000000-0008-0000-0200-0000C4000000}"/>
            </a:ext>
          </a:extLst>
        </xdr:cNvPr>
        <xdr:cNvSpPr/>
      </xdr:nvSpPr>
      <xdr:spPr>
        <a:xfrm>
          <a:off x="2857500" y="1076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13063</xdr:rowOff>
    </xdr:from>
    <xdr:to>
      <xdr:col>19</xdr:col>
      <xdr:colOff>177800</xdr:colOff>
      <xdr:row>63</xdr:row>
      <xdr:rowOff>52251</xdr:rowOff>
    </xdr:to>
    <xdr:cxnSp macro="">
      <xdr:nvCxnSpPr>
        <xdr:cNvPr id="197" name="直線コネクタ 196">
          <a:extLst>
            <a:ext uri="{FF2B5EF4-FFF2-40B4-BE49-F238E27FC236}">
              <a16:creationId xmlns:a16="http://schemas.microsoft.com/office/drawing/2014/main" xmlns="" id="{00000000-0008-0000-0200-0000C5000000}"/>
            </a:ext>
          </a:extLst>
        </xdr:cNvPr>
        <xdr:cNvCxnSpPr/>
      </xdr:nvCxnSpPr>
      <xdr:spPr>
        <a:xfrm>
          <a:off x="2908300" y="1081441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99423</xdr:rowOff>
    </xdr:from>
    <xdr:to>
      <xdr:col>10</xdr:col>
      <xdr:colOff>165100</xdr:colOff>
      <xdr:row>63</xdr:row>
      <xdr:rowOff>29573</xdr:rowOff>
    </xdr:to>
    <xdr:sp macro="" textlink="">
      <xdr:nvSpPr>
        <xdr:cNvPr id="198" name="楕円 197">
          <a:extLst>
            <a:ext uri="{FF2B5EF4-FFF2-40B4-BE49-F238E27FC236}">
              <a16:creationId xmlns:a16="http://schemas.microsoft.com/office/drawing/2014/main" xmlns="" id="{00000000-0008-0000-0200-0000C6000000}"/>
            </a:ext>
          </a:extLst>
        </xdr:cNvPr>
        <xdr:cNvSpPr/>
      </xdr:nvSpPr>
      <xdr:spPr>
        <a:xfrm>
          <a:off x="1968500" y="1072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150223</xdr:rowOff>
    </xdr:from>
    <xdr:to>
      <xdr:col>15</xdr:col>
      <xdr:colOff>50800</xdr:colOff>
      <xdr:row>63</xdr:row>
      <xdr:rowOff>13063</xdr:rowOff>
    </xdr:to>
    <xdr:cxnSp macro="">
      <xdr:nvCxnSpPr>
        <xdr:cNvPr id="199" name="直線コネクタ 198">
          <a:extLst>
            <a:ext uri="{FF2B5EF4-FFF2-40B4-BE49-F238E27FC236}">
              <a16:creationId xmlns:a16="http://schemas.microsoft.com/office/drawing/2014/main" xmlns="" id="{00000000-0008-0000-0200-0000C7000000}"/>
            </a:ext>
          </a:extLst>
        </xdr:cNvPr>
        <xdr:cNvCxnSpPr/>
      </xdr:nvCxnSpPr>
      <xdr:spPr>
        <a:xfrm>
          <a:off x="2019300" y="1078012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141877</xdr:rowOff>
    </xdr:from>
    <xdr:to>
      <xdr:col>6</xdr:col>
      <xdr:colOff>38100</xdr:colOff>
      <xdr:row>62</xdr:row>
      <xdr:rowOff>72027</xdr:rowOff>
    </xdr:to>
    <xdr:sp macro="" textlink="">
      <xdr:nvSpPr>
        <xdr:cNvPr id="200" name="楕円 199">
          <a:extLst>
            <a:ext uri="{FF2B5EF4-FFF2-40B4-BE49-F238E27FC236}">
              <a16:creationId xmlns:a16="http://schemas.microsoft.com/office/drawing/2014/main" xmlns="" id="{00000000-0008-0000-0200-0000C8000000}"/>
            </a:ext>
          </a:extLst>
        </xdr:cNvPr>
        <xdr:cNvSpPr/>
      </xdr:nvSpPr>
      <xdr:spPr>
        <a:xfrm>
          <a:off x="1079500" y="1060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21227</xdr:rowOff>
    </xdr:from>
    <xdr:to>
      <xdr:col>10</xdr:col>
      <xdr:colOff>114300</xdr:colOff>
      <xdr:row>62</xdr:row>
      <xdr:rowOff>150223</xdr:rowOff>
    </xdr:to>
    <xdr:cxnSp macro="">
      <xdr:nvCxnSpPr>
        <xdr:cNvPr id="201" name="直線コネクタ 200">
          <a:extLst>
            <a:ext uri="{FF2B5EF4-FFF2-40B4-BE49-F238E27FC236}">
              <a16:creationId xmlns:a16="http://schemas.microsoft.com/office/drawing/2014/main" xmlns="" id="{00000000-0008-0000-0200-0000C9000000}"/>
            </a:ext>
          </a:extLst>
        </xdr:cNvPr>
        <xdr:cNvCxnSpPr/>
      </xdr:nvCxnSpPr>
      <xdr:spPr>
        <a:xfrm>
          <a:off x="1130300" y="10651127"/>
          <a:ext cx="889000" cy="12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42834</xdr:rowOff>
    </xdr:from>
    <xdr:ext cx="405111" cy="259045"/>
    <xdr:sp macro="" textlink="">
      <xdr:nvSpPr>
        <xdr:cNvPr id="202" name="n_1aveValue【体育館・プール】&#10;有形固定資産減価償却率">
          <a:extLst>
            <a:ext uri="{FF2B5EF4-FFF2-40B4-BE49-F238E27FC236}">
              <a16:creationId xmlns:a16="http://schemas.microsoft.com/office/drawing/2014/main" xmlns="" id="{00000000-0008-0000-0200-0000CA000000}"/>
            </a:ext>
          </a:extLst>
        </xdr:cNvPr>
        <xdr:cNvSpPr txBox="1"/>
      </xdr:nvSpPr>
      <xdr:spPr>
        <a:xfrm>
          <a:off x="3582044" y="1015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83655</xdr:rowOff>
    </xdr:from>
    <xdr:ext cx="405111" cy="259045"/>
    <xdr:sp macro="" textlink="">
      <xdr:nvSpPr>
        <xdr:cNvPr id="203" name="n_2aveValue【体育館・プール】&#10;有形固定資産減価償却率">
          <a:extLst>
            <a:ext uri="{FF2B5EF4-FFF2-40B4-BE49-F238E27FC236}">
              <a16:creationId xmlns:a16="http://schemas.microsoft.com/office/drawing/2014/main" xmlns="" id="{00000000-0008-0000-0200-0000CB000000}"/>
            </a:ext>
          </a:extLst>
        </xdr:cNvPr>
        <xdr:cNvSpPr txBox="1"/>
      </xdr:nvSpPr>
      <xdr:spPr>
        <a:xfrm>
          <a:off x="2705744" y="10199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42834</xdr:rowOff>
    </xdr:from>
    <xdr:ext cx="405111" cy="259045"/>
    <xdr:sp macro="" textlink="">
      <xdr:nvSpPr>
        <xdr:cNvPr id="204" name="n_3aveValue【体育館・プール】&#10;有形固定資産減価償却率">
          <a:extLst>
            <a:ext uri="{FF2B5EF4-FFF2-40B4-BE49-F238E27FC236}">
              <a16:creationId xmlns:a16="http://schemas.microsoft.com/office/drawing/2014/main" xmlns="" id="{00000000-0008-0000-0200-0000CC000000}"/>
            </a:ext>
          </a:extLst>
        </xdr:cNvPr>
        <xdr:cNvSpPr txBox="1"/>
      </xdr:nvSpPr>
      <xdr:spPr>
        <a:xfrm>
          <a:off x="1816744" y="1015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44467</xdr:rowOff>
    </xdr:from>
    <xdr:ext cx="405111" cy="259045"/>
    <xdr:sp macro="" textlink="">
      <xdr:nvSpPr>
        <xdr:cNvPr id="205" name="n_4aveValue【体育館・プール】&#10;有形固定資産減価償却率">
          <a:extLst>
            <a:ext uri="{FF2B5EF4-FFF2-40B4-BE49-F238E27FC236}">
              <a16:creationId xmlns:a16="http://schemas.microsoft.com/office/drawing/2014/main" xmlns="" id="{00000000-0008-0000-0200-0000CD000000}"/>
            </a:ext>
          </a:extLst>
        </xdr:cNvPr>
        <xdr:cNvSpPr txBox="1"/>
      </xdr:nvSpPr>
      <xdr:spPr>
        <a:xfrm>
          <a:off x="927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94178</xdr:rowOff>
    </xdr:from>
    <xdr:ext cx="405111" cy="259045"/>
    <xdr:sp macro="" textlink="">
      <xdr:nvSpPr>
        <xdr:cNvPr id="206" name="n_1mainValue【体育館・プール】&#10;有形固定資産減価償却率">
          <a:extLst>
            <a:ext uri="{FF2B5EF4-FFF2-40B4-BE49-F238E27FC236}">
              <a16:creationId xmlns:a16="http://schemas.microsoft.com/office/drawing/2014/main" xmlns="" id="{00000000-0008-0000-0200-0000CE000000}"/>
            </a:ext>
          </a:extLst>
        </xdr:cNvPr>
        <xdr:cNvSpPr txBox="1"/>
      </xdr:nvSpPr>
      <xdr:spPr>
        <a:xfrm>
          <a:off x="3582044" y="10895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54990</xdr:rowOff>
    </xdr:from>
    <xdr:ext cx="405111" cy="259045"/>
    <xdr:sp macro="" textlink="">
      <xdr:nvSpPr>
        <xdr:cNvPr id="207" name="n_2mainValue【体育館・プール】&#10;有形固定資産減価償却率">
          <a:extLst>
            <a:ext uri="{FF2B5EF4-FFF2-40B4-BE49-F238E27FC236}">
              <a16:creationId xmlns:a16="http://schemas.microsoft.com/office/drawing/2014/main" xmlns="" id="{00000000-0008-0000-0200-0000CF000000}"/>
            </a:ext>
          </a:extLst>
        </xdr:cNvPr>
        <xdr:cNvSpPr txBox="1"/>
      </xdr:nvSpPr>
      <xdr:spPr>
        <a:xfrm>
          <a:off x="2705744" y="1085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20700</xdr:rowOff>
    </xdr:from>
    <xdr:ext cx="405111" cy="259045"/>
    <xdr:sp macro="" textlink="">
      <xdr:nvSpPr>
        <xdr:cNvPr id="208" name="n_3mainValue【体育館・プール】&#10;有形固定資産減価償却率">
          <a:extLst>
            <a:ext uri="{FF2B5EF4-FFF2-40B4-BE49-F238E27FC236}">
              <a16:creationId xmlns:a16="http://schemas.microsoft.com/office/drawing/2014/main" xmlns="" id="{00000000-0008-0000-0200-0000D0000000}"/>
            </a:ext>
          </a:extLst>
        </xdr:cNvPr>
        <xdr:cNvSpPr txBox="1"/>
      </xdr:nvSpPr>
      <xdr:spPr>
        <a:xfrm>
          <a:off x="1816744" y="1082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63154</xdr:rowOff>
    </xdr:from>
    <xdr:ext cx="405111" cy="259045"/>
    <xdr:sp macro="" textlink="">
      <xdr:nvSpPr>
        <xdr:cNvPr id="209" name="n_4mainValue【体育館・プール】&#10;有形固定資産減価償却率">
          <a:extLst>
            <a:ext uri="{FF2B5EF4-FFF2-40B4-BE49-F238E27FC236}">
              <a16:creationId xmlns:a16="http://schemas.microsoft.com/office/drawing/2014/main" xmlns="" id="{00000000-0008-0000-0200-0000D1000000}"/>
            </a:ext>
          </a:extLst>
        </xdr:cNvPr>
        <xdr:cNvSpPr txBox="1"/>
      </xdr:nvSpPr>
      <xdr:spPr>
        <a:xfrm>
          <a:off x="927744" y="1069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a:extLst>
            <a:ext uri="{FF2B5EF4-FFF2-40B4-BE49-F238E27FC236}">
              <a16:creationId xmlns:a16="http://schemas.microsoft.com/office/drawing/2014/main" xmlns="" id="{00000000-0008-0000-0200-0000D2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a:extLst>
            <a:ext uri="{FF2B5EF4-FFF2-40B4-BE49-F238E27FC236}">
              <a16:creationId xmlns:a16="http://schemas.microsoft.com/office/drawing/2014/main" xmlns="" id="{00000000-0008-0000-0200-0000D3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a:extLst>
            <a:ext uri="{FF2B5EF4-FFF2-40B4-BE49-F238E27FC236}">
              <a16:creationId xmlns:a16="http://schemas.microsoft.com/office/drawing/2014/main" xmlns="" id="{00000000-0008-0000-0200-0000D4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a:extLst>
            <a:ext uri="{FF2B5EF4-FFF2-40B4-BE49-F238E27FC236}">
              <a16:creationId xmlns:a16="http://schemas.microsoft.com/office/drawing/2014/main" xmlns="" id="{00000000-0008-0000-0200-0000D5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a:extLst>
            <a:ext uri="{FF2B5EF4-FFF2-40B4-BE49-F238E27FC236}">
              <a16:creationId xmlns:a16="http://schemas.microsoft.com/office/drawing/2014/main" xmlns="" id="{00000000-0008-0000-0200-0000D6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a:extLst>
            <a:ext uri="{FF2B5EF4-FFF2-40B4-BE49-F238E27FC236}">
              <a16:creationId xmlns:a16="http://schemas.microsoft.com/office/drawing/2014/main" xmlns="" id="{00000000-0008-0000-0200-0000D7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a:extLst>
            <a:ext uri="{FF2B5EF4-FFF2-40B4-BE49-F238E27FC236}">
              <a16:creationId xmlns:a16="http://schemas.microsoft.com/office/drawing/2014/main" xmlns="" id="{00000000-0008-0000-0200-0000D8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a:extLst>
            <a:ext uri="{FF2B5EF4-FFF2-40B4-BE49-F238E27FC236}">
              <a16:creationId xmlns:a16="http://schemas.microsoft.com/office/drawing/2014/main" xmlns="" id="{00000000-0008-0000-0200-0000D9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a:extLst>
            <a:ext uri="{FF2B5EF4-FFF2-40B4-BE49-F238E27FC236}">
              <a16:creationId xmlns:a16="http://schemas.microsoft.com/office/drawing/2014/main" xmlns="" id="{00000000-0008-0000-0200-0000DA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a:extLst>
            <a:ext uri="{FF2B5EF4-FFF2-40B4-BE49-F238E27FC236}">
              <a16:creationId xmlns:a16="http://schemas.microsoft.com/office/drawing/2014/main" xmlns="" id="{00000000-0008-0000-0200-0000DB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20" name="直線コネクタ 219">
          <a:extLst>
            <a:ext uri="{FF2B5EF4-FFF2-40B4-BE49-F238E27FC236}">
              <a16:creationId xmlns:a16="http://schemas.microsoft.com/office/drawing/2014/main" xmlns="" id="{00000000-0008-0000-0200-0000DC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21" name="テキスト ボックス 220">
          <a:extLst>
            <a:ext uri="{FF2B5EF4-FFF2-40B4-BE49-F238E27FC236}">
              <a16:creationId xmlns:a16="http://schemas.microsoft.com/office/drawing/2014/main" xmlns="" id="{00000000-0008-0000-0200-0000DD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2" name="直線コネクタ 221">
          <a:extLst>
            <a:ext uri="{FF2B5EF4-FFF2-40B4-BE49-F238E27FC236}">
              <a16:creationId xmlns:a16="http://schemas.microsoft.com/office/drawing/2014/main" xmlns="" id="{00000000-0008-0000-0200-0000DE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3" name="テキスト ボックス 222">
          <a:extLst>
            <a:ext uri="{FF2B5EF4-FFF2-40B4-BE49-F238E27FC236}">
              <a16:creationId xmlns:a16="http://schemas.microsoft.com/office/drawing/2014/main" xmlns="" id="{00000000-0008-0000-0200-0000DF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4" name="直線コネクタ 223">
          <a:extLst>
            <a:ext uri="{FF2B5EF4-FFF2-40B4-BE49-F238E27FC236}">
              <a16:creationId xmlns:a16="http://schemas.microsoft.com/office/drawing/2014/main" xmlns="" id="{00000000-0008-0000-0200-0000E0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5" name="テキスト ボックス 224">
          <a:extLst>
            <a:ext uri="{FF2B5EF4-FFF2-40B4-BE49-F238E27FC236}">
              <a16:creationId xmlns:a16="http://schemas.microsoft.com/office/drawing/2014/main" xmlns="" id="{00000000-0008-0000-0200-0000E1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6" name="直線コネクタ 225">
          <a:extLst>
            <a:ext uri="{FF2B5EF4-FFF2-40B4-BE49-F238E27FC236}">
              <a16:creationId xmlns:a16="http://schemas.microsoft.com/office/drawing/2014/main" xmlns="" id="{00000000-0008-0000-0200-0000E2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7" name="テキスト ボックス 226">
          <a:extLst>
            <a:ext uri="{FF2B5EF4-FFF2-40B4-BE49-F238E27FC236}">
              <a16:creationId xmlns:a16="http://schemas.microsoft.com/office/drawing/2014/main" xmlns="" id="{00000000-0008-0000-0200-0000E3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8" name="直線コネクタ 227">
          <a:extLst>
            <a:ext uri="{FF2B5EF4-FFF2-40B4-BE49-F238E27FC236}">
              <a16:creationId xmlns:a16="http://schemas.microsoft.com/office/drawing/2014/main" xmlns="" id="{00000000-0008-0000-0200-0000E4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9" name="テキスト ボックス 228">
          <a:extLst>
            <a:ext uri="{FF2B5EF4-FFF2-40B4-BE49-F238E27FC236}">
              <a16:creationId xmlns:a16="http://schemas.microsoft.com/office/drawing/2014/main" xmlns="" id="{00000000-0008-0000-0200-0000E5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30" name="直線コネクタ 229">
          <a:extLst>
            <a:ext uri="{FF2B5EF4-FFF2-40B4-BE49-F238E27FC236}">
              <a16:creationId xmlns:a16="http://schemas.microsoft.com/office/drawing/2014/main" xmlns="" id="{00000000-0008-0000-0200-0000E6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31" name="テキスト ボックス 230">
          <a:extLst>
            <a:ext uri="{FF2B5EF4-FFF2-40B4-BE49-F238E27FC236}">
              <a16:creationId xmlns:a16="http://schemas.microsoft.com/office/drawing/2014/main" xmlns="" id="{00000000-0008-0000-0200-0000E7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2" name="直線コネクタ 231">
          <a:extLst>
            <a:ext uri="{FF2B5EF4-FFF2-40B4-BE49-F238E27FC236}">
              <a16:creationId xmlns:a16="http://schemas.microsoft.com/office/drawing/2014/main" xmlns="" id="{00000000-0008-0000-0200-0000E8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3" name="テキスト ボックス 232">
          <a:extLst>
            <a:ext uri="{FF2B5EF4-FFF2-40B4-BE49-F238E27FC236}">
              <a16:creationId xmlns:a16="http://schemas.microsoft.com/office/drawing/2014/main" xmlns="" id="{00000000-0008-0000-0200-0000E9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4" name="【体育館・プール】&#10;一人当たり面積グラフ枠">
          <a:extLst>
            <a:ext uri="{FF2B5EF4-FFF2-40B4-BE49-F238E27FC236}">
              <a16:creationId xmlns:a16="http://schemas.microsoft.com/office/drawing/2014/main" xmlns="" id="{00000000-0008-0000-0200-0000EA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71846</xdr:rowOff>
    </xdr:from>
    <xdr:to>
      <xdr:col>54</xdr:col>
      <xdr:colOff>189865</xdr:colOff>
      <xdr:row>63</xdr:row>
      <xdr:rowOff>109401</xdr:rowOff>
    </xdr:to>
    <xdr:cxnSp macro="">
      <xdr:nvCxnSpPr>
        <xdr:cNvPr id="235" name="直線コネクタ 234">
          <a:extLst>
            <a:ext uri="{FF2B5EF4-FFF2-40B4-BE49-F238E27FC236}">
              <a16:creationId xmlns:a16="http://schemas.microsoft.com/office/drawing/2014/main" xmlns="" id="{00000000-0008-0000-0200-0000EB000000}"/>
            </a:ext>
          </a:extLst>
        </xdr:cNvPr>
        <xdr:cNvCxnSpPr/>
      </xdr:nvCxnSpPr>
      <xdr:spPr>
        <a:xfrm flipV="1">
          <a:off x="10476865" y="9673046"/>
          <a:ext cx="0" cy="1237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113228</xdr:rowOff>
    </xdr:from>
    <xdr:ext cx="469744" cy="259045"/>
    <xdr:sp macro="" textlink="">
      <xdr:nvSpPr>
        <xdr:cNvPr id="236" name="【体育館・プール】&#10;一人当たり面積最小値テキスト">
          <a:extLst>
            <a:ext uri="{FF2B5EF4-FFF2-40B4-BE49-F238E27FC236}">
              <a16:creationId xmlns:a16="http://schemas.microsoft.com/office/drawing/2014/main" xmlns="" id="{00000000-0008-0000-0200-0000EC000000}"/>
            </a:ext>
          </a:extLst>
        </xdr:cNvPr>
        <xdr:cNvSpPr txBox="1"/>
      </xdr:nvSpPr>
      <xdr:spPr>
        <a:xfrm>
          <a:off x="10515600" y="10914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109401</xdr:rowOff>
    </xdr:from>
    <xdr:to>
      <xdr:col>55</xdr:col>
      <xdr:colOff>88900</xdr:colOff>
      <xdr:row>63</xdr:row>
      <xdr:rowOff>109401</xdr:rowOff>
    </xdr:to>
    <xdr:cxnSp macro="">
      <xdr:nvCxnSpPr>
        <xdr:cNvPr id="237" name="直線コネクタ 236">
          <a:extLst>
            <a:ext uri="{FF2B5EF4-FFF2-40B4-BE49-F238E27FC236}">
              <a16:creationId xmlns:a16="http://schemas.microsoft.com/office/drawing/2014/main" xmlns="" id="{00000000-0008-0000-0200-0000ED000000}"/>
            </a:ext>
          </a:extLst>
        </xdr:cNvPr>
        <xdr:cNvCxnSpPr/>
      </xdr:nvCxnSpPr>
      <xdr:spPr>
        <a:xfrm>
          <a:off x="10388600" y="1091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18523</xdr:rowOff>
    </xdr:from>
    <xdr:ext cx="469744" cy="259045"/>
    <xdr:sp macro="" textlink="">
      <xdr:nvSpPr>
        <xdr:cNvPr id="238" name="【体育館・プール】&#10;一人当たり面積最大値テキスト">
          <a:extLst>
            <a:ext uri="{FF2B5EF4-FFF2-40B4-BE49-F238E27FC236}">
              <a16:creationId xmlns:a16="http://schemas.microsoft.com/office/drawing/2014/main" xmlns="" id="{00000000-0008-0000-0200-0000EE000000}"/>
            </a:ext>
          </a:extLst>
        </xdr:cNvPr>
        <xdr:cNvSpPr txBox="1"/>
      </xdr:nvSpPr>
      <xdr:spPr>
        <a:xfrm>
          <a:off x="10515600" y="9448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71846</xdr:rowOff>
    </xdr:from>
    <xdr:to>
      <xdr:col>55</xdr:col>
      <xdr:colOff>88900</xdr:colOff>
      <xdr:row>56</xdr:row>
      <xdr:rowOff>71846</xdr:rowOff>
    </xdr:to>
    <xdr:cxnSp macro="">
      <xdr:nvCxnSpPr>
        <xdr:cNvPr id="239" name="直線コネクタ 238">
          <a:extLst>
            <a:ext uri="{FF2B5EF4-FFF2-40B4-BE49-F238E27FC236}">
              <a16:creationId xmlns:a16="http://schemas.microsoft.com/office/drawing/2014/main" xmlns="" id="{00000000-0008-0000-0200-0000EF000000}"/>
            </a:ext>
          </a:extLst>
        </xdr:cNvPr>
        <xdr:cNvCxnSpPr/>
      </xdr:nvCxnSpPr>
      <xdr:spPr>
        <a:xfrm>
          <a:off x="10388600" y="967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164392</xdr:rowOff>
    </xdr:from>
    <xdr:ext cx="469744" cy="259045"/>
    <xdr:sp macro="" textlink="">
      <xdr:nvSpPr>
        <xdr:cNvPr id="240" name="【体育館・プール】&#10;一人当たり面積平均値テキスト">
          <a:extLst>
            <a:ext uri="{FF2B5EF4-FFF2-40B4-BE49-F238E27FC236}">
              <a16:creationId xmlns:a16="http://schemas.microsoft.com/office/drawing/2014/main" xmlns="" id="{00000000-0008-0000-0200-0000F0000000}"/>
            </a:ext>
          </a:extLst>
        </xdr:cNvPr>
        <xdr:cNvSpPr txBox="1"/>
      </xdr:nvSpPr>
      <xdr:spPr>
        <a:xfrm>
          <a:off x="10515600" y="104513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14515</xdr:rowOff>
    </xdr:from>
    <xdr:to>
      <xdr:col>55</xdr:col>
      <xdr:colOff>50800</xdr:colOff>
      <xdr:row>61</xdr:row>
      <xdr:rowOff>116115</xdr:rowOff>
    </xdr:to>
    <xdr:sp macro="" textlink="">
      <xdr:nvSpPr>
        <xdr:cNvPr id="241" name="フローチャート: 判断 240">
          <a:extLst>
            <a:ext uri="{FF2B5EF4-FFF2-40B4-BE49-F238E27FC236}">
              <a16:creationId xmlns:a16="http://schemas.microsoft.com/office/drawing/2014/main" xmlns="" id="{00000000-0008-0000-0200-0000F1000000}"/>
            </a:ext>
          </a:extLst>
        </xdr:cNvPr>
        <xdr:cNvSpPr/>
      </xdr:nvSpPr>
      <xdr:spPr>
        <a:xfrm>
          <a:off x="104267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168003</xdr:rowOff>
    </xdr:from>
    <xdr:to>
      <xdr:col>50</xdr:col>
      <xdr:colOff>165100</xdr:colOff>
      <xdr:row>61</xdr:row>
      <xdr:rowOff>98153</xdr:rowOff>
    </xdr:to>
    <xdr:sp macro="" textlink="">
      <xdr:nvSpPr>
        <xdr:cNvPr id="242" name="フローチャート: 判断 241">
          <a:extLst>
            <a:ext uri="{FF2B5EF4-FFF2-40B4-BE49-F238E27FC236}">
              <a16:creationId xmlns:a16="http://schemas.microsoft.com/office/drawing/2014/main" xmlns="" id="{00000000-0008-0000-0200-0000F2000000}"/>
            </a:ext>
          </a:extLst>
        </xdr:cNvPr>
        <xdr:cNvSpPr/>
      </xdr:nvSpPr>
      <xdr:spPr>
        <a:xfrm>
          <a:off x="95885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34109</xdr:rowOff>
    </xdr:from>
    <xdr:to>
      <xdr:col>46</xdr:col>
      <xdr:colOff>38100</xdr:colOff>
      <xdr:row>61</xdr:row>
      <xdr:rowOff>135709</xdr:rowOff>
    </xdr:to>
    <xdr:sp macro="" textlink="">
      <xdr:nvSpPr>
        <xdr:cNvPr id="243" name="フローチャート: 判断 242">
          <a:extLst>
            <a:ext uri="{FF2B5EF4-FFF2-40B4-BE49-F238E27FC236}">
              <a16:creationId xmlns:a16="http://schemas.microsoft.com/office/drawing/2014/main" xmlns="" id="{00000000-0008-0000-0200-0000F3000000}"/>
            </a:ext>
          </a:extLst>
        </xdr:cNvPr>
        <xdr:cNvSpPr/>
      </xdr:nvSpPr>
      <xdr:spPr>
        <a:xfrm>
          <a:off x="8699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24312</xdr:rowOff>
    </xdr:from>
    <xdr:to>
      <xdr:col>41</xdr:col>
      <xdr:colOff>101600</xdr:colOff>
      <xdr:row>61</xdr:row>
      <xdr:rowOff>125912</xdr:rowOff>
    </xdr:to>
    <xdr:sp macro="" textlink="">
      <xdr:nvSpPr>
        <xdr:cNvPr id="244" name="フローチャート: 判断 243">
          <a:extLst>
            <a:ext uri="{FF2B5EF4-FFF2-40B4-BE49-F238E27FC236}">
              <a16:creationId xmlns:a16="http://schemas.microsoft.com/office/drawing/2014/main" xmlns="" id="{00000000-0008-0000-0200-0000F4000000}"/>
            </a:ext>
          </a:extLst>
        </xdr:cNvPr>
        <xdr:cNvSpPr/>
      </xdr:nvSpPr>
      <xdr:spPr>
        <a:xfrm>
          <a:off x="7810500" y="1048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30843</xdr:rowOff>
    </xdr:from>
    <xdr:to>
      <xdr:col>36</xdr:col>
      <xdr:colOff>165100</xdr:colOff>
      <xdr:row>61</xdr:row>
      <xdr:rowOff>132443</xdr:rowOff>
    </xdr:to>
    <xdr:sp macro="" textlink="">
      <xdr:nvSpPr>
        <xdr:cNvPr id="245" name="フローチャート: 判断 244">
          <a:extLst>
            <a:ext uri="{FF2B5EF4-FFF2-40B4-BE49-F238E27FC236}">
              <a16:creationId xmlns:a16="http://schemas.microsoft.com/office/drawing/2014/main" xmlns="" id="{00000000-0008-0000-0200-0000F5000000}"/>
            </a:ext>
          </a:extLst>
        </xdr:cNvPr>
        <xdr:cNvSpPr/>
      </xdr:nvSpPr>
      <xdr:spPr>
        <a:xfrm>
          <a:off x="6921500" y="1048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xmlns="" id="{00000000-0008-0000-0200-0000F6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xmlns="" id="{00000000-0008-0000-0200-0000F7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xmlns="" id="{00000000-0008-0000-0200-0000F8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xmlns="" id="{00000000-0008-0000-0200-0000F9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50" name="テキスト ボックス 249">
          <a:extLst>
            <a:ext uri="{FF2B5EF4-FFF2-40B4-BE49-F238E27FC236}">
              <a16:creationId xmlns:a16="http://schemas.microsoft.com/office/drawing/2014/main" xmlns="" id="{00000000-0008-0000-0200-0000FA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35741</xdr:rowOff>
    </xdr:from>
    <xdr:to>
      <xdr:col>55</xdr:col>
      <xdr:colOff>50800</xdr:colOff>
      <xdr:row>60</xdr:row>
      <xdr:rowOff>137341</xdr:rowOff>
    </xdr:to>
    <xdr:sp macro="" textlink="">
      <xdr:nvSpPr>
        <xdr:cNvPr id="251" name="楕円 250">
          <a:extLst>
            <a:ext uri="{FF2B5EF4-FFF2-40B4-BE49-F238E27FC236}">
              <a16:creationId xmlns:a16="http://schemas.microsoft.com/office/drawing/2014/main" xmlns="" id="{00000000-0008-0000-0200-0000FB000000}"/>
            </a:ext>
          </a:extLst>
        </xdr:cNvPr>
        <xdr:cNvSpPr/>
      </xdr:nvSpPr>
      <xdr:spPr>
        <a:xfrm>
          <a:off x="10426700" y="1032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58618</xdr:rowOff>
    </xdr:from>
    <xdr:ext cx="469744" cy="259045"/>
    <xdr:sp macro="" textlink="">
      <xdr:nvSpPr>
        <xdr:cNvPr id="252" name="【体育館・プール】&#10;一人当たり面積該当値テキスト">
          <a:extLst>
            <a:ext uri="{FF2B5EF4-FFF2-40B4-BE49-F238E27FC236}">
              <a16:creationId xmlns:a16="http://schemas.microsoft.com/office/drawing/2014/main" xmlns="" id="{00000000-0008-0000-0200-0000FC000000}"/>
            </a:ext>
          </a:extLst>
        </xdr:cNvPr>
        <xdr:cNvSpPr txBox="1"/>
      </xdr:nvSpPr>
      <xdr:spPr>
        <a:xfrm>
          <a:off x="10515600" y="10174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42273</xdr:rowOff>
    </xdr:from>
    <xdr:to>
      <xdr:col>50</xdr:col>
      <xdr:colOff>165100</xdr:colOff>
      <xdr:row>60</xdr:row>
      <xdr:rowOff>143873</xdr:rowOff>
    </xdr:to>
    <xdr:sp macro="" textlink="">
      <xdr:nvSpPr>
        <xdr:cNvPr id="253" name="楕円 252">
          <a:extLst>
            <a:ext uri="{FF2B5EF4-FFF2-40B4-BE49-F238E27FC236}">
              <a16:creationId xmlns:a16="http://schemas.microsoft.com/office/drawing/2014/main" xmlns="" id="{00000000-0008-0000-0200-0000FD000000}"/>
            </a:ext>
          </a:extLst>
        </xdr:cNvPr>
        <xdr:cNvSpPr/>
      </xdr:nvSpPr>
      <xdr:spPr>
        <a:xfrm>
          <a:off x="9588500" y="1032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86541</xdr:rowOff>
    </xdr:from>
    <xdr:to>
      <xdr:col>55</xdr:col>
      <xdr:colOff>0</xdr:colOff>
      <xdr:row>60</xdr:row>
      <xdr:rowOff>93073</xdr:rowOff>
    </xdr:to>
    <xdr:cxnSp macro="">
      <xdr:nvCxnSpPr>
        <xdr:cNvPr id="254" name="直線コネクタ 253">
          <a:extLst>
            <a:ext uri="{FF2B5EF4-FFF2-40B4-BE49-F238E27FC236}">
              <a16:creationId xmlns:a16="http://schemas.microsoft.com/office/drawing/2014/main" xmlns="" id="{00000000-0008-0000-0200-0000FE000000}"/>
            </a:ext>
          </a:extLst>
        </xdr:cNvPr>
        <xdr:cNvCxnSpPr/>
      </xdr:nvCxnSpPr>
      <xdr:spPr>
        <a:xfrm flipV="1">
          <a:off x="9639300" y="10373541"/>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47172</xdr:rowOff>
    </xdr:from>
    <xdr:to>
      <xdr:col>46</xdr:col>
      <xdr:colOff>38100</xdr:colOff>
      <xdr:row>60</xdr:row>
      <xdr:rowOff>148772</xdr:rowOff>
    </xdr:to>
    <xdr:sp macro="" textlink="">
      <xdr:nvSpPr>
        <xdr:cNvPr id="255" name="楕円 254">
          <a:extLst>
            <a:ext uri="{FF2B5EF4-FFF2-40B4-BE49-F238E27FC236}">
              <a16:creationId xmlns:a16="http://schemas.microsoft.com/office/drawing/2014/main" xmlns="" id="{00000000-0008-0000-0200-0000FF000000}"/>
            </a:ext>
          </a:extLst>
        </xdr:cNvPr>
        <xdr:cNvSpPr/>
      </xdr:nvSpPr>
      <xdr:spPr>
        <a:xfrm>
          <a:off x="86995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93073</xdr:rowOff>
    </xdr:from>
    <xdr:to>
      <xdr:col>50</xdr:col>
      <xdr:colOff>114300</xdr:colOff>
      <xdr:row>60</xdr:row>
      <xdr:rowOff>97972</xdr:rowOff>
    </xdr:to>
    <xdr:cxnSp macro="">
      <xdr:nvCxnSpPr>
        <xdr:cNvPr id="256" name="直線コネクタ 255">
          <a:extLst>
            <a:ext uri="{FF2B5EF4-FFF2-40B4-BE49-F238E27FC236}">
              <a16:creationId xmlns:a16="http://schemas.microsoft.com/office/drawing/2014/main" xmlns="" id="{00000000-0008-0000-0200-000000010000}"/>
            </a:ext>
          </a:extLst>
        </xdr:cNvPr>
        <xdr:cNvCxnSpPr/>
      </xdr:nvCxnSpPr>
      <xdr:spPr>
        <a:xfrm flipV="1">
          <a:off x="8750300" y="10380073"/>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53703</xdr:rowOff>
    </xdr:from>
    <xdr:to>
      <xdr:col>41</xdr:col>
      <xdr:colOff>101600</xdr:colOff>
      <xdr:row>60</xdr:row>
      <xdr:rowOff>155303</xdr:rowOff>
    </xdr:to>
    <xdr:sp macro="" textlink="">
      <xdr:nvSpPr>
        <xdr:cNvPr id="257" name="楕円 256">
          <a:extLst>
            <a:ext uri="{FF2B5EF4-FFF2-40B4-BE49-F238E27FC236}">
              <a16:creationId xmlns:a16="http://schemas.microsoft.com/office/drawing/2014/main" xmlns="" id="{00000000-0008-0000-0200-000001010000}"/>
            </a:ext>
          </a:extLst>
        </xdr:cNvPr>
        <xdr:cNvSpPr/>
      </xdr:nvSpPr>
      <xdr:spPr>
        <a:xfrm>
          <a:off x="7810500" y="1034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97972</xdr:rowOff>
    </xdr:from>
    <xdr:to>
      <xdr:col>45</xdr:col>
      <xdr:colOff>177800</xdr:colOff>
      <xdr:row>60</xdr:row>
      <xdr:rowOff>104503</xdr:rowOff>
    </xdr:to>
    <xdr:cxnSp macro="">
      <xdr:nvCxnSpPr>
        <xdr:cNvPr id="258" name="直線コネクタ 257">
          <a:extLst>
            <a:ext uri="{FF2B5EF4-FFF2-40B4-BE49-F238E27FC236}">
              <a16:creationId xmlns:a16="http://schemas.microsoft.com/office/drawing/2014/main" xmlns="" id="{00000000-0008-0000-0200-000002010000}"/>
            </a:ext>
          </a:extLst>
        </xdr:cNvPr>
        <xdr:cNvCxnSpPr/>
      </xdr:nvCxnSpPr>
      <xdr:spPr>
        <a:xfrm flipV="1">
          <a:off x="7861300" y="1038497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37374</xdr:rowOff>
    </xdr:from>
    <xdr:to>
      <xdr:col>36</xdr:col>
      <xdr:colOff>165100</xdr:colOff>
      <xdr:row>59</xdr:row>
      <xdr:rowOff>138974</xdr:rowOff>
    </xdr:to>
    <xdr:sp macro="" textlink="">
      <xdr:nvSpPr>
        <xdr:cNvPr id="259" name="楕円 258">
          <a:extLst>
            <a:ext uri="{FF2B5EF4-FFF2-40B4-BE49-F238E27FC236}">
              <a16:creationId xmlns:a16="http://schemas.microsoft.com/office/drawing/2014/main" xmlns="" id="{00000000-0008-0000-0200-000003010000}"/>
            </a:ext>
          </a:extLst>
        </xdr:cNvPr>
        <xdr:cNvSpPr/>
      </xdr:nvSpPr>
      <xdr:spPr>
        <a:xfrm>
          <a:off x="6921500" y="1015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88174</xdr:rowOff>
    </xdr:from>
    <xdr:to>
      <xdr:col>41</xdr:col>
      <xdr:colOff>50800</xdr:colOff>
      <xdr:row>60</xdr:row>
      <xdr:rowOff>104503</xdr:rowOff>
    </xdr:to>
    <xdr:cxnSp macro="">
      <xdr:nvCxnSpPr>
        <xdr:cNvPr id="260" name="直線コネクタ 259">
          <a:extLst>
            <a:ext uri="{FF2B5EF4-FFF2-40B4-BE49-F238E27FC236}">
              <a16:creationId xmlns:a16="http://schemas.microsoft.com/office/drawing/2014/main" xmlns="" id="{00000000-0008-0000-0200-000004010000}"/>
            </a:ext>
          </a:extLst>
        </xdr:cNvPr>
        <xdr:cNvCxnSpPr/>
      </xdr:nvCxnSpPr>
      <xdr:spPr>
        <a:xfrm>
          <a:off x="6972300" y="10203724"/>
          <a:ext cx="889000" cy="187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89280</xdr:rowOff>
    </xdr:from>
    <xdr:ext cx="469744" cy="259045"/>
    <xdr:sp macro="" textlink="">
      <xdr:nvSpPr>
        <xdr:cNvPr id="261" name="n_1aveValue【体育館・プール】&#10;一人当たり面積">
          <a:extLst>
            <a:ext uri="{FF2B5EF4-FFF2-40B4-BE49-F238E27FC236}">
              <a16:creationId xmlns:a16="http://schemas.microsoft.com/office/drawing/2014/main" xmlns="" id="{00000000-0008-0000-0200-000005010000}"/>
            </a:ext>
          </a:extLst>
        </xdr:cNvPr>
        <xdr:cNvSpPr txBox="1"/>
      </xdr:nvSpPr>
      <xdr:spPr>
        <a:xfrm>
          <a:off x="9391727" y="1054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126836</xdr:rowOff>
    </xdr:from>
    <xdr:ext cx="469744" cy="259045"/>
    <xdr:sp macro="" textlink="">
      <xdr:nvSpPr>
        <xdr:cNvPr id="262" name="n_2aveValue【体育館・プール】&#10;一人当たり面積">
          <a:extLst>
            <a:ext uri="{FF2B5EF4-FFF2-40B4-BE49-F238E27FC236}">
              <a16:creationId xmlns:a16="http://schemas.microsoft.com/office/drawing/2014/main" xmlns="" id="{00000000-0008-0000-0200-000006010000}"/>
            </a:ext>
          </a:extLst>
        </xdr:cNvPr>
        <xdr:cNvSpPr txBox="1"/>
      </xdr:nvSpPr>
      <xdr:spPr>
        <a:xfrm>
          <a:off x="8515427" y="10585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117039</xdr:rowOff>
    </xdr:from>
    <xdr:ext cx="469744" cy="259045"/>
    <xdr:sp macro="" textlink="">
      <xdr:nvSpPr>
        <xdr:cNvPr id="263" name="n_3aveValue【体育館・プール】&#10;一人当たり面積">
          <a:extLst>
            <a:ext uri="{FF2B5EF4-FFF2-40B4-BE49-F238E27FC236}">
              <a16:creationId xmlns:a16="http://schemas.microsoft.com/office/drawing/2014/main" xmlns="" id="{00000000-0008-0000-0200-000007010000}"/>
            </a:ext>
          </a:extLst>
        </xdr:cNvPr>
        <xdr:cNvSpPr txBox="1"/>
      </xdr:nvSpPr>
      <xdr:spPr>
        <a:xfrm>
          <a:off x="7626427" y="10575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123570</xdr:rowOff>
    </xdr:from>
    <xdr:ext cx="469744" cy="259045"/>
    <xdr:sp macro="" textlink="">
      <xdr:nvSpPr>
        <xdr:cNvPr id="264" name="n_4aveValue【体育館・プール】&#10;一人当たり面積">
          <a:extLst>
            <a:ext uri="{FF2B5EF4-FFF2-40B4-BE49-F238E27FC236}">
              <a16:creationId xmlns:a16="http://schemas.microsoft.com/office/drawing/2014/main" xmlns="" id="{00000000-0008-0000-0200-000008010000}"/>
            </a:ext>
          </a:extLst>
        </xdr:cNvPr>
        <xdr:cNvSpPr txBox="1"/>
      </xdr:nvSpPr>
      <xdr:spPr>
        <a:xfrm>
          <a:off x="6737427" y="10582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160400</xdr:rowOff>
    </xdr:from>
    <xdr:ext cx="469744" cy="259045"/>
    <xdr:sp macro="" textlink="">
      <xdr:nvSpPr>
        <xdr:cNvPr id="265" name="n_1mainValue【体育館・プール】&#10;一人当たり面積">
          <a:extLst>
            <a:ext uri="{FF2B5EF4-FFF2-40B4-BE49-F238E27FC236}">
              <a16:creationId xmlns:a16="http://schemas.microsoft.com/office/drawing/2014/main" xmlns="" id="{00000000-0008-0000-0200-000009010000}"/>
            </a:ext>
          </a:extLst>
        </xdr:cNvPr>
        <xdr:cNvSpPr txBox="1"/>
      </xdr:nvSpPr>
      <xdr:spPr>
        <a:xfrm>
          <a:off x="9391727" y="10104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165299</xdr:rowOff>
    </xdr:from>
    <xdr:ext cx="469744" cy="259045"/>
    <xdr:sp macro="" textlink="">
      <xdr:nvSpPr>
        <xdr:cNvPr id="266" name="n_2mainValue【体育館・プール】&#10;一人当たり面積">
          <a:extLst>
            <a:ext uri="{FF2B5EF4-FFF2-40B4-BE49-F238E27FC236}">
              <a16:creationId xmlns:a16="http://schemas.microsoft.com/office/drawing/2014/main" xmlns="" id="{00000000-0008-0000-0200-00000A010000}"/>
            </a:ext>
          </a:extLst>
        </xdr:cNvPr>
        <xdr:cNvSpPr txBox="1"/>
      </xdr:nvSpPr>
      <xdr:spPr>
        <a:xfrm>
          <a:off x="8515427" y="1010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380</xdr:rowOff>
    </xdr:from>
    <xdr:ext cx="469744" cy="259045"/>
    <xdr:sp macro="" textlink="">
      <xdr:nvSpPr>
        <xdr:cNvPr id="267" name="n_3mainValue【体育館・プール】&#10;一人当たり面積">
          <a:extLst>
            <a:ext uri="{FF2B5EF4-FFF2-40B4-BE49-F238E27FC236}">
              <a16:creationId xmlns:a16="http://schemas.microsoft.com/office/drawing/2014/main" xmlns="" id="{00000000-0008-0000-0200-00000B010000}"/>
            </a:ext>
          </a:extLst>
        </xdr:cNvPr>
        <xdr:cNvSpPr txBox="1"/>
      </xdr:nvSpPr>
      <xdr:spPr>
        <a:xfrm>
          <a:off x="7626427" y="10115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57</xdr:row>
      <xdr:rowOff>155501</xdr:rowOff>
    </xdr:from>
    <xdr:ext cx="469744" cy="259045"/>
    <xdr:sp macro="" textlink="">
      <xdr:nvSpPr>
        <xdr:cNvPr id="268" name="n_4mainValue【体育館・プール】&#10;一人当たり面積">
          <a:extLst>
            <a:ext uri="{FF2B5EF4-FFF2-40B4-BE49-F238E27FC236}">
              <a16:creationId xmlns:a16="http://schemas.microsoft.com/office/drawing/2014/main" xmlns="" id="{00000000-0008-0000-0200-00000C010000}"/>
            </a:ext>
          </a:extLst>
        </xdr:cNvPr>
        <xdr:cNvSpPr txBox="1"/>
      </xdr:nvSpPr>
      <xdr:spPr>
        <a:xfrm>
          <a:off x="6737427" y="992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9" name="正方形/長方形 268">
          <a:extLst>
            <a:ext uri="{FF2B5EF4-FFF2-40B4-BE49-F238E27FC236}">
              <a16:creationId xmlns:a16="http://schemas.microsoft.com/office/drawing/2014/main" xmlns="" id="{00000000-0008-0000-0200-00000D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70" name="正方形/長方形 269">
          <a:extLst>
            <a:ext uri="{FF2B5EF4-FFF2-40B4-BE49-F238E27FC236}">
              <a16:creationId xmlns:a16="http://schemas.microsoft.com/office/drawing/2014/main" xmlns="" id="{00000000-0008-0000-0200-00000E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1" name="正方形/長方形 270">
          <a:extLst>
            <a:ext uri="{FF2B5EF4-FFF2-40B4-BE49-F238E27FC236}">
              <a16:creationId xmlns:a16="http://schemas.microsoft.com/office/drawing/2014/main" xmlns="" id="{00000000-0008-0000-0200-00000F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2" name="正方形/長方形 271">
          <a:extLst>
            <a:ext uri="{FF2B5EF4-FFF2-40B4-BE49-F238E27FC236}">
              <a16:creationId xmlns:a16="http://schemas.microsoft.com/office/drawing/2014/main" xmlns="" id="{00000000-0008-0000-0200-000010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3" name="正方形/長方形 272">
          <a:extLst>
            <a:ext uri="{FF2B5EF4-FFF2-40B4-BE49-F238E27FC236}">
              <a16:creationId xmlns:a16="http://schemas.microsoft.com/office/drawing/2014/main" xmlns="" id="{00000000-0008-0000-0200-000011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4" name="正方形/長方形 273">
          <a:extLst>
            <a:ext uri="{FF2B5EF4-FFF2-40B4-BE49-F238E27FC236}">
              <a16:creationId xmlns:a16="http://schemas.microsoft.com/office/drawing/2014/main" xmlns="" id="{00000000-0008-0000-0200-000012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5" name="正方形/長方形 274">
          <a:extLst>
            <a:ext uri="{FF2B5EF4-FFF2-40B4-BE49-F238E27FC236}">
              <a16:creationId xmlns:a16="http://schemas.microsoft.com/office/drawing/2014/main" xmlns="" id="{00000000-0008-0000-0200-000013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6" name="正方形/長方形 275">
          <a:extLst>
            <a:ext uri="{FF2B5EF4-FFF2-40B4-BE49-F238E27FC236}">
              <a16:creationId xmlns:a16="http://schemas.microsoft.com/office/drawing/2014/main" xmlns="" id="{00000000-0008-0000-0200-000014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7" name="テキスト ボックス 276">
          <a:extLst>
            <a:ext uri="{FF2B5EF4-FFF2-40B4-BE49-F238E27FC236}">
              <a16:creationId xmlns:a16="http://schemas.microsoft.com/office/drawing/2014/main" xmlns="" id="{00000000-0008-0000-0200-000015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8" name="直線コネクタ 277">
          <a:extLst>
            <a:ext uri="{FF2B5EF4-FFF2-40B4-BE49-F238E27FC236}">
              <a16:creationId xmlns:a16="http://schemas.microsoft.com/office/drawing/2014/main" xmlns="" id="{00000000-0008-0000-0200-000016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9" name="テキスト ボックス 278">
          <a:extLst>
            <a:ext uri="{FF2B5EF4-FFF2-40B4-BE49-F238E27FC236}">
              <a16:creationId xmlns:a16="http://schemas.microsoft.com/office/drawing/2014/main" xmlns="" id="{00000000-0008-0000-0200-000017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80" name="直線コネクタ 279">
          <a:extLst>
            <a:ext uri="{FF2B5EF4-FFF2-40B4-BE49-F238E27FC236}">
              <a16:creationId xmlns:a16="http://schemas.microsoft.com/office/drawing/2014/main" xmlns="" id="{00000000-0008-0000-0200-000018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1" name="テキスト ボックス 280">
          <a:extLst>
            <a:ext uri="{FF2B5EF4-FFF2-40B4-BE49-F238E27FC236}">
              <a16:creationId xmlns:a16="http://schemas.microsoft.com/office/drawing/2014/main" xmlns="" id="{00000000-0008-0000-0200-000019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2" name="直線コネクタ 281">
          <a:extLst>
            <a:ext uri="{FF2B5EF4-FFF2-40B4-BE49-F238E27FC236}">
              <a16:creationId xmlns:a16="http://schemas.microsoft.com/office/drawing/2014/main" xmlns="" id="{00000000-0008-0000-0200-00001A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3" name="テキスト ボックス 282">
          <a:extLst>
            <a:ext uri="{FF2B5EF4-FFF2-40B4-BE49-F238E27FC236}">
              <a16:creationId xmlns:a16="http://schemas.microsoft.com/office/drawing/2014/main" xmlns="" id="{00000000-0008-0000-0200-00001B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4" name="直線コネクタ 283">
          <a:extLst>
            <a:ext uri="{FF2B5EF4-FFF2-40B4-BE49-F238E27FC236}">
              <a16:creationId xmlns:a16="http://schemas.microsoft.com/office/drawing/2014/main" xmlns="" id="{00000000-0008-0000-0200-00001C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5" name="テキスト ボックス 284">
          <a:extLst>
            <a:ext uri="{FF2B5EF4-FFF2-40B4-BE49-F238E27FC236}">
              <a16:creationId xmlns:a16="http://schemas.microsoft.com/office/drawing/2014/main" xmlns="" id="{00000000-0008-0000-0200-00001D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6" name="直線コネクタ 285">
          <a:extLst>
            <a:ext uri="{FF2B5EF4-FFF2-40B4-BE49-F238E27FC236}">
              <a16:creationId xmlns:a16="http://schemas.microsoft.com/office/drawing/2014/main" xmlns="" id="{00000000-0008-0000-0200-00001E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7" name="テキスト ボックス 286">
          <a:extLst>
            <a:ext uri="{FF2B5EF4-FFF2-40B4-BE49-F238E27FC236}">
              <a16:creationId xmlns:a16="http://schemas.microsoft.com/office/drawing/2014/main" xmlns="" id="{00000000-0008-0000-0200-00001F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8" name="直線コネクタ 287">
          <a:extLst>
            <a:ext uri="{FF2B5EF4-FFF2-40B4-BE49-F238E27FC236}">
              <a16:creationId xmlns:a16="http://schemas.microsoft.com/office/drawing/2014/main" xmlns="" id="{00000000-0008-0000-0200-000020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9" name="テキスト ボックス 288">
          <a:extLst>
            <a:ext uri="{FF2B5EF4-FFF2-40B4-BE49-F238E27FC236}">
              <a16:creationId xmlns:a16="http://schemas.microsoft.com/office/drawing/2014/main" xmlns="" id="{00000000-0008-0000-0200-000021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90" name="直線コネクタ 289">
          <a:extLst>
            <a:ext uri="{FF2B5EF4-FFF2-40B4-BE49-F238E27FC236}">
              <a16:creationId xmlns:a16="http://schemas.microsoft.com/office/drawing/2014/main" xmlns="" id="{00000000-0008-0000-0200-000022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1" name="テキスト ボックス 290">
          <a:extLst>
            <a:ext uri="{FF2B5EF4-FFF2-40B4-BE49-F238E27FC236}">
              <a16:creationId xmlns:a16="http://schemas.microsoft.com/office/drawing/2014/main" xmlns="" id="{00000000-0008-0000-0200-000023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2" name="【福祉施設】&#10;有形固定資産減価償却率グラフ枠">
          <a:extLst>
            <a:ext uri="{FF2B5EF4-FFF2-40B4-BE49-F238E27FC236}">
              <a16:creationId xmlns:a16="http://schemas.microsoft.com/office/drawing/2014/main" xmlns="" id="{00000000-0008-0000-0200-000024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93345</xdr:rowOff>
    </xdr:from>
    <xdr:to>
      <xdr:col>24</xdr:col>
      <xdr:colOff>62865</xdr:colOff>
      <xdr:row>85</xdr:row>
      <xdr:rowOff>74295</xdr:rowOff>
    </xdr:to>
    <xdr:cxnSp macro="">
      <xdr:nvCxnSpPr>
        <xdr:cNvPr id="293" name="直線コネクタ 292">
          <a:extLst>
            <a:ext uri="{FF2B5EF4-FFF2-40B4-BE49-F238E27FC236}">
              <a16:creationId xmlns:a16="http://schemas.microsoft.com/office/drawing/2014/main" xmlns="" id="{00000000-0008-0000-0200-000025010000}"/>
            </a:ext>
          </a:extLst>
        </xdr:cNvPr>
        <xdr:cNvCxnSpPr/>
      </xdr:nvCxnSpPr>
      <xdr:spPr>
        <a:xfrm flipV="1">
          <a:off x="4634865" y="13466445"/>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78122</xdr:rowOff>
    </xdr:from>
    <xdr:ext cx="405111" cy="259045"/>
    <xdr:sp macro="" textlink="">
      <xdr:nvSpPr>
        <xdr:cNvPr id="294" name="【福祉施設】&#10;有形固定資産減価償却率最小値テキスト">
          <a:extLst>
            <a:ext uri="{FF2B5EF4-FFF2-40B4-BE49-F238E27FC236}">
              <a16:creationId xmlns:a16="http://schemas.microsoft.com/office/drawing/2014/main" xmlns="" id="{00000000-0008-0000-0200-000026010000}"/>
            </a:ext>
          </a:extLst>
        </xdr:cNvPr>
        <xdr:cNvSpPr txBox="1"/>
      </xdr:nvSpPr>
      <xdr:spPr>
        <a:xfrm>
          <a:off x="4673600" y="1465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74295</xdr:rowOff>
    </xdr:from>
    <xdr:to>
      <xdr:col>24</xdr:col>
      <xdr:colOff>152400</xdr:colOff>
      <xdr:row>85</xdr:row>
      <xdr:rowOff>74295</xdr:rowOff>
    </xdr:to>
    <xdr:cxnSp macro="">
      <xdr:nvCxnSpPr>
        <xdr:cNvPr id="295" name="直線コネクタ 294">
          <a:extLst>
            <a:ext uri="{FF2B5EF4-FFF2-40B4-BE49-F238E27FC236}">
              <a16:creationId xmlns:a16="http://schemas.microsoft.com/office/drawing/2014/main" xmlns="" id="{00000000-0008-0000-0200-000027010000}"/>
            </a:ext>
          </a:extLst>
        </xdr:cNvPr>
        <xdr:cNvCxnSpPr/>
      </xdr:nvCxnSpPr>
      <xdr:spPr>
        <a:xfrm>
          <a:off x="4546600" y="1464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40022</xdr:rowOff>
    </xdr:from>
    <xdr:ext cx="405111" cy="259045"/>
    <xdr:sp macro="" textlink="">
      <xdr:nvSpPr>
        <xdr:cNvPr id="296" name="【福祉施設】&#10;有形固定資産減価償却率最大値テキスト">
          <a:extLst>
            <a:ext uri="{FF2B5EF4-FFF2-40B4-BE49-F238E27FC236}">
              <a16:creationId xmlns:a16="http://schemas.microsoft.com/office/drawing/2014/main" xmlns="" id="{00000000-0008-0000-0200-000028010000}"/>
            </a:ext>
          </a:extLst>
        </xdr:cNvPr>
        <xdr:cNvSpPr txBox="1"/>
      </xdr:nvSpPr>
      <xdr:spPr>
        <a:xfrm>
          <a:off x="4673600" y="1324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93345</xdr:rowOff>
    </xdr:from>
    <xdr:to>
      <xdr:col>24</xdr:col>
      <xdr:colOff>152400</xdr:colOff>
      <xdr:row>78</xdr:row>
      <xdr:rowOff>93345</xdr:rowOff>
    </xdr:to>
    <xdr:cxnSp macro="">
      <xdr:nvCxnSpPr>
        <xdr:cNvPr id="297" name="直線コネクタ 296">
          <a:extLst>
            <a:ext uri="{FF2B5EF4-FFF2-40B4-BE49-F238E27FC236}">
              <a16:creationId xmlns:a16="http://schemas.microsoft.com/office/drawing/2014/main" xmlns="" id="{00000000-0008-0000-0200-000029010000}"/>
            </a:ext>
          </a:extLst>
        </xdr:cNvPr>
        <xdr:cNvCxnSpPr/>
      </xdr:nvCxnSpPr>
      <xdr:spPr>
        <a:xfrm>
          <a:off x="4546600" y="1346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103522</xdr:rowOff>
    </xdr:from>
    <xdr:ext cx="405111" cy="259045"/>
    <xdr:sp macro="" textlink="">
      <xdr:nvSpPr>
        <xdr:cNvPr id="298" name="【福祉施設】&#10;有形固定資産減価償却率平均値テキスト">
          <a:extLst>
            <a:ext uri="{FF2B5EF4-FFF2-40B4-BE49-F238E27FC236}">
              <a16:creationId xmlns:a16="http://schemas.microsoft.com/office/drawing/2014/main" xmlns="" id="{00000000-0008-0000-0200-00002A010000}"/>
            </a:ext>
          </a:extLst>
        </xdr:cNvPr>
        <xdr:cNvSpPr txBox="1"/>
      </xdr:nvSpPr>
      <xdr:spPr>
        <a:xfrm>
          <a:off x="4673600" y="13990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80645</xdr:rowOff>
    </xdr:from>
    <xdr:to>
      <xdr:col>24</xdr:col>
      <xdr:colOff>114300</xdr:colOff>
      <xdr:row>83</xdr:row>
      <xdr:rowOff>10795</xdr:rowOff>
    </xdr:to>
    <xdr:sp macro="" textlink="">
      <xdr:nvSpPr>
        <xdr:cNvPr id="299" name="フローチャート: 判断 298">
          <a:extLst>
            <a:ext uri="{FF2B5EF4-FFF2-40B4-BE49-F238E27FC236}">
              <a16:creationId xmlns:a16="http://schemas.microsoft.com/office/drawing/2014/main" xmlns="" id="{00000000-0008-0000-0200-00002B010000}"/>
            </a:ext>
          </a:extLst>
        </xdr:cNvPr>
        <xdr:cNvSpPr/>
      </xdr:nvSpPr>
      <xdr:spPr>
        <a:xfrm>
          <a:off x="4584700" y="141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69214</xdr:rowOff>
    </xdr:from>
    <xdr:to>
      <xdr:col>20</xdr:col>
      <xdr:colOff>38100</xdr:colOff>
      <xdr:row>82</xdr:row>
      <xdr:rowOff>170814</xdr:rowOff>
    </xdr:to>
    <xdr:sp macro="" textlink="">
      <xdr:nvSpPr>
        <xdr:cNvPr id="300" name="フローチャート: 判断 299">
          <a:extLst>
            <a:ext uri="{FF2B5EF4-FFF2-40B4-BE49-F238E27FC236}">
              <a16:creationId xmlns:a16="http://schemas.microsoft.com/office/drawing/2014/main" xmlns="" id="{00000000-0008-0000-0200-00002C010000}"/>
            </a:ext>
          </a:extLst>
        </xdr:cNvPr>
        <xdr:cNvSpPr/>
      </xdr:nvSpPr>
      <xdr:spPr>
        <a:xfrm>
          <a:off x="3746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34925</xdr:rowOff>
    </xdr:from>
    <xdr:to>
      <xdr:col>15</xdr:col>
      <xdr:colOff>101600</xdr:colOff>
      <xdr:row>82</xdr:row>
      <xdr:rowOff>136525</xdr:rowOff>
    </xdr:to>
    <xdr:sp macro="" textlink="">
      <xdr:nvSpPr>
        <xdr:cNvPr id="301" name="フローチャート: 判断 300">
          <a:extLst>
            <a:ext uri="{FF2B5EF4-FFF2-40B4-BE49-F238E27FC236}">
              <a16:creationId xmlns:a16="http://schemas.microsoft.com/office/drawing/2014/main" xmlns="" id="{00000000-0008-0000-0200-00002D010000}"/>
            </a:ext>
          </a:extLst>
        </xdr:cNvPr>
        <xdr:cNvSpPr/>
      </xdr:nvSpPr>
      <xdr:spPr>
        <a:xfrm>
          <a:off x="2857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154939</xdr:rowOff>
    </xdr:from>
    <xdr:to>
      <xdr:col>10</xdr:col>
      <xdr:colOff>165100</xdr:colOff>
      <xdr:row>82</xdr:row>
      <xdr:rowOff>85089</xdr:rowOff>
    </xdr:to>
    <xdr:sp macro="" textlink="">
      <xdr:nvSpPr>
        <xdr:cNvPr id="302" name="フローチャート: 判断 301">
          <a:extLst>
            <a:ext uri="{FF2B5EF4-FFF2-40B4-BE49-F238E27FC236}">
              <a16:creationId xmlns:a16="http://schemas.microsoft.com/office/drawing/2014/main" xmlns="" id="{00000000-0008-0000-0200-00002E010000}"/>
            </a:ext>
          </a:extLst>
        </xdr:cNvPr>
        <xdr:cNvSpPr/>
      </xdr:nvSpPr>
      <xdr:spPr>
        <a:xfrm>
          <a:off x="1968500" y="1404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126364</xdr:rowOff>
    </xdr:from>
    <xdr:to>
      <xdr:col>6</xdr:col>
      <xdr:colOff>38100</xdr:colOff>
      <xdr:row>82</xdr:row>
      <xdr:rowOff>56514</xdr:rowOff>
    </xdr:to>
    <xdr:sp macro="" textlink="">
      <xdr:nvSpPr>
        <xdr:cNvPr id="303" name="フローチャート: 判断 302">
          <a:extLst>
            <a:ext uri="{FF2B5EF4-FFF2-40B4-BE49-F238E27FC236}">
              <a16:creationId xmlns:a16="http://schemas.microsoft.com/office/drawing/2014/main" xmlns="" id="{00000000-0008-0000-0200-00002F010000}"/>
            </a:ext>
          </a:extLst>
        </xdr:cNvPr>
        <xdr:cNvSpPr/>
      </xdr:nvSpPr>
      <xdr:spPr>
        <a:xfrm>
          <a:off x="1079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xmlns="" id="{00000000-0008-0000-0200-000030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xmlns="" id="{00000000-0008-0000-0200-000031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xmlns="" id="{00000000-0008-0000-0200-000032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xmlns="" id="{00000000-0008-0000-0200-000033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xmlns="" id="{00000000-0008-0000-0200-000034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107314</xdr:rowOff>
    </xdr:from>
    <xdr:to>
      <xdr:col>24</xdr:col>
      <xdr:colOff>114300</xdr:colOff>
      <xdr:row>83</xdr:row>
      <xdr:rowOff>37464</xdr:rowOff>
    </xdr:to>
    <xdr:sp macro="" textlink="">
      <xdr:nvSpPr>
        <xdr:cNvPr id="309" name="楕円 308">
          <a:extLst>
            <a:ext uri="{FF2B5EF4-FFF2-40B4-BE49-F238E27FC236}">
              <a16:creationId xmlns:a16="http://schemas.microsoft.com/office/drawing/2014/main" xmlns="" id="{00000000-0008-0000-0200-000035010000}"/>
            </a:ext>
          </a:extLst>
        </xdr:cNvPr>
        <xdr:cNvSpPr/>
      </xdr:nvSpPr>
      <xdr:spPr>
        <a:xfrm>
          <a:off x="4584700" y="1416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85741</xdr:rowOff>
    </xdr:from>
    <xdr:ext cx="405111" cy="259045"/>
    <xdr:sp macro="" textlink="">
      <xdr:nvSpPr>
        <xdr:cNvPr id="310" name="【福祉施設】&#10;有形固定資産減価償却率該当値テキスト">
          <a:extLst>
            <a:ext uri="{FF2B5EF4-FFF2-40B4-BE49-F238E27FC236}">
              <a16:creationId xmlns:a16="http://schemas.microsoft.com/office/drawing/2014/main" xmlns="" id="{00000000-0008-0000-0200-000036010000}"/>
            </a:ext>
          </a:extLst>
        </xdr:cNvPr>
        <xdr:cNvSpPr txBox="1"/>
      </xdr:nvSpPr>
      <xdr:spPr>
        <a:xfrm>
          <a:off x="4673600" y="1414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84455</xdr:rowOff>
    </xdr:from>
    <xdr:to>
      <xdr:col>20</xdr:col>
      <xdr:colOff>38100</xdr:colOff>
      <xdr:row>83</xdr:row>
      <xdr:rowOff>14605</xdr:rowOff>
    </xdr:to>
    <xdr:sp macro="" textlink="">
      <xdr:nvSpPr>
        <xdr:cNvPr id="311" name="楕円 310">
          <a:extLst>
            <a:ext uri="{FF2B5EF4-FFF2-40B4-BE49-F238E27FC236}">
              <a16:creationId xmlns:a16="http://schemas.microsoft.com/office/drawing/2014/main" xmlns="" id="{00000000-0008-0000-0200-000037010000}"/>
            </a:ext>
          </a:extLst>
        </xdr:cNvPr>
        <xdr:cNvSpPr/>
      </xdr:nvSpPr>
      <xdr:spPr>
        <a:xfrm>
          <a:off x="3746500" y="1414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135255</xdr:rowOff>
    </xdr:from>
    <xdr:to>
      <xdr:col>24</xdr:col>
      <xdr:colOff>63500</xdr:colOff>
      <xdr:row>82</xdr:row>
      <xdr:rowOff>158114</xdr:rowOff>
    </xdr:to>
    <xdr:cxnSp macro="">
      <xdr:nvCxnSpPr>
        <xdr:cNvPr id="312" name="直線コネクタ 311">
          <a:extLst>
            <a:ext uri="{FF2B5EF4-FFF2-40B4-BE49-F238E27FC236}">
              <a16:creationId xmlns:a16="http://schemas.microsoft.com/office/drawing/2014/main" xmlns="" id="{00000000-0008-0000-0200-000038010000}"/>
            </a:ext>
          </a:extLst>
        </xdr:cNvPr>
        <xdr:cNvCxnSpPr/>
      </xdr:nvCxnSpPr>
      <xdr:spPr>
        <a:xfrm>
          <a:off x="3797300" y="14194155"/>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34925</xdr:rowOff>
    </xdr:from>
    <xdr:to>
      <xdr:col>15</xdr:col>
      <xdr:colOff>101600</xdr:colOff>
      <xdr:row>82</xdr:row>
      <xdr:rowOff>136525</xdr:rowOff>
    </xdr:to>
    <xdr:sp macro="" textlink="">
      <xdr:nvSpPr>
        <xdr:cNvPr id="313" name="楕円 312">
          <a:extLst>
            <a:ext uri="{FF2B5EF4-FFF2-40B4-BE49-F238E27FC236}">
              <a16:creationId xmlns:a16="http://schemas.microsoft.com/office/drawing/2014/main" xmlns="" id="{00000000-0008-0000-0200-000039010000}"/>
            </a:ext>
          </a:extLst>
        </xdr:cNvPr>
        <xdr:cNvSpPr/>
      </xdr:nvSpPr>
      <xdr:spPr>
        <a:xfrm>
          <a:off x="2857500" y="1409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85725</xdr:rowOff>
    </xdr:from>
    <xdr:to>
      <xdr:col>19</xdr:col>
      <xdr:colOff>177800</xdr:colOff>
      <xdr:row>82</xdr:row>
      <xdr:rowOff>135255</xdr:rowOff>
    </xdr:to>
    <xdr:cxnSp macro="">
      <xdr:nvCxnSpPr>
        <xdr:cNvPr id="314" name="直線コネクタ 313">
          <a:extLst>
            <a:ext uri="{FF2B5EF4-FFF2-40B4-BE49-F238E27FC236}">
              <a16:creationId xmlns:a16="http://schemas.microsoft.com/office/drawing/2014/main" xmlns="" id="{00000000-0008-0000-0200-00003A010000}"/>
            </a:ext>
          </a:extLst>
        </xdr:cNvPr>
        <xdr:cNvCxnSpPr/>
      </xdr:nvCxnSpPr>
      <xdr:spPr>
        <a:xfrm>
          <a:off x="2908300" y="1414462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156845</xdr:rowOff>
    </xdr:from>
    <xdr:to>
      <xdr:col>10</xdr:col>
      <xdr:colOff>165100</xdr:colOff>
      <xdr:row>82</xdr:row>
      <xdr:rowOff>86995</xdr:rowOff>
    </xdr:to>
    <xdr:sp macro="" textlink="">
      <xdr:nvSpPr>
        <xdr:cNvPr id="315" name="楕円 314">
          <a:extLst>
            <a:ext uri="{FF2B5EF4-FFF2-40B4-BE49-F238E27FC236}">
              <a16:creationId xmlns:a16="http://schemas.microsoft.com/office/drawing/2014/main" xmlns="" id="{00000000-0008-0000-0200-00003B010000}"/>
            </a:ext>
          </a:extLst>
        </xdr:cNvPr>
        <xdr:cNvSpPr/>
      </xdr:nvSpPr>
      <xdr:spPr>
        <a:xfrm>
          <a:off x="1968500" y="1404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36195</xdr:rowOff>
    </xdr:from>
    <xdr:to>
      <xdr:col>15</xdr:col>
      <xdr:colOff>50800</xdr:colOff>
      <xdr:row>82</xdr:row>
      <xdr:rowOff>85725</xdr:rowOff>
    </xdr:to>
    <xdr:cxnSp macro="">
      <xdr:nvCxnSpPr>
        <xdr:cNvPr id="316" name="直線コネクタ 315">
          <a:extLst>
            <a:ext uri="{FF2B5EF4-FFF2-40B4-BE49-F238E27FC236}">
              <a16:creationId xmlns:a16="http://schemas.microsoft.com/office/drawing/2014/main" xmlns="" id="{00000000-0008-0000-0200-00003C010000}"/>
            </a:ext>
          </a:extLst>
        </xdr:cNvPr>
        <xdr:cNvCxnSpPr/>
      </xdr:nvCxnSpPr>
      <xdr:spPr>
        <a:xfrm>
          <a:off x="2019300" y="1409509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105411</xdr:rowOff>
    </xdr:from>
    <xdr:to>
      <xdr:col>6</xdr:col>
      <xdr:colOff>38100</xdr:colOff>
      <xdr:row>82</xdr:row>
      <xdr:rowOff>35561</xdr:rowOff>
    </xdr:to>
    <xdr:sp macro="" textlink="">
      <xdr:nvSpPr>
        <xdr:cNvPr id="317" name="楕円 316">
          <a:extLst>
            <a:ext uri="{FF2B5EF4-FFF2-40B4-BE49-F238E27FC236}">
              <a16:creationId xmlns:a16="http://schemas.microsoft.com/office/drawing/2014/main" xmlns="" id="{00000000-0008-0000-0200-00003D010000}"/>
            </a:ext>
          </a:extLst>
        </xdr:cNvPr>
        <xdr:cNvSpPr/>
      </xdr:nvSpPr>
      <xdr:spPr>
        <a:xfrm>
          <a:off x="1079500" y="1399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156211</xdr:rowOff>
    </xdr:from>
    <xdr:to>
      <xdr:col>10</xdr:col>
      <xdr:colOff>114300</xdr:colOff>
      <xdr:row>82</xdr:row>
      <xdr:rowOff>36195</xdr:rowOff>
    </xdr:to>
    <xdr:cxnSp macro="">
      <xdr:nvCxnSpPr>
        <xdr:cNvPr id="318" name="直線コネクタ 317">
          <a:extLst>
            <a:ext uri="{FF2B5EF4-FFF2-40B4-BE49-F238E27FC236}">
              <a16:creationId xmlns:a16="http://schemas.microsoft.com/office/drawing/2014/main" xmlns="" id="{00000000-0008-0000-0200-00003E010000}"/>
            </a:ext>
          </a:extLst>
        </xdr:cNvPr>
        <xdr:cNvCxnSpPr/>
      </xdr:nvCxnSpPr>
      <xdr:spPr>
        <a:xfrm>
          <a:off x="1130300" y="14043661"/>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15891</xdr:rowOff>
    </xdr:from>
    <xdr:ext cx="405111" cy="259045"/>
    <xdr:sp macro="" textlink="">
      <xdr:nvSpPr>
        <xdr:cNvPr id="319" name="n_1aveValue【福祉施設】&#10;有形固定資産減価償却率">
          <a:extLst>
            <a:ext uri="{FF2B5EF4-FFF2-40B4-BE49-F238E27FC236}">
              <a16:creationId xmlns:a16="http://schemas.microsoft.com/office/drawing/2014/main" xmlns="" id="{00000000-0008-0000-0200-00003F010000}"/>
            </a:ext>
          </a:extLst>
        </xdr:cNvPr>
        <xdr:cNvSpPr txBox="1"/>
      </xdr:nvSpPr>
      <xdr:spPr>
        <a:xfrm>
          <a:off x="3582044" y="1390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127652</xdr:rowOff>
    </xdr:from>
    <xdr:ext cx="405111" cy="259045"/>
    <xdr:sp macro="" textlink="">
      <xdr:nvSpPr>
        <xdr:cNvPr id="320" name="n_2aveValue【福祉施設】&#10;有形固定資産減価償却率">
          <a:extLst>
            <a:ext uri="{FF2B5EF4-FFF2-40B4-BE49-F238E27FC236}">
              <a16:creationId xmlns:a16="http://schemas.microsoft.com/office/drawing/2014/main" xmlns="" id="{00000000-0008-0000-0200-000040010000}"/>
            </a:ext>
          </a:extLst>
        </xdr:cNvPr>
        <xdr:cNvSpPr txBox="1"/>
      </xdr:nvSpPr>
      <xdr:spPr>
        <a:xfrm>
          <a:off x="2705744" y="1418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101616</xdr:rowOff>
    </xdr:from>
    <xdr:ext cx="405111" cy="259045"/>
    <xdr:sp macro="" textlink="">
      <xdr:nvSpPr>
        <xdr:cNvPr id="321" name="n_3aveValue【福祉施設】&#10;有形固定資産減価償却率">
          <a:extLst>
            <a:ext uri="{FF2B5EF4-FFF2-40B4-BE49-F238E27FC236}">
              <a16:creationId xmlns:a16="http://schemas.microsoft.com/office/drawing/2014/main" xmlns="" id="{00000000-0008-0000-0200-000041010000}"/>
            </a:ext>
          </a:extLst>
        </xdr:cNvPr>
        <xdr:cNvSpPr txBox="1"/>
      </xdr:nvSpPr>
      <xdr:spPr>
        <a:xfrm>
          <a:off x="1816744" y="1381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47641</xdr:rowOff>
    </xdr:from>
    <xdr:ext cx="405111" cy="259045"/>
    <xdr:sp macro="" textlink="">
      <xdr:nvSpPr>
        <xdr:cNvPr id="322" name="n_4aveValue【福祉施設】&#10;有形固定資産減価償却率">
          <a:extLst>
            <a:ext uri="{FF2B5EF4-FFF2-40B4-BE49-F238E27FC236}">
              <a16:creationId xmlns:a16="http://schemas.microsoft.com/office/drawing/2014/main" xmlns="" id="{00000000-0008-0000-0200-000042010000}"/>
            </a:ext>
          </a:extLst>
        </xdr:cNvPr>
        <xdr:cNvSpPr txBox="1"/>
      </xdr:nvSpPr>
      <xdr:spPr>
        <a:xfrm>
          <a:off x="9277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5732</xdr:rowOff>
    </xdr:from>
    <xdr:ext cx="405111" cy="259045"/>
    <xdr:sp macro="" textlink="">
      <xdr:nvSpPr>
        <xdr:cNvPr id="323" name="n_1mainValue【福祉施設】&#10;有形固定資産減価償却率">
          <a:extLst>
            <a:ext uri="{FF2B5EF4-FFF2-40B4-BE49-F238E27FC236}">
              <a16:creationId xmlns:a16="http://schemas.microsoft.com/office/drawing/2014/main" xmlns="" id="{00000000-0008-0000-0200-000043010000}"/>
            </a:ext>
          </a:extLst>
        </xdr:cNvPr>
        <xdr:cNvSpPr txBox="1"/>
      </xdr:nvSpPr>
      <xdr:spPr>
        <a:xfrm>
          <a:off x="3582044"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153052</xdr:rowOff>
    </xdr:from>
    <xdr:ext cx="405111" cy="259045"/>
    <xdr:sp macro="" textlink="">
      <xdr:nvSpPr>
        <xdr:cNvPr id="324" name="n_2mainValue【福祉施設】&#10;有形固定資産減価償却率">
          <a:extLst>
            <a:ext uri="{FF2B5EF4-FFF2-40B4-BE49-F238E27FC236}">
              <a16:creationId xmlns:a16="http://schemas.microsoft.com/office/drawing/2014/main" xmlns="" id="{00000000-0008-0000-0200-000044010000}"/>
            </a:ext>
          </a:extLst>
        </xdr:cNvPr>
        <xdr:cNvSpPr txBox="1"/>
      </xdr:nvSpPr>
      <xdr:spPr>
        <a:xfrm>
          <a:off x="27057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78122</xdr:rowOff>
    </xdr:from>
    <xdr:ext cx="405111" cy="259045"/>
    <xdr:sp macro="" textlink="">
      <xdr:nvSpPr>
        <xdr:cNvPr id="325" name="n_3mainValue【福祉施設】&#10;有形固定資産減価償却率">
          <a:extLst>
            <a:ext uri="{FF2B5EF4-FFF2-40B4-BE49-F238E27FC236}">
              <a16:creationId xmlns:a16="http://schemas.microsoft.com/office/drawing/2014/main" xmlns="" id="{00000000-0008-0000-0200-000045010000}"/>
            </a:ext>
          </a:extLst>
        </xdr:cNvPr>
        <xdr:cNvSpPr txBox="1"/>
      </xdr:nvSpPr>
      <xdr:spPr>
        <a:xfrm>
          <a:off x="1816744" y="1413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52088</xdr:rowOff>
    </xdr:from>
    <xdr:ext cx="405111" cy="259045"/>
    <xdr:sp macro="" textlink="">
      <xdr:nvSpPr>
        <xdr:cNvPr id="326" name="n_4mainValue【福祉施設】&#10;有形固定資産減価償却率">
          <a:extLst>
            <a:ext uri="{FF2B5EF4-FFF2-40B4-BE49-F238E27FC236}">
              <a16:creationId xmlns:a16="http://schemas.microsoft.com/office/drawing/2014/main" xmlns="" id="{00000000-0008-0000-0200-000046010000}"/>
            </a:ext>
          </a:extLst>
        </xdr:cNvPr>
        <xdr:cNvSpPr txBox="1"/>
      </xdr:nvSpPr>
      <xdr:spPr>
        <a:xfrm>
          <a:off x="9277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7" name="正方形/長方形 326">
          <a:extLst>
            <a:ext uri="{FF2B5EF4-FFF2-40B4-BE49-F238E27FC236}">
              <a16:creationId xmlns:a16="http://schemas.microsoft.com/office/drawing/2014/main" xmlns="" id="{00000000-0008-0000-0200-000047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8" name="正方形/長方形 327">
          <a:extLst>
            <a:ext uri="{FF2B5EF4-FFF2-40B4-BE49-F238E27FC236}">
              <a16:creationId xmlns:a16="http://schemas.microsoft.com/office/drawing/2014/main" xmlns="" id="{00000000-0008-0000-0200-000048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9" name="正方形/長方形 328">
          <a:extLst>
            <a:ext uri="{FF2B5EF4-FFF2-40B4-BE49-F238E27FC236}">
              <a16:creationId xmlns:a16="http://schemas.microsoft.com/office/drawing/2014/main" xmlns="" id="{00000000-0008-0000-0200-000049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30" name="正方形/長方形 329">
          <a:extLst>
            <a:ext uri="{FF2B5EF4-FFF2-40B4-BE49-F238E27FC236}">
              <a16:creationId xmlns:a16="http://schemas.microsoft.com/office/drawing/2014/main" xmlns="" id="{00000000-0008-0000-0200-00004A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1" name="正方形/長方形 330">
          <a:extLst>
            <a:ext uri="{FF2B5EF4-FFF2-40B4-BE49-F238E27FC236}">
              <a16:creationId xmlns:a16="http://schemas.microsoft.com/office/drawing/2014/main" xmlns="" id="{00000000-0008-0000-0200-00004B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2" name="正方形/長方形 331">
          <a:extLst>
            <a:ext uri="{FF2B5EF4-FFF2-40B4-BE49-F238E27FC236}">
              <a16:creationId xmlns:a16="http://schemas.microsoft.com/office/drawing/2014/main" xmlns="" id="{00000000-0008-0000-0200-00004C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3" name="正方形/長方形 332">
          <a:extLst>
            <a:ext uri="{FF2B5EF4-FFF2-40B4-BE49-F238E27FC236}">
              <a16:creationId xmlns:a16="http://schemas.microsoft.com/office/drawing/2014/main" xmlns="" id="{00000000-0008-0000-0200-00004D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4" name="正方形/長方形 333">
          <a:extLst>
            <a:ext uri="{FF2B5EF4-FFF2-40B4-BE49-F238E27FC236}">
              <a16:creationId xmlns:a16="http://schemas.microsoft.com/office/drawing/2014/main" xmlns="" id="{00000000-0008-0000-0200-00004E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5" name="テキスト ボックス 334">
          <a:extLst>
            <a:ext uri="{FF2B5EF4-FFF2-40B4-BE49-F238E27FC236}">
              <a16:creationId xmlns:a16="http://schemas.microsoft.com/office/drawing/2014/main" xmlns="" id="{00000000-0008-0000-0200-00004F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6" name="直線コネクタ 335">
          <a:extLst>
            <a:ext uri="{FF2B5EF4-FFF2-40B4-BE49-F238E27FC236}">
              <a16:creationId xmlns:a16="http://schemas.microsoft.com/office/drawing/2014/main" xmlns="" id="{00000000-0008-0000-0200-000050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7" name="直線コネクタ 336">
          <a:extLst>
            <a:ext uri="{FF2B5EF4-FFF2-40B4-BE49-F238E27FC236}">
              <a16:creationId xmlns:a16="http://schemas.microsoft.com/office/drawing/2014/main" xmlns="" id="{00000000-0008-0000-0200-000051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8" name="テキスト ボックス 337">
          <a:extLst>
            <a:ext uri="{FF2B5EF4-FFF2-40B4-BE49-F238E27FC236}">
              <a16:creationId xmlns:a16="http://schemas.microsoft.com/office/drawing/2014/main" xmlns="" id="{00000000-0008-0000-0200-000052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9" name="直線コネクタ 338">
          <a:extLst>
            <a:ext uri="{FF2B5EF4-FFF2-40B4-BE49-F238E27FC236}">
              <a16:creationId xmlns:a16="http://schemas.microsoft.com/office/drawing/2014/main" xmlns="" id="{00000000-0008-0000-0200-000053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40" name="テキスト ボックス 339">
          <a:extLst>
            <a:ext uri="{FF2B5EF4-FFF2-40B4-BE49-F238E27FC236}">
              <a16:creationId xmlns:a16="http://schemas.microsoft.com/office/drawing/2014/main" xmlns="" id="{00000000-0008-0000-0200-000054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1" name="直線コネクタ 340">
          <a:extLst>
            <a:ext uri="{FF2B5EF4-FFF2-40B4-BE49-F238E27FC236}">
              <a16:creationId xmlns:a16="http://schemas.microsoft.com/office/drawing/2014/main" xmlns="" id="{00000000-0008-0000-0200-000055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2" name="テキスト ボックス 341">
          <a:extLst>
            <a:ext uri="{FF2B5EF4-FFF2-40B4-BE49-F238E27FC236}">
              <a16:creationId xmlns:a16="http://schemas.microsoft.com/office/drawing/2014/main" xmlns="" id="{00000000-0008-0000-0200-000056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3" name="直線コネクタ 342">
          <a:extLst>
            <a:ext uri="{FF2B5EF4-FFF2-40B4-BE49-F238E27FC236}">
              <a16:creationId xmlns:a16="http://schemas.microsoft.com/office/drawing/2014/main" xmlns="" id="{00000000-0008-0000-0200-000057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4" name="テキスト ボックス 343">
          <a:extLst>
            <a:ext uri="{FF2B5EF4-FFF2-40B4-BE49-F238E27FC236}">
              <a16:creationId xmlns:a16="http://schemas.microsoft.com/office/drawing/2014/main" xmlns="" id="{00000000-0008-0000-0200-000058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5" name="直線コネクタ 344">
          <a:extLst>
            <a:ext uri="{FF2B5EF4-FFF2-40B4-BE49-F238E27FC236}">
              <a16:creationId xmlns:a16="http://schemas.microsoft.com/office/drawing/2014/main" xmlns="" id="{00000000-0008-0000-0200-000059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6" name="テキスト ボックス 345">
          <a:extLst>
            <a:ext uri="{FF2B5EF4-FFF2-40B4-BE49-F238E27FC236}">
              <a16:creationId xmlns:a16="http://schemas.microsoft.com/office/drawing/2014/main" xmlns="" id="{00000000-0008-0000-0200-00005A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7" name="直線コネクタ 346">
          <a:extLst>
            <a:ext uri="{FF2B5EF4-FFF2-40B4-BE49-F238E27FC236}">
              <a16:creationId xmlns:a16="http://schemas.microsoft.com/office/drawing/2014/main" xmlns="" id="{00000000-0008-0000-0200-00005B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8" name="テキスト ボックス 347">
          <a:extLst>
            <a:ext uri="{FF2B5EF4-FFF2-40B4-BE49-F238E27FC236}">
              <a16:creationId xmlns:a16="http://schemas.microsoft.com/office/drawing/2014/main" xmlns="" id="{00000000-0008-0000-0200-00005C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9" name="【福祉施設】&#10;一人当たり面積グラフ枠">
          <a:extLst>
            <a:ext uri="{FF2B5EF4-FFF2-40B4-BE49-F238E27FC236}">
              <a16:creationId xmlns:a16="http://schemas.microsoft.com/office/drawing/2014/main" xmlns="" id="{00000000-0008-0000-0200-00005D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60961</xdr:rowOff>
    </xdr:from>
    <xdr:to>
      <xdr:col>54</xdr:col>
      <xdr:colOff>189865</xdr:colOff>
      <xdr:row>86</xdr:row>
      <xdr:rowOff>80011</xdr:rowOff>
    </xdr:to>
    <xdr:cxnSp macro="">
      <xdr:nvCxnSpPr>
        <xdr:cNvPr id="350" name="直線コネクタ 349">
          <a:extLst>
            <a:ext uri="{FF2B5EF4-FFF2-40B4-BE49-F238E27FC236}">
              <a16:creationId xmlns:a16="http://schemas.microsoft.com/office/drawing/2014/main" xmlns="" id="{00000000-0008-0000-0200-00005E010000}"/>
            </a:ext>
          </a:extLst>
        </xdr:cNvPr>
        <xdr:cNvCxnSpPr/>
      </xdr:nvCxnSpPr>
      <xdr:spPr>
        <a:xfrm flipV="1">
          <a:off x="10476865" y="13262611"/>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83838</xdr:rowOff>
    </xdr:from>
    <xdr:ext cx="469744" cy="259045"/>
    <xdr:sp macro="" textlink="">
      <xdr:nvSpPr>
        <xdr:cNvPr id="351" name="【福祉施設】&#10;一人当たり面積最小値テキスト">
          <a:extLst>
            <a:ext uri="{FF2B5EF4-FFF2-40B4-BE49-F238E27FC236}">
              <a16:creationId xmlns:a16="http://schemas.microsoft.com/office/drawing/2014/main" xmlns="" id="{00000000-0008-0000-0200-00005F010000}"/>
            </a:ext>
          </a:extLst>
        </xdr:cNvPr>
        <xdr:cNvSpPr txBox="1"/>
      </xdr:nvSpPr>
      <xdr:spPr>
        <a:xfrm>
          <a:off x="10515600" y="1482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80011</xdr:rowOff>
    </xdr:from>
    <xdr:to>
      <xdr:col>55</xdr:col>
      <xdr:colOff>88900</xdr:colOff>
      <xdr:row>86</xdr:row>
      <xdr:rowOff>80011</xdr:rowOff>
    </xdr:to>
    <xdr:cxnSp macro="">
      <xdr:nvCxnSpPr>
        <xdr:cNvPr id="352" name="直線コネクタ 351">
          <a:extLst>
            <a:ext uri="{FF2B5EF4-FFF2-40B4-BE49-F238E27FC236}">
              <a16:creationId xmlns:a16="http://schemas.microsoft.com/office/drawing/2014/main" xmlns="" id="{00000000-0008-0000-0200-000060010000}"/>
            </a:ext>
          </a:extLst>
        </xdr:cNvPr>
        <xdr:cNvCxnSpPr/>
      </xdr:nvCxnSpPr>
      <xdr:spPr>
        <a:xfrm>
          <a:off x="10388600" y="14824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7638</xdr:rowOff>
    </xdr:from>
    <xdr:ext cx="469744" cy="259045"/>
    <xdr:sp macro="" textlink="">
      <xdr:nvSpPr>
        <xdr:cNvPr id="353" name="【福祉施設】&#10;一人当たり面積最大値テキスト">
          <a:extLst>
            <a:ext uri="{FF2B5EF4-FFF2-40B4-BE49-F238E27FC236}">
              <a16:creationId xmlns:a16="http://schemas.microsoft.com/office/drawing/2014/main" xmlns="" id="{00000000-0008-0000-0200-000061010000}"/>
            </a:ext>
          </a:extLst>
        </xdr:cNvPr>
        <xdr:cNvSpPr txBox="1"/>
      </xdr:nvSpPr>
      <xdr:spPr>
        <a:xfrm>
          <a:off x="10515600" y="13037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60961</xdr:rowOff>
    </xdr:from>
    <xdr:to>
      <xdr:col>55</xdr:col>
      <xdr:colOff>88900</xdr:colOff>
      <xdr:row>77</xdr:row>
      <xdr:rowOff>60961</xdr:rowOff>
    </xdr:to>
    <xdr:cxnSp macro="">
      <xdr:nvCxnSpPr>
        <xdr:cNvPr id="354" name="直線コネクタ 353">
          <a:extLst>
            <a:ext uri="{FF2B5EF4-FFF2-40B4-BE49-F238E27FC236}">
              <a16:creationId xmlns:a16="http://schemas.microsoft.com/office/drawing/2014/main" xmlns="" id="{00000000-0008-0000-0200-000062010000}"/>
            </a:ext>
          </a:extLst>
        </xdr:cNvPr>
        <xdr:cNvCxnSpPr/>
      </xdr:nvCxnSpPr>
      <xdr:spPr>
        <a:xfrm>
          <a:off x="10388600" y="1326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124477</xdr:rowOff>
    </xdr:from>
    <xdr:ext cx="469744" cy="259045"/>
    <xdr:sp macro="" textlink="">
      <xdr:nvSpPr>
        <xdr:cNvPr id="355" name="【福祉施設】&#10;一人当たり面積平均値テキスト">
          <a:extLst>
            <a:ext uri="{FF2B5EF4-FFF2-40B4-BE49-F238E27FC236}">
              <a16:creationId xmlns:a16="http://schemas.microsoft.com/office/drawing/2014/main" xmlns="" id="{00000000-0008-0000-0200-000063010000}"/>
            </a:ext>
          </a:extLst>
        </xdr:cNvPr>
        <xdr:cNvSpPr txBox="1"/>
      </xdr:nvSpPr>
      <xdr:spPr>
        <a:xfrm>
          <a:off x="10515600" y="14183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101600</xdr:rowOff>
    </xdr:from>
    <xdr:to>
      <xdr:col>55</xdr:col>
      <xdr:colOff>50800</xdr:colOff>
      <xdr:row>84</xdr:row>
      <xdr:rowOff>31750</xdr:rowOff>
    </xdr:to>
    <xdr:sp macro="" textlink="">
      <xdr:nvSpPr>
        <xdr:cNvPr id="356" name="フローチャート: 判断 355">
          <a:extLst>
            <a:ext uri="{FF2B5EF4-FFF2-40B4-BE49-F238E27FC236}">
              <a16:creationId xmlns:a16="http://schemas.microsoft.com/office/drawing/2014/main" xmlns="" id="{00000000-0008-0000-0200-000064010000}"/>
            </a:ext>
          </a:extLst>
        </xdr:cNvPr>
        <xdr:cNvSpPr/>
      </xdr:nvSpPr>
      <xdr:spPr>
        <a:xfrm>
          <a:off x="104267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101600</xdr:rowOff>
    </xdr:from>
    <xdr:to>
      <xdr:col>50</xdr:col>
      <xdr:colOff>165100</xdr:colOff>
      <xdr:row>84</xdr:row>
      <xdr:rowOff>31750</xdr:rowOff>
    </xdr:to>
    <xdr:sp macro="" textlink="">
      <xdr:nvSpPr>
        <xdr:cNvPr id="357" name="フローチャート: 判断 356">
          <a:extLst>
            <a:ext uri="{FF2B5EF4-FFF2-40B4-BE49-F238E27FC236}">
              <a16:creationId xmlns:a16="http://schemas.microsoft.com/office/drawing/2014/main" xmlns="" id="{00000000-0008-0000-0200-000065010000}"/>
            </a:ext>
          </a:extLst>
        </xdr:cNvPr>
        <xdr:cNvSpPr/>
      </xdr:nvSpPr>
      <xdr:spPr>
        <a:xfrm>
          <a:off x="9588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128270</xdr:rowOff>
    </xdr:from>
    <xdr:to>
      <xdr:col>46</xdr:col>
      <xdr:colOff>38100</xdr:colOff>
      <xdr:row>84</xdr:row>
      <xdr:rowOff>58420</xdr:rowOff>
    </xdr:to>
    <xdr:sp macro="" textlink="">
      <xdr:nvSpPr>
        <xdr:cNvPr id="358" name="フローチャート: 判断 357">
          <a:extLst>
            <a:ext uri="{FF2B5EF4-FFF2-40B4-BE49-F238E27FC236}">
              <a16:creationId xmlns:a16="http://schemas.microsoft.com/office/drawing/2014/main" xmlns="" id="{00000000-0008-0000-0200-000066010000}"/>
            </a:ext>
          </a:extLst>
        </xdr:cNvPr>
        <xdr:cNvSpPr/>
      </xdr:nvSpPr>
      <xdr:spPr>
        <a:xfrm>
          <a:off x="8699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124461</xdr:rowOff>
    </xdr:from>
    <xdr:to>
      <xdr:col>41</xdr:col>
      <xdr:colOff>101600</xdr:colOff>
      <xdr:row>84</xdr:row>
      <xdr:rowOff>54611</xdr:rowOff>
    </xdr:to>
    <xdr:sp macro="" textlink="">
      <xdr:nvSpPr>
        <xdr:cNvPr id="359" name="フローチャート: 判断 358">
          <a:extLst>
            <a:ext uri="{FF2B5EF4-FFF2-40B4-BE49-F238E27FC236}">
              <a16:creationId xmlns:a16="http://schemas.microsoft.com/office/drawing/2014/main" xmlns="" id="{00000000-0008-0000-0200-000067010000}"/>
            </a:ext>
          </a:extLst>
        </xdr:cNvPr>
        <xdr:cNvSpPr/>
      </xdr:nvSpPr>
      <xdr:spPr>
        <a:xfrm>
          <a:off x="7810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86361</xdr:rowOff>
    </xdr:from>
    <xdr:to>
      <xdr:col>36</xdr:col>
      <xdr:colOff>165100</xdr:colOff>
      <xdr:row>84</xdr:row>
      <xdr:rowOff>16511</xdr:rowOff>
    </xdr:to>
    <xdr:sp macro="" textlink="">
      <xdr:nvSpPr>
        <xdr:cNvPr id="360" name="フローチャート: 判断 359">
          <a:extLst>
            <a:ext uri="{FF2B5EF4-FFF2-40B4-BE49-F238E27FC236}">
              <a16:creationId xmlns:a16="http://schemas.microsoft.com/office/drawing/2014/main" xmlns="" id="{00000000-0008-0000-0200-000068010000}"/>
            </a:ext>
          </a:extLst>
        </xdr:cNvPr>
        <xdr:cNvSpPr/>
      </xdr:nvSpPr>
      <xdr:spPr>
        <a:xfrm>
          <a:off x="6921500" y="1431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xmlns="" id="{00000000-0008-0000-0200-000069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xmlns="" id="{00000000-0008-0000-0200-00006A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xmlns="" id="{00000000-0008-0000-0200-00006B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xmlns="" id="{00000000-0008-0000-0200-00006C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xmlns="" id="{00000000-0008-0000-0200-00006D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151130</xdr:rowOff>
    </xdr:from>
    <xdr:to>
      <xdr:col>55</xdr:col>
      <xdr:colOff>50800</xdr:colOff>
      <xdr:row>84</xdr:row>
      <xdr:rowOff>81280</xdr:rowOff>
    </xdr:to>
    <xdr:sp macro="" textlink="">
      <xdr:nvSpPr>
        <xdr:cNvPr id="366" name="楕円 365">
          <a:extLst>
            <a:ext uri="{FF2B5EF4-FFF2-40B4-BE49-F238E27FC236}">
              <a16:creationId xmlns:a16="http://schemas.microsoft.com/office/drawing/2014/main" xmlns="" id="{00000000-0008-0000-0200-00006E010000}"/>
            </a:ext>
          </a:extLst>
        </xdr:cNvPr>
        <xdr:cNvSpPr/>
      </xdr:nvSpPr>
      <xdr:spPr>
        <a:xfrm>
          <a:off x="10426700" y="1438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129557</xdr:rowOff>
    </xdr:from>
    <xdr:ext cx="469744" cy="259045"/>
    <xdr:sp macro="" textlink="">
      <xdr:nvSpPr>
        <xdr:cNvPr id="367" name="【福祉施設】&#10;一人当たり面積該当値テキスト">
          <a:extLst>
            <a:ext uri="{FF2B5EF4-FFF2-40B4-BE49-F238E27FC236}">
              <a16:creationId xmlns:a16="http://schemas.microsoft.com/office/drawing/2014/main" xmlns="" id="{00000000-0008-0000-0200-00006F010000}"/>
            </a:ext>
          </a:extLst>
        </xdr:cNvPr>
        <xdr:cNvSpPr txBox="1"/>
      </xdr:nvSpPr>
      <xdr:spPr>
        <a:xfrm>
          <a:off x="10515600" y="1435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154939</xdr:rowOff>
    </xdr:from>
    <xdr:to>
      <xdr:col>50</xdr:col>
      <xdr:colOff>165100</xdr:colOff>
      <xdr:row>84</xdr:row>
      <xdr:rowOff>85089</xdr:rowOff>
    </xdr:to>
    <xdr:sp macro="" textlink="">
      <xdr:nvSpPr>
        <xdr:cNvPr id="368" name="楕円 367">
          <a:extLst>
            <a:ext uri="{FF2B5EF4-FFF2-40B4-BE49-F238E27FC236}">
              <a16:creationId xmlns:a16="http://schemas.microsoft.com/office/drawing/2014/main" xmlns="" id="{00000000-0008-0000-0200-000070010000}"/>
            </a:ext>
          </a:extLst>
        </xdr:cNvPr>
        <xdr:cNvSpPr/>
      </xdr:nvSpPr>
      <xdr:spPr>
        <a:xfrm>
          <a:off x="95885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30480</xdr:rowOff>
    </xdr:from>
    <xdr:to>
      <xdr:col>55</xdr:col>
      <xdr:colOff>0</xdr:colOff>
      <xdr:row>84</xdr:row>
      <xdr:rowOff>34289</xdr:rowOff>
    </xdr:to>
    <xdr:cxnSp macro="">
      <xdr:nvCxnSpPr>
        <xdr:cNvPr id="369" name="直線コネクタ 368">
          <a:extLst>
            <a:ext uri="{FF2B5EF4-FFF2-40B4-BE49-F238E27FC236}">
              <a16:creationId xmlns:a16="http://schemas.microsoft.com/office/drawing/2014/main" xmlns="" id="{00000000-0008-0000-0200-000071010000}"/>
            </a:ext>
          </a:extLst>
        </xdr:cNvPr>
        <xdr:cNvCxnSpPr/>
      </xdr:nvCxnSpPr>
      <xdr:spPr>
        <a:xfrm flipV="1">
          <a:off x="9639300" y="1443228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158750</xdr:rowOff>
    </xdr:from>
    <xdr:to>
      <xdr:col>46</xdr:col>
      <xdr:colOff>38100</xdr:colOff>
      <xdr:row>84</xdr:row>
      <xdr:rowOff>88900</xdr:rowOff>
    </xdr:to>
    <xdr:sp macro="" textlink="">
      <xdr:nvSpPr>
        <xdr:cNvPr id="370" name="楕円 369">
          <a:extLst>
            <a:ext uri="{FF2B5EF4-FFF2-40B4-BE49-F238E27FC236}">
              <a16:creationId xmlns:a16="http://schemas.microsoft.com/office/drawing/2014/main" xmlns="" id="{00000000-0008-0000-0200-000072010000}"/>
            </a:ext>
          </a:extLst>
        </xdr:cNvPr>
        <xdr:cNvSpPr/>
      </xdr:nvSpPr>
      <xdr:spPr>
        <a:xfrm>
          <a:off x="8699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34289</xdr:rowOff>
    </xdr:from>
    <xdr:to>
      <xdr:col>50</xdr:col>
      <xdr:colOff>114300</xdr:colOff>
      <xdr:row>84</xdr:row>
      <xdr:rowOff>38100</xdr:rowOff>
    </xdr:to>
    <xdr:cxnSp macro="">
      <xdr:nvCxnSpPr>
        <xdr:cNvPr id="371" name="直線コネクタ 370">
          <a:extLst>
            <a:ext uri="{FF2B5EF4-FFF2-40B4-BE49-F238E27FC236}">
              <a16:creationId xmlns:a16="http://schemas.microsoft.com/office/drawing/2014/main" xmlns="" id="{00000000-0008-0000-0200-000073010000}"/>
            </a:ext>
          </a:extLst>
        </xdr:cNvPr>
        <xdr:cNvCxnSpPr/>
      </xdr:nvCxnSpPr>
      <xdr:spPr>
        <a:xfrm flipV="1">
          <a:off x="8750300" y="144360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162561</xdr:rowOff>
    </xdr:from>
    <xdr:to>
      <xdr:col>41</xdr:col>
      <xdr:colOff>101600</xdr:colOff>
      <xdr:row>84</xdr:row>
      <xdr:rowOff>92711</xdr:rowOff>
    </xdr:to>
    <xdr:sp macro="" textlink="">
      <xdr:nvSpPr>
        <xdr:cNvPr id="372" name="楕円 371">
          <a:extLst>
            <a:ext uri="{FF2B5EF4-FFF2-40B4-BE49-F238E27FC236}">
              <a16:creationId xmlns:a16="http://schemas.microsoft.com/office/drawing/2014/main" xmlns="" id="{00000000-0008-0000-0200-000074010000}"/>
            </a:ext>
          </a:extLst>
        </xdr:cNvPr>
        <xdr:cNvSpPr/>
      </xdr:nvSpPr>
      <xdr:spPr>
        <a:xfrm>
          <a:off x="7810500" y="1439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38100</xdr:rowOff>
    </xdr:from>
    <xdr:to>
      <xdr:col>45</xdr:col>
      <xdr:colOff>177800</xdr:colOff>
      <xdr:row>84</xdr:row>
      <xdr:rowOff>41911</xdr:rowOff>
    </xdr:to>
    <xdr:cxnSp macro="">
      <xdr:nvCxnSpPr>
        <xdr:cNvPr id="373" name="直線コネクタ 372">
          <a:extLst>
            <a:ext uri="{FF2B5EF4-FFF2-40B4-BE49-F238E27FC236}">
              <a16:creationId xmlns:a16="http://schemas.microsoft.com/office/drawing/2014/main" xmlns="" id="{00000000-0008-0000-0200-000075010000}"/>
            </a:ext>
          </a:extLst>
        </xdr:cNvPr>
        <xdr:cNvCxnSpPr/>
      </xdr:nvCxnSpPr>
      <xdr:spPr>
        <a:xfrm flipV="1">
          <a:off x="7861300" y="144399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166370</xdr:rowOff>
    </xdr:from>
    <xdr:to>
      <xdr:col>36</xdr:col>
      <xdr:colOff>165100</xdr:colOff>
      <xdr:row>84</xdr:row>
      <xdr:rowOff>96520</xdr:rowOff>
    </xdr:to>
    <xdr:sp macro="" textlink="">
      <xdr:nvSpPr>
        <xdr:cNvPr id="374" name="楕円 373">
          <a:extLst>
            <a:ext uri="{FF2B5EF4-FFF2-40B4-BE49-F238E27FC236}">
              <a16:creationId xmlns:a16="http://schemas.microsoft.com/office/drawing/2014/main" xmlns="" id="{00000000-0008-0000-0200-000076010000}"/>
            </a:ext>
          </a:extLst>
        </xdr:cNvPr>
        <xdr:cNvSpPr/>
      </xdr:nvSpPr>
      <xdr:spPr>
        <a:xfrm>
          <a:off x="6921500" y="1439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41911</xdr:rowOff>
    </xdr:from>
    <xdr:to>
      <xdr:col>41</xdr:col>
      <xdr:colOff>50800</xdr:colOff>
      <xdr:row>84</xdr:row>
      <xdr:rowOff>45720</xdr:rowOff>
    </xdr:to>
    <xdr:cxnSp macro="">
      <xdr:nvCxnSpPr>
        <xdr:cNvPr id="375" name="直線コネクタ 374">
          <a:extLst>
            <a:ext uri="{FF2B5EF4-FFF2-40B4-BE49-F238E27FC236}">
              <a16:creationId xmlns:a16="http://schemas.microsoft.com/office/drawing/2014/main" xmlns="" id="{00000000-0008-0000-0200-000077010000}"/>
            </a:ext>
          </a:extLst>
        </xdr:cNvPr>
        <xdr:cNvCxnSpPr/>
      </xdr:nvCxnSpPr>
      <xdr:spPr>
        <a:xfrm flipV="1">
          <a:off x="6972300" y="144437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48277</xdr:rowOff>
    </xdr:from>
    <xdr:ext cx="469744" cy="259045"/>
    <xdr:sp macro="" textlink="">
      <xdr:nvSpPr>
        <xdr:cNvPr id="376" name="n_1aveValue【福祉施設】&#10;一人当たり面積">
          <a:extLst>
            <a:ext uri="{FF2B5EF4-FFF2-40B4-BE49-F238E27FC236}">
              <a16:creationId xmlns:a16="http://schemas.microsoft.com/office/drawing/2014/main" xmlns="" id="{00000000-0008-0000-0200-000078010000}"/>
            </a:ext>
          </a:extLst>
        </xdr:cNvPr>
        <xdr:cNvSpPr txBox="1"/>
      </xdr:nvSpPr>
      <xdr:spPr>
        <a:xfrm>
          <a:off x="93917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74947</xdr:rowOff>
    </xdr:from>
    <xdr:ext cx="469744" cy="259045"/>
    <xdr:sp macro="" textlink="">
      <xdr:nvSpPr>
        <xdr:cNvPr id="377" name="n_2aveValue【福祉施設】&#10;一人当たり面積">
          <a:extLst>
            <a:ext uri="{FF2B5EF4-FFF2-40B4-BE49-F238E27FC236}">
              <a16:creationId xmlns:a16="http://schemas.microsoft.com/office/drawing/2014/main" xmlns="" id="{00000000-0008-0000-0200-000079010000}"/>
            </a:ext>
          </a:extLst>
        </xdr:cNvPr>
        <xdr:cNvSpPr txBox="1"/>
      </xdr:nvSpPr>
      <xdr:spPr>
        <a:xfrm>
          <a:off x="8515427" y="141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71138</xdr:rowOff>
    </xdr:from>
    <xdr:ext cx="469744" cy="259045"/>
    <xdr:sp macro="" textlink="">
      <xdr:nvSpPr>
        <xdr:cNvPr id="378" name="n_3aveValue【福祉施設】&#10;一人当たり面積">
          <a:extLst>
            <a:ext uri="{FF2B5EF4-FFF2-40B4-BE49-F238E27FC236}">
              <a16:creationId xmlns:a16="http://schemas.microsoft.com/office/drawing/2014/main" xmlns="" id="{00000000-0008-0000-0200-00007A010000}"/>
            </a:ext>
          </a:extLst>
        </xdr:cNvPr>
        <xdr:cNvSpPr txBox="1"/>
      </xdr:nvSpPr>
      <xdr:spPr>
        <a:xfrm>
          <a:off x="7626427" y="1413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33038</xdr:rowOff>
    </xdr:from>
    <xdr:ext cx="469744" cy="259045"/>
    <xdr:sp macro="" textlink="">
      <xdr:nvSpPr>
        <xdr:cNvPr id="379" name="n_4aveValue【福祉施設】&#10;一人当たり面積">
          <a:extLst>
            <a:ext uri="{FF2B5EF4-FFF2-40B4-BE49-F238E27FC236}">
              <a16:creationId xmlns:a16="http://schemas.microsoft.com/office/drawing/2014/main" xmlns="" id="{00000000-0008-0000-0200-00007B010000}"/>
            </a:ext>
          </a:extLst>
        </xdr:cNvPr>
        <xdr:cNvSpPr txBox="1"/>
      </xdr:nvSpPr>
      <xdr:spPr>
        <a:xfrm>
          <a:off x="6737427" y="1409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76216</xdr:rowOff>
    </xdr:from>
    <xdr:ext cx="469744" cy="259045"/>
    <xdr:sp macro="" textlink="">
      <xdr:nvSpPr>
        <xdr:cNvPr id="380" name="n_1mainValue【福祉施設】&#10;一人当たり面積">
          <a:extLst>
            <a:ext uri="{FF2B5EF4-FFF2-40B4-BE49-F238E27FC236}">
              <a16:creationId xmlns:a16="http://schemas.microsoft.com/office/drawing/2014/main" xmlns="" id="{00000000-0008-0000-0200-00007C010000}"/>
            </a:ext>
          </a:extLst>
        </xdr:cNvPr>
        <xdr:cNvSpPr txBox="1"/>
      </xdr:nvSpPr>
      <xdr:spPr>
        <a:xfrm>
          <a:off x="9391727" y="14478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80027</xdr:rowOff>
    </xdr:from>
    <xdr:ext cx="469744" cy="259045"/>
    <xdr:sp macro="" textlink="">
      <xdr:nvSpPr>
        <xdr:cNvPr id="381" name="n_2mainValue【福祉施設】&#10;一人当たり面積">
          <a:extLst>
            <a:ext uri="{FF2B5EF4-FFF2-40B4-BE49-F238E27FC236}">
              <a16:creationId xmlns:a16="http://schemas.microsoft.com/office/drawing/2014/main" xmlns="" id="{00000000-0008-0000-0200-00007D010000}"/>
            </a:ext>
          </a:extLst>
        </xdr:cNvPr>
        <xdr:cNvSpPr txBox="1"/>
      </xdr:nvSpPr>
      <xdr:spPr>
        <a:xfrm>
          <a:off x="8515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83838</xdr:rowOff>
    </xdr:from>
    <xdr:ext cx="469744" cy="259045"/>
    <xdr:sp macro="" textlink="">
      <xdr:nvSpPr>
        <xdr:cNvPr id="382" name="n_3mainValue【福祉施設】&#10;一人当たり面積">
          <a:extLst>
            <a:ext uri="{FF2B5EF4-FFF2-40B4-BE49-F238E27FC236}">
              <a16:creationId xmlns:a16="http://schemas.microsoft.com/office/drawing/2014/main" xmlns="" id="{00000000-0008-0000-0200-00007E010000}"/>
            </a:ext>
          </a:extLst>
        </xdr:cNvPr>
        <xdr:cNvSpPr txBox="1"/>
      </xdr:nvSpPr>
      <xdr:spPr>
        <a:xfrm>
          <a:off x="7626427" y="1448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87647</xdr:rowOff>
    </xdr:from>
    <xdr:ext cx="469744" cy="259045"/>
    <xdr:sp macro="" textlink="">
      <xdr:nvSpPr>
        <xdr:cNvPr id="383" name="n_4mainValue【福祉施設】&#10;一人当たり面積">
          <a:extLst>
            <a:ext uri="{FF2B5EF4-FFF2-40B4-BE49-F238E27FC236}">
              <a16:creationId xmlns:a16="http://schemas.microsoft.com/office/drawing/2014/main" xmlns="" id="{00000000-0008-0000-0200-00007F010000}"/>
            </a:ext>
          </a:extLst>
        </xdr:cNvPr>
        <xdr:cNvSpPr txBox="1"/>
      </xdr:nvSpPr>
      <xdr:spPr>
        <a:xfrm>
          <a:off x="6737427" y="1448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4" name="正方形/長方形 383">
          <a:extLst>
            <a:ext uri="{FF2B5EF4-FFF2-40B4-BE49-F238E27FC236}">
              <a16:creationId xmlns:a16="http://schemas.microsoft.com/office/drawing/2014/main" xmlns="" id="{00000000-0008-0000-0200-000080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5" name="正方形/長方形 384">
          <a:extLst>
            <a:ext uri="{FF2B5EF4-FFF2-40B4-BE49-F238E27FC236}">
              <a16:creationId xmlns:a16="http://schemas.microsoft.com/office/drawing/2014/main" xmlns="" id="{00000000-0008-0000-0200-000081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6" name="正方形/長方形 385">
          <a:extLst>
            <a:ext uri="{FF2B5EF4-FFF2-40B4-BE49-F238E27FC236}">
              <a16:creationId xmlns:a16="http://schemas.microsoft.com/office/drawing/2014/main" xmlns="" id="{00000000-0008-0000-0200-000082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7" name="正方形/長方形 386">
          <a:extLst>
            <a:ext uri="{FF2B5EF4-FFF2-40B4-BE49-F238E27FC236}">
              <a16:creationId xmlns:a16="http://schemas.microsoft.com/office/drawing/2014/main" xmlns="" id="{00000000-0008-0000-0200-000083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8" name="正方形/長方形 387">
          <a:extLst>
            <a:ext uri="{FF2B5EF4-FFF2-40B4-BE49-F238E27FC236}">
              <a16:creationId xmlns:a16="http://schemas.microsoft.com/office/drawing/2014/main" xmlns="" id="{00000000-0008-0000-0200-000084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9" name="正方形/長方形 388">
          <a:extLst>
            <a:ext uri="{FF2B5EF4-FFF2-40B4-BE49-F238E27FC236}">
              <a16:creationId xmlns:a16="http://schemas.microsoft.com/office/drawing/2014/main" xmlns="" id="{00000000-0008-0000-0200-000085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0" name="正方形/長方形 389">
          <a:extLst>
            <a:ext uri="{FF2B5EF4-FFF2-40B4-BE49-F238E27FC236}">
              <a16:creationId xmlns:a16="http://schemas.microsoft.com/office/drawing/2014/main" xmlns="" id="{00000000-0008-0000-0200-000086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1" name="正方形/長方形 390">
          <a:extLst>
            <a:ext uri="{FF2B5EF4-FFF2-40B4-BE49-F238E27FC236}">
              <a16:creationId xmlns:a16="http://schemas.microsoft.com/office/drawing/2014/main" xmlns="" id="{00000000-0008-0000-0200-000087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2" name="正方形/長方形 391">
          <a:extLst>
            <a:ext uri="{FF2B5EF4-FFF2-40B4-BE49-F238E27FC236}">
              <a16:creationId xmlns:a16="http://schemas.microsoft.com/office/drawing/2014/main" xmlns="" id="{00000000-0008-0000-0200-000088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3" name="正方形/長方形 392">
          <a:extLst>
            <a:ext uri="{FF2B5EF4-FFF2-40B4-BE49-F238E27FC236}">
              <a16:creationId xmlns:a16="http://schemas.microsoft.com/office/drawing/2014/main" xmlns="" id="{00000000-0008-0000-0200-000089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4" name="正方形/長方形 393">
          <a:extLst>
            <a:ext uri="{FF2B5EF4-FFF2-40B4-BE49-F238E27FC236}">
              <a16:creationId xmlns:a16="http://schemas.microsoft.com/office/drawing/2014/main" xmlns="" id="{00000000-0008-0000-0200-00008A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5" name="正方形/長方形 394">
          <a:extLst>
            <a:ext uri="{FF2B5EF4-FFF2-40B4-BE49-F238E27FC236}">
              <a16:creationId xmlns:a16="http://schemas.microsoft.com/office/drawing/2014/main" xmlns="" id="{00000000-0008-0000-0200-00008B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6" name="正方形/長方形 395">
          <a:extLst>
            <a:ext uri="{FF2B5EF4-FFF2-40B4-BE49-F238E27FC236}">
              <a16:creationId xmlns:a16="http://schemas.microsoft.com/office/drawing/2014/main" xmlns="" id="{00000000-0008-0000-0200-00008C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7" name="正方形/長方形 396">
          <a:extLst>
            <a:ext uri="{FF2B5EF4-FFF2-40B4-BE49-F238E27FC236}">
              <a16:creationId xmlns:a16="http://schemas.microsoft.com/office/drawing/2014/main" xmlns="" id="{00000000-0008-0000-0200-00008D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8" name="正方形/長方形 397">
          <a:extLst>
            <a:ext uri="{FF2B5EF4-FFF2-40B4-BE49-F238E27FC236}">
              <a16:creationId xmlns:a16="http://schemas.microsoft.com/office/drawing/2014/main" xmlns="" id="{00000000-0008-0000-0200-00008E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9" name="正方形/長方形 398">
          <a:extLst>
            <a:ext uri="{FF2B5EF4-FFF2-40B4-BE49-F238E27FC236}">
              <a16:creationId xmlns:a16="http://schemas.microsoft.com/office/drawing/2014/main" xmlns="" id="{00000000-0008-0000-0200-00008F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400" name="正方形/長方形 399">
          <a:extLst>
            <a:ext uri="{FF2B5EF4-FFF2-40B4-BE49-F238E27FC236}">
              <a16:creationId xmlns:a16="http://schemas.microsoft.com/office/drawing/2014/main" xmlns="" id="{00000000-0008-0000-0200-000090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1" name="正方形/長方形 400">
          <a:extLst>
            <a:ext uri="{FF2B5EF4-FFF2-40B4-BE49-F238E27FC236}">
              <a16:creationId xmlns:a16="http://schemas.microsoft.com/office/drawing/2014/main" xmlns="" id="{00000000-0008-0000-0200-000091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2" name="正方形/長方形 401">
          <a:extLst>
            <a:ext uri="{FF2B5EF4-FFF2-40B4-BE49-F238E27FC236}">
              <a16:creationId xmlns:a16="http://schemas.microsoft.com/office/drawing/2014/main" xmlns="" id="{00000000-0008-0000-0200-000092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3" name="正方形/長方形 402">
          <a:extLst>
            <a:ext uri="{FF2B5EF4-FFF2-40B4-BE49-F238E27FC236}">
              <a16:creationId xmlns:a16="http://schemas.microsoft.com/office/drawing/2014/main" xmlns="" id="{00000000-0008-0000-0200-000093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4" name="正方形/長方形 403">
          <a:extLst>
            <a:ext uri="{FF2B5EF4-FFF2-40B4-BE49-F238E27FC236}">
              <a16:creationId xmlns:a16="http://schemas.microsoft.com/office/drawing/2014/main" xmlns="" id="{00000000-0008-0000-0200-000094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5" name="正方形/長方形 404">
          <a:extLst>
            <a:ext uri="{FF2B5EF4-FFF2-40B4-BE49-F238E27FC236}">
              <a16:creationId xmlns:a16="http://schemas.microsoft.com/office/drawing/2014/main" xmlns="" id="{00000000-0008-0000-0200-000095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6" name="正方形/長方形 405">
          <a:extLst>
            <a:ext uri="{FF2B5EF4-FFF2-40B4-BE49-F238E27FC236}">
              <a16:creationId xmlns:a16="http://schemas.microsoft.com/office/drawing/2014/main" xmlns="" id="{00000000-0008-0000-0200-000096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7" name="正方形/長方形 406">
          <a:extLst>
            <a:ext uri="{FF2B5EF4-FFF2-40B4-BE49-F238E27FC236}">
              <a16:creationId xmlns:a16="http://schemas.microsoft.com/office/drawing/2014/main" xmlns="" id="{00000000-0008-0000-0200-000097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8" name="テキスト ボックス 407">
          <a:extLst>
            <a:ext uri="{FF2B5EF4-FFF2-40B4-BE49-F238E27FC236}">
              <a16:creationId xmlns:a16="http://schemas.microsoft.com/office/drawing/2014/main" xmlns="" id="{00000000-0008-0000-0200-000098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9" name="直線コネクタ 408">
          <a:extLst>
            <a:ext uri="{FF2B5EF4-FFF2-40B4-BE49-F238E27FC236}">
              <a16:creationId xmlns:a16="http://schemas.microsoft.com/office/drawing/2014/main" xmlns="" id="{00000000-0008-0000-0200-000099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10" name="テキスト ボックス 409">
          <a:extLst>
            <a:ext uri="{FF2B5EF4-FFF2-40B4-BE49-F238E27FC236}">
              <a16:creationId xmlns:a16="http://schemas.microsoft.com/office/drawing/2014/main" xmlns="" id="{00000000-0008-0000-0200-00009A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1" name="直線コネクタ 410">
          <a:extLst>
            <a:ext uri="{FF2B5EF4-FFF2-40B4-BE49-F238E27FC236}">
              <a16:creationId xmlns:a16="http://schemas.microsoft.com/office/drawing/2014/main" xmlns="" id="{00000000-0008-0000-0200-00009B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2" name="テキスト ボックス 411">
          <a:extLst>
            <a:ext uri="{FF2B5EF4-FFF2-40B4-BE49-F238E27FC236}">
              <a16:creationId xmlns:a16="http://schemas.microsoft.com/office/drawing/2014/main" xmlns="" id="{00000000-0008-0000-0200-00009C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3" name="直線コネクタ 412">
          <a:extLst>
            <a:ext uri="{FF2B5EF4-FFF2-40B4-BE49-F238E27FC236}">
              <a16:creationId xmlns:a16="http://schemas.microsoft.com/office/drawing/2014/main" xmlns="" id="{00000000-0008-0000-0200-00009D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4" name="テキスト ボックス 413">
          <a:extLst>
            <a:ext uri="{FF2B5EF4-FFF2-40B4-BE49-F238E27FC236}">
              <a16:creationId xmlns:a16="http://schemas.microsoft.com/office/drawing/2014/main" xmlns="" id="{00000000-0008-0000-0200-00009E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5" name="直線コネクタ 414">
          <a:extLst>
            <a:ext uri="{FF2B5EF4-FFF2-40B4-BE49-F238E27FC236}">
              <a16:creationId xmlns:a16="http://schemas.microsoft.com/office/drawing/2014/main" xmlns="" id="{00000000-0008-0000-0200-00009F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6" name="テキスト ボックス 415">
          <a:extLst>
            <a:ext uri="{FF2B5EF4-FFF2-40B4-BE49-F238E27FC236}">
              <a16:creationId xmlns:a16="http://schemas.microsoft.com/office/drawing/2014/main" xmlns="" id="{00000000-0008-0000-0200-0000A0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7" name="直線コネクタ 416">
          <a:extLst>
            <a:ext uri="{FF2B5EF4-FFF2-40B4-BE49-F238E27FC236}">
              <a16:creationId xmlns:a16="http://schemas.microsoft.com/office/drawing/2014/main" xmlns="" id="{00000000-0008-0000-0200-0000A1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8" name="テキスト ボックス 417">
          <a:extLst>
            <a:ext uri="{FF2B5EF4-FFF2-40B4-BE49-F238E27FC236}">
              <a16:creationId xmlns:a16="http://schemas.microsoft.com/office/drawing/2014/main" xmlns="" id="{00000000-0008-0000-0200-0000A2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9" name="直線コネクタ 418">
          <a:extLst>
            <a:ext uri="{FF2B5EF4-FFF2-40B4-BE49-F238E27FC236}">
              <a16:creationId xmlns:a16="http://schemas.microsoft.com/office/drawing/2014/main" xmlns="" id="{00000000-0008-0000-0200-0000A3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20" name="テキスト ボックス 419">
          <a:extLst>
            <a:ext uri="{FF2B5EF4-FFF2-40B4-BE49-F238E27FC236}">
              <a16:creationId xmlns:a16="http://schemas.microsoft.com/office/drawing/2014/main" xmlns="" id="{00000000-0008-0000-0200-0000A4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1" name="直線コネクタ 420">
          <a:extLst>
            <a:ext uri="{FF2B5EF4-FFF2-40B4-BE49-F238E27FC236}">
              <a16:creationId xmlns:a16="http://schemas.microsoft.com/office/drawing/2014/main" xmlns="" id="{00000000-0008-0000-0200-0000A5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2" name="テキスト ボックス 421">
          <a:extLst>
            <a:ext uri="{FF2B5EF4-FFF2-40B4-BE49-F238E27FC236}">
              <a16:creationId xmlns:a16="http://schemas.microsoft.com/office/drawing/2014/main" xmlns="" id="{00000000-0008-0000-0200-0000A6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3" name="【一般廃棄物処理施設】&#10;有形固定資産減価償却率グラフ枠">
          <a:extLst>
            <a:ext uri="{FF2B5EF4-FFF2-40B4-BE49-F238E27FC236}">
              <a16:creationId xmlns:a16="http://schemas.microsoft.com/office/drawing/2014/main" xmlns="" id="{00000000-0008-0000-0200-0000A7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42</xdr:row>
      <xdr:rowOff>13335</xdr:rowOff>
    </xdr:to>
    <xdr:cxnSp macro="">
      <xdr:nvCxnSpPr>
        <xdr:cNvPr id="424" name="直線コネクタ 423">
          <a:extLst>
            <a:ext uri="{FF2B5EF4-FFF2-40B4-BE49-F238E27FC236}">
              <a16:creationId xmlns:a16="http://schemas.microsoft.com/office/drawing/2014/main" xmlns="" id="{00000000-0008-0000-0200-0000A8010000}"/>
            </a:ext>
          </a:extLst>
        </xdr:cNvPr>
        <xdr:cNvCxnSpPr/>
      </xdr:nvCxnSpPr>
      <xdr:spPr>
        <a:xfrm flipV="1">
          <a:off x="16318864" y="5768340"/>
          <a:ext cx="0" cy="144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17162</xdr:rowOff>
    </xdr:from>
    <xdr:ext cx="405111" cy="259045"/>
    <xdr:sp macro="" textlink="">
      <xdr:nvSpPr>
        <xdr:cNvPr id="425" name="【一般廃棄物処理施設】&#10;有形固定資産減価償却率最小値テキスト">
          <a:extLst>
            <a:ext uri="{FF2B5EF4-FFF2-40B4-BE49-F238E27FC236}">
              <a16:creationId xmlns:a16="http://schemas.microsoft.com/office/drawing/2014/main" xmlns="" id="{00000000-0008-0000-0200-0000A9010000}"/>
            </a:ext>
          </a:extLst>
        </xdr:cNvPr>
        <xdr:cNvSpPr txBox="1"/>
      </xdr:nvSpPr>
      <xdr:spPr>
        <a:xfrm>
          <a:off x="16357600" y="721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13335</xdr:rowOff>
    </xdr:from>
    <xdr:to>
      <xdr:col>86</xdr:col>
      <xdr:colOff>25400</xdr:colOff>
      <xdr:row>42</xdr:row>
      <xdr:rowOff>13335</xdr:rowOff>
    </xdr:to>
    <xdr:cxnSp macro="">
      <xdr:nvCxnSpPr>
        <xdr:cNvPr id="426" name="直線コネクタ 425">
          <a:extLst>
            <a:ext uri="{FF2B5EF4-FFF2-40B4-BE49-F238E27FC236}">
              <a16:creationId xmlns:a16="http://schemas.microsoft.com/office/drawing/2014/main" xmlns="" id="{00000000-0008-0000-0200-0000AA010000}"/>
            </a:ext>
          </a:extLst>
        </xdr:cNvPr>
        <xdr:cNvCxnSpPr/>
      </xdr:nvCxnSpPr>
      <xdr:spPr>
        <a:xfrm>
          <a:off x="16230600" y="72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405111" cy="259045"/>
    <xdr:sp macro="" textlink="">
      <xdr:nvSpPr>
        <xdr:cNvPr id="427" name="【一般廃棄物処理施設】&#10;有形固定資産減価償却率最大値テキスト">
          <a:extLst>
            <a:ext uri="{FF2B5EF4-FFF2-40B4-BE49-F238E27FC236}">
              <a16:creationId xmlns:a16="http://schemas.microsoft.com/office/drawing/2014/main" xmlns="" id="{00000000-0008-0000-0200-0000AB010000}"/>
            </a:ext>
          </a:extLst>
        </xdr:cNvPr>
        <xdr:cNvSpPr txBox="1"/>
      </xdr:nvSpPr>
      <xdr:spPr>
        <a:xfrm>
          <a:off x="163576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428" name="直線コネクタ 427">
          <a:extLst>
            <a:ext uri="{FF2B5EF4-FFF2-40B4-BE49-F238E27FC236}">
              <a16:creationId xmlns:a16="http://schemas.microsoft.com/office/drawing/2014/main" xmlns="" id="{00000000-0008-0000-0200-0000AC010000}"/>
            </a:ext>
          </a:extLst>
        </xdr:cNvPr>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154957</xdr:rowOff>
    </xdr:from>
    <xdr:ext cx="405111" cy="259045"/>
    <xdr:sp macro="" textlink="">
      <xdr:nvSpPr>
        <xdr:cNvPr id="429" name="【一般廃棄物処理施設】&#10;有形固定資産減価償却率平均値テキスト">
          <a:extLst>
            <a:ext uri="{FF2B5EF4-FFF2-40B4-BE49-F238E27FC236}">
              <a16:creationId xmlns:a16="http://schemas.microsoft.com/office/drawing/2014/main" xmlns="" id="{00000000-0008-0000-0200-0000AD010000}"/>
            </a:ext>
          </a:extLst>
        </xdr:cNvPr>
        <xdr:cNvSpPr txBox="1"/>
      </xdr:nvSpPr>
      <xdr:spPr>
        <a:xfrm>
          <a:off x="16357600" y="632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132080</xdr:rowOff>
    </xdr:from>
    <xdr:to>
      <xdr:col>85</xdr:col>
      <xdr:colOff>177800</xdr:colOff>
      <xdr:row>38</xdr:row>
      <xdr:rowOff>62230</xdr:rowOff>
    </xdr:to>
    <xdr:sp macro="" textlink="">
      <xdr:nvSpPr>
        <xdr:cNvPr id="430" name="フローチャート: 判断 429">
          <a:extLst>
            <a:ext uri="{FF2B5EF4-FFF2-40B4-BE49-F238E27FC236}">
              <a16:creationId xmlns:a16="http://schemas.microsoft.com/office/drawing/2014/main" xmlns="" id="{00000000-0008-0000-0200-0000AE010000}"/>
            </a:ext>
          </a:extLst>
        </xdr:cNvPr>
        <xdr:cNvSpPr/>
      </xdr:nvSpPr>
      <xdr:spPr>
        <a:xfrm>
          <a:off x="162687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154940</xdr:rowOff>
    </xdr:from>
    <xdr:to>
      <xdr:col>81</xdr:col>
      <xdr:colOff>101600</xdr:colOff>
      <xdr:row>38</xdr:row>
      <xdr:rowOff>85090</xdr:rowOff>
    </xdr:to>
    <xdr:sp macro="" textlink="">
      <xdr:nvSpPr>
        <xdr:cNvPr id="431" name="フローチャート: 判断 430">
          <a:extLst>
            <a:ext uri="{FF2B5EF4-FFF2-40B4-BE49-F238E27FC236}">
              <a16:creationId xmlns:a16="http://schemas.microsoft.com/office/drawing/2014/main" xmlns="" id="{00000000-0008-0000-0200-0000AF010000}"/>
            </a:ext>
          </a:extLst>
        </xdr:cNvPr>
        <xdr:cNvSpPr/>
      </xdr:nvSpPr>
      <xdr:spPr>
        <a:xfrm>
          <a:off x="15430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118745</xdr:rowOff>
    </xdr:from>
    <xdr:to>
      <xdr:col>76</xdr:col>
      <xdr:colOff>165100</xdr:colOff>
      <xdr:row>38</xdr:row>
      <xdr:rowOff>48895</xdr:rowOff>
    </xdr:to>
    <xdr:sp macro="" textlink="">
      <xdr:nvSpPr>
        <xdr:cNvPr id="432" name="フローチャート: 判断 431">
          <a:extLst>
            <a:ext uri="{FF2B5EF4-FFF2-40B4-BE49-F238E27FC236}">
              <a16:creationId xmlns:a16="http://schemas.microsoft.com/office/drawing/2014/main" xmlns="" id="{00000000-0008-0000-0200-0000B0010000}"/>
            </a:ext>
          </a:extLst>
        </xdr:cNvPr>
        <xdr:cNvSpPr/>
      </xdr:nvSpPr>
      <xdr:spPr>
        <a:xfrm>
          <a:off x="14541500" y="64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8255</xdr:rowOff>
    </xdr:from>
    <xdr:to>
      <xdr:col>72</xdr:col>
      <xdr:colOff>38100</xdr:colOff>
      <xdr:row>37</xdr:row>
      <xdr:rowOff>109855</xdr:rowOff>
    </xdr:to>
    <xdr:sp macro="" textlink="">
      <xdr:nvSpPr>
        <xdr:cNvPr id="433" name="フローチャート: 判断 432">
          <a:extLst>
            <a:ext uri="{FF2B5EF4-FFF2-40B4-BE49-F238E27FC236}">
              <a16:creationId xmlns:a16="http://schemas.microsoft.com/office/drawing/2014/main" xmlns="" id="{00000000-0008-0000-0200-0000B1010000}"/>
            </a:ext>
          </a:extLst>
        </xdr:cNvPr>
        <xdr:cNvSpPr/>
      </xdr:nvSpPr>
      <xdr:spPr>
        <a:xfrm>
          <a:off x="13652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156845</xdr:rowOff>
    </xdr:from>
    <xdr:to>
      <xdr:col>67</xdr:col>
      <xdr:colOff>101600</xdr:colOff>
      <xdr:row>37</xdr:row>
      <xdr:rowOff>86995</xdr:rowOff>
    </xdr:to>
    <xdr:sp macro="" textlink="">
      <xdr:nvSpPr>
        <xdr:cNvPr id="434" name="フローチャート: 判断 433">
          <a:extLst>
            <a:ext uri="{FF2B5EF4-FFF2-40B4-BE49-F238E27FC236}">
              <a16:creationId xmlns:a16="http://schemas.microsoft.com/office/drawing/2014/main" xmlns="" id="{00000000-0008-0000-0200-0000B2010000}"/>
            </a:ext>
          </a:extLst>
        </xdr:cNvPr>
        <xdr:cNvSpPr/>
      </xdr:nvSpPr>
      <xdr:spPr>
        <a:xfrm>
          <a:off x="12763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xmlns="" id="{00000000-0008-0000-0200-0000B3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xmlns="" id="{00000000-0008-0000-0200-0000B4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xmlns="" id="{00000000-0008-0000-0200-0000B5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xmlns="" id="{00000000-0008-0000-0200-0000B6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9" name="テキスト ボックス 438">
          <a:extLst>
            <a:ext uri="{FF2B5EF4-FFF2-40B4-BE49-F238E27FC236}">
              <a16:creationId xmlns:a16="http://schemas.microsoft.com/office/drawing/2014/main" xmlns="" id="{00000000-0008-0000-0200-0000B7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101600</xdr:rowOff>
    </xdr:from>
    <xdr:to>
      <xdr:col>85</xdr:col>
      <xdr:colOff>177800</xdr:colOff>
      <xdr:row>39</xdr:row>
      <xdr:rowOff>31750</xdr:rowOff>
    </xdr:to>
    <xdr:sp macro="" textlink="">
      <xdr:nvSpPr>
        <xdr:cNvPr id="440" name="楕円 439">
          <a:extLst>
            <a:ext uri="{FF2B5EF4-FFF2-40B4-BE49-F238E27FC236}">
              <a16:creationId xmlns:a16="http://schemas.microsoft.com/office/drawing/2014/main" xmlns="" id="{00000000-0008-0000-0200-0000B8010000}"/>
            </a:ext>
          </a:extLst>
        </xdr:cNvPr>
        <xdr:cNvSpPr/>
      </xdr:nvSpPr>
      <xdr:spPr>
        <a:xfrm>
          <a:off x="162687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80027</xdr:rowOff>
    </xdr:from>
    <xdr:ext cx="405111" cy="259045"/>
    <xdr:sp macro="" textlink="">
      <xdr:nvSpPr>
        <xdr:cNvPr id="441" name="【一般廃棄物処理施設】&#10;有形固定資産減価償却率該当値テキスト">
          <a:extLst>
            <a:ext uri="{FF2B5EF4-FFF2-40B4-BE49-F238E27FC236}">
              <a16:creationId xmlns:a16="http://schemas.microsoft.com/office/drawing/2014/main" xmlns="" id="{00000000-0008-0000-0200-0000B9010000}"/>
            </a:ext>
          </a:extLst>
        </xdr:cNvPr>
        <xdr:cNvSpPr txBox="1"/>
      </xdr:nvSpPr>
      <xdr:spPr>
        <a:xfrm>
          <a:off x="16357600"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63500</xdr:rowOff>
    </xdr:from>
    <xdr:to>
      <xdr:col>81</xdr:col>
      <xdr:colOff>101600</xdr:colOff>
      <xdr:row>38</xdr:row>
      <xdr:rowOff>165100</xdr:rowOff>
    </xdr:to>
    <xdr:sp macro="" textlink="">
      <xdr:nvSpPr>
        <xdr:cNvPr id="442" name="楕円 441">
          <a:extLst>
            <a:ext uri="{FF2B5EF4-FFF2-40B4-BE49-F238E27FC236}">
              <a16:creationId xmlns:a16="http://schemas.microsoft.com/office/drawing/2014/main" xmlns="" id="{00000000-0008-0000-0200-0000BA010000}"/>
            </a:ext>
          </a:extLst>
        </xdr:cNvPr>
        <xdr:cNvSpPr/>
      </xdr:nvSpPr>
      <xdr:spPr>
        <a:xfrm>
          <a:off x="15430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114300</xdr:rowOff>
    </xdr:from>
    <xdr:to>
      <xdr:col>85</xdr:col>
      <xdr:colOff>127000</xdr:colOff>
      <xdr:row>38</xdr:row>
      <xdr:rowOff>152400</xdr:rowOff>
    </xdr:to>
    <xdr:cxnSp macro="">
      <xdr:nvCxnSpPr>
        <xdr:cNvPr id="443" name="直線コネクタ 442">
          <a:extLst>
            <a:ext uri="{FF2B5EF4-FFF2-40B4-BE49-F238E27FC236}">
              <a16:creationId xmlns:a16="http://schemas.microsoft.com/office/drawing/2014/main" xmlns="" id="{00000000-0008-0000-0200-0000BB010000}"/>
            </a:ext>
          </a:extLst>
        </xdr:cNvPr>
        <xdr:cNvCxnSpPr/>
      </xdr:nvCxnSpPr>
      <xdr:spPr>
        <a:xfrm>
          <a:off x="15481300" y="6629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21590</xdr:rowOff>
    </xdr:from>
    <xdr:to>
      <xdr:col>76</xdr:col>
      <xdr:colOff>165100</xdr:colOff>
      <xdr:row>38</xdr:row>
      <xdr:rowOff>123190</xdr:rowOff>
    </xdr:to>
    <xdr:sp macro="" textlink="">
      <xdr:nvSpPr>
        <xdr:cNvPr id="444" name="楕円 443">
          <a:extLst>
            <a:ext uri="{FF2B5EF4-FFF2-40B4-BE49-F238E27FC236}">
              <a16:creationId xmlns:a16="http://schemas.microsoft.com/office/drawing/2014/main" xmlns="" id="{00000000-0008-0000-0200-0000BC010000}"/>
            </a:ext>
          </a:extLst>
        </xdr:cNvPr>
        <xdr:cNvSpPr/>
      </xdr:nvSpPr>
      <xdr:spPr>
        <a:xfrm>
          <a:off x="14541500" y="65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72390</xdr:rowOff>
    </xdr:from>
    <xdr:to>
      <xdr:col>81</xdr:col>
      <xdr:colOff>50800</xdr:colOff>
      <xdr:row>38</xdr:row>
      <xdr:rowOff>114300</xdr:rowOff>
    </xdr:to>
    <xdr:cxnSp macro="">
      <xdr:nvCxnSpPr>
        <xdr:cNvPr id="445" name="直線コネクタ 444">
          <a:extLst>
            <a:ext uri="{FF2B5EF4-FFF2-40B4-BE49-F238E27FC236}">
              <a16:creationId xmlns:a16="http://schemas.microsoft.com/office/drawing/2014/main" xmlns="" id="{00000000-0008-0000-0200-0000BD010000}"/>
            </a:ext>
          </a:extLst>
        </xdr:cNvPr>
        <xdr:cNvCxnSpPr/>
      </xdr:nvCxnSpPr>
      <xdr:spPr>
        <a:xfrm>
          <a:off x="14592300" y="658749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160655</xdr:rowOff>
    </xdr:from>
    <xdr:to>
      <xdr:col>72</xdr:col>
      <xdr:colOff>38100</xdr:colOff>
      <xdr:row>38</xdr:row>
      <xdr:rowOff>90805</xdr:rowOff>
    </xdr:to>
    <xdr:sp macro="" textlink="">
      <xdr:nvSpPr>
        <xdr:cNvPr id="446" name="楕円 445">
          <a:extLst>
            <a:ext uri="{FF2B5EF4-FFF2-40B4-BE49-F238E27FC236}">
              <a16:creationId xmlns:a16="http://schemas.microsoft.com/office/drawing/2014/main" xmlns="" id="{00000000-0008-0000-0200-0000BE010000}"/>
            </a:ext>
          </a:extLst>
        </xdr:cNvPr>
        <xdr:cNvSpPr/>
      </xdr:nvSpPr>
      <xdr:spPr>
        <a:xfrm>
          <a:off x="13652500" y="650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40005</xdr:rowOff>
    </xdr:from>
    <xdr:to>
      <xdr:col>76</xdr:col>
      <xdr:colOff>114300</xdr:colOff>
      <xdr:row>38</xdr:row>
      <xdr:rowOff>72390</xdr:rowOff>
    </xdr:to>
    <xdr:cxnSp macro="">
      <xdr:nvCxnSpPr>
        <xdr:cNvPr id="447" name="直線コネクタ 446">
          <a:extLst>
            <a:ext uri="{FF2B5EF4-FFF2-40B4-BE49-F238E27FC236}">
              <a16:creationId xmlns:a16="http://schemas.microsoft.com/office/drawing/2014/main" xmlns="" id="{00000000-0008-0000-0200-0000BF010000}"/>
            </a:ext>
          </a:extLst>
        </xdr:cNvPr>
        <xdr:cNvCxnSpPr/>
      </xdr:nvCxnSpPr>
      <xdr:spPr>
        <a:xfrm>
          <a:off x="13703300" y="655510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130175</xdr:rowOff>
    </xdr:from>
    <xdr:to>
      <xdr:col>67</xdr:col>
      <xdr:colOff>101600</xdr:colOff>
      <xdr:row>38</xdr:row>
      <xdr:rowOff>60325</xdr:rowOff>
    </xdr:to>
    <xdr:sp macro="" textlink="">
      <xdr:nvSpPr>
        <xdr:cNvPr id="448" name="楕円 447">
          <a:extLst>
            <a:ext uri="{FF2B5EF4-FFF2-40B4-BE49-F238E27FC236}">
              <a16:creationId xmlns:a16="http://schemas.microsoft.com/office/drawing/2014/main" xmlns="" id="{00000000-0008-0000-0200-0000C0010000}"/>
            </a:ext>
          </a:extLst>
        </xdr:cNvPr>
        <xdr:cNvSpPr/>
      </xdr:nvSpPr>
      <xdr:spPr>
        <a:xfrm>
          <a:off x="12763500" y="647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9525</xdr:rowOff>
    </xdr:from>
    <xdr:to>
      <xdr:col>71</xdr:col>
      <xdr:colOff>177800</xdr:colOff>
      <xdr:row>38</xdr:row>
      <xdr:rowOff>40005</xdr:rowOff>
    </xdr:to>
    <xdr:cxnSp macro="">
      <xdr:nvCxnSpPr>
        <xdr:cNvPr id="449" name="直線コネクタ 448">
          <a:extLst>
            <a:ext uri="{FF2B5EF4-FFF2-40B4-BE49-F238E27FC236}">
              <a16:creationId xmlns:a16="http://schemas.microsoft.com/office/drawing/2014/main" xmlns="" id="{00000000-0008-0000-0200-0000C1010000}"/>
            </a:ext>
          </a:extLst>
        </xdr:cNvPr>
        <xdr:cNvCxnSpPr/>
      </xdr:nvCxnSpPr>
      <xdr:spPr>
        <a:xfrm>
          <a:off x="12814300" y="652462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101617</xdr:rowOff>
    </xdr:from>
    <xdr:ext cx="405111" cy="259045"/>
    <xdr:sp macro="" textlink="">
      <xdr:nvSpPr>
        <xdr:cNvPr id="450" name="n_1aveValue【一般廃棄物処理施設】&#10;有形固定資産減価償却率">
          <a:extLst>
            <a:ext uri="{FF2B5EF4-FFF2-40B4-BE49-F238E27FC236}">
              <a16:creationId xmlns:a16="http://schemas.microsoft.com/office/drawing/2014/main" xmlns="" id="{00000000-0008-0000-0200-0000C2010000}"/>
            </a:ext>
          </a:extLst>
        </xdr:cNvPr>
        <xdr:cNvSpPr txBox="1"/>
      </xdr:nvSpPr>
      <xdr:spPr>
        <a:xfrm>
          <a:off x="152660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65422</xdr:rowOff>
    </xdr:from>
    <xdr:ext cx="405111" cy="259045"/>
    <xdr:sp macro="" textlink="">
      <xdr:nvSpPr>
        <xdr:cNvPr id="451" name="n_2aveValue【一般廃棄物処理施設】&#10;有形固定資産減価償却率">
          <a:extLst>
            <a:ext uri="{FF2B5EF4-FFF2-40B4-BE49-F238E27FC236}">
              <a16:creationId xmlns:a16="http://schemas.microsoft.com/office/drawing/2014/main" xmlns="" id="{00000000-0008-0000-0200-0000C3010000}"/>
            </a:ext>
          </a:extLst>
        </xdr:cNvPr>
        <xdr:cNvSpPr txBox="1"/>
      </xdr:nvSpPr>
      <xdr:spPr>
        <a:xfrm>
          <a:off x="14389744" y="623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126382</xdr:rowOff>
    </xdr:from>
    <xdr:ext cx="405111" cy="259045"/>
    <xdr:sp macro="" textlink="">
      <xdr:nvSpPr>
        <xdr:cNvPr id="452" name="n_3aveValue【一般廃棄物処理施設】&#10;有形固定資産減価償却率">
          <a:extLst>
            <a:ext uri="{FF2B5EF4-FFF2-40B4-BE49-F238E27FC236}">
              <a16:creationId xmlns:a16="http://schemas.microsoft.com/office/drawing/2014/main" xmlns="" id="{00000000-0008-0000-0200-0000C4010000}"/>
            </a:ext>
          </a:extLst>
        </xdr:cNvPr>
        <xdr:cNvSpPr txBox="1"/>
      </xdr:nvSpPr>
      <xdr:spPr>
        <a:xfrm>
          <a:off x="13500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103522</xdr:rowOff>
    </xdr:from>
    <xdr:ext cx="405111" cy="259045"/>
    <xdr:sp macro="" textlink="">
      <xdr:nvSpPr>
        <xdr:cNvPr id="453" name="n_4aveValue【一般廃棄物処理施設】&#10;有形固定資産減価償却率">
          <a:extLst>
            <a:ext uri="{FF2B5EF4-FFF2-40B4-BE49-F238E27FC236}">
              <a16:creationId xmlns:a16="http://schemas.microsoft.com/office/drawing/2014/main" xmlns="" id="{00000000-0008-0000-0200-0000C5010000}"/>
            </a:ext>
          </a:extLst>
        </xdr:cNvPr>
        <xdr:cNvSpPr txBox="1"/>
      </xdr:nvSpPr>
      <xdr:spPr>
        <a:xfrm>
          <a:off x="12611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156227</xdr:rowOff>
    </xdr:from>
    <xdr:ext cx="405111" cy="259045"/>
    <xdr:sp macro="" textlink="">
      <xdr:nvSpPr>
        <xdr:cNvPr id="454" name="n_1mainValue【一般廃棄物処理施設】&#10;有形固定資産減価償却率">
          <a:extLst>
            <a:ext uri="{FF2B5EF4-FFF2-40B4-BE49-F238E27FC236}">
              <a16:creationId xmlns:a16="http://schemas.microsoft.com/office/drawing/2014/main" xmlns="" id="{00000000-0008-0000-0200-0000C6010000}"/>
            </a:ext>
          </a:extLst>
        </xdr:cNvPr>
        <xdr:cNvSpPr txBox="1"/>
      </xdr:nvSpPr>
      <xdr:spPr>
        <a:xfrm>
          <a:off x="15266044" y="667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114317</xdr:rowOff>
    </xdr:from>
    <xdr:ext cx="405111" cy="259045"/>
    <xdr:sp macro="" textlink="">
      <xdr:nvSpPr>
        <xdr:cNvPr id="455" name="n_2mainValue【一般廃棄物処理施設】&#10;有形固定資産減価償却率">
          <a:extLst>
            <a:ext uri="{FF2B5EF4-FFF2-40B4-BE49-F238E27FC236}">
              <a16:creationId xmlns:a16="http://schemas.microsoft.com/office/drawing/2014/main" xmlns="" id="{00000000-0008-0000-0200-0000C7010000}"/>
            </a:ext>
          </a:extLst>
        </xdr:cNvPr>
        <xdr:cNvSpPr txBox="1"/>
      </xdr:nvSpPr>
      <xdr:spPr>
        <a:xfrm>
          <a:off x="143897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81932</xdr:rowOff>
    </xdr:from>
    <xdr:ext cx="405111" cy="259045"/>
    <xdr:sp macro="" textlink="">
      <xdr:nvSpPr>
        <xdr:cNvPr id="456" name="n_3mainValue【一般廃棄物処理施設】&#10;有形固定資産減価償却率">
          <a:extLst>
            <a:ext uri="{FF2B5EF4-FFF2-40B4-BE49-F238E27FC236}">
              <a16:creationId xmlns:a16="http://schemas.microsoft.com/office/drawing/2014/main" xmlns="" id="{00000000-0008-0000-0200-0000C8010000}"/>
            </a:ext>
          </a:extLst>
        </xdr:cNvPr>
        <xdr:cNvSpPr txBox="1"/>
      </xdr:nvSpPr>
      <xdr:spPr>
        <a:xfrm>
          <a:off x="13500744" y="659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51452</xdr:rowOff>
    </xdr:from>
    <xdr:ext cx="405111" cy="259045"/>
    <xdr:sp macro="" textlink="">
      <xdr:nvSpPr>
        <xdr:cNvPr id="457" name="n_4mainValue【一般廃棄物処理施設】&#10;有形固定資産減価償却率">
          <a:extLst>
            <a:ext uri="{FF2B5EF4-FFF2-40B4-BE49-F238E27FC236}">
              <a16:creationId xmlns:a16="http://schemas.microsoft.com/office/drawing/2014/main" xmlns="" id="{00000000-0008-0000-0200-0000C9010000}"/>
            </a:ext>
          </a:extLst>
        </xdr:cNvPr>
        <xdr:cNvSpPr txBox="1"/>
      </xdr:nvSpPr>
      <xdr:spPr>
        <a:xfrm>
          <a:off x="12611744" y="656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8" name="正方形/長方形 457">
          <a:extLst>
            <a:ext uri="{FF2B5EF4-FFF2-40B4-BE49-F238E27FC236}">
              <a16:creationId xmlns:a16="http://schemas.microsoft.com/office/drawing/2014/main" xmlns="" id="{00000000-0008-0000-0200-0000CA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9" name="正方形/長方形 458">
          <a:extLst>
            <a:ext uri="{FF2B5EF4-FFF2-40B4-BE49-F238E27FC236}">
              <a16:creationId xmlns:a16="http://schemas.microsoft.com/office/drawing/2014/main" xmlns="" id="{00000000-0008-0000-0200-0000CB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0" name="正方形/長方形 459">
          <a:extLst>
            <a:ext uri="{FF2B5EF4-FFF2-40B4-BE49-F238E27FC236}">
              <a16:creationId xmlns:a16="http://schemas.microsoft.com/office/drawing/2014/main" xmlns="" id="{00000000-0008-0000-0200-0000CC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1" name="正方形/長方形 460">
          <a:extLst>
            <a:ext uri="{FF2B5EF4-FFF2-40B4-BE49-F238E27FC236}">
              <a16:creationId xmlns:a16="http://schemas.microsoft.com/office/drawing/2014/main" xmlns="" id="{00000000-0008-0000-0200-0000CD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2" name="正方形/長方形 461">
          <a:extLst>
            <a:ext uri="{FF2B5EF4-FFF2-40B4-BE49-F238E27FC236}">
              <a16:creationId xmlns:a16="http://schemas.microsoft.com/office/drawing/2014/main" xmlns="" id="{00000000-0008-0000-0200-0000CE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3" name="正方形/長方形 462">
          <a:extLst>
            <a:ext uri="{FF2B5EF4-FFF2-40B4-BE49-F238E27FC236}">
              <a16:creationId xmlns:a16="http://schemas.microsoft.com/office/drawing/2014/main" xmlns="" id="{00000000-0008-0000-0200-0000CF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4" name="正方形/長方形 463">
          <a:extLst>
            <a:ext uri="{FF2B5EF4-FFF2-40B4-BE49-F238E27FC236}">
              <a16:creationId xmlns:a16="http://schemas.microsoft.com/office/drawing/2014/main" xmlns="" id="{00000000-0008-0000-0200-0000D0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5" name="正方形/長方形 464">
          <a:extLst>
            <a:ext uri="{FF2B5EF4-FFF2-40B4-BE49-F238E27FC236}">
              <a16:creationId xmlns:a16="http://schemas.microsoft.com/office/drawing/2014/main" xmlns="" id="{00000000-0008-0000-0200-0000D1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6" name="テキスト ボックス 465">
          <a:extLst>
            <a:ext uri="{FF2B5EF4-FFF2-40B4-BE49-F238E27FC236}">
              <a16:creationId xmlns:a16="http://schemas.microsoft.com/office/drawing/2014/main" xmlns="" id="{00000000-0008-0000-0200-0000D2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7" name="直線コネクタ 466">
          <a:extLst>
            <a:ext uri="{FF2B5EF4-FFF2-40B4-BE49-F238E27FC236}">
              <a16:creationId xmlns:a16="http://schemas.microsoft.com/office/drawing/2014/main" xmlns="" id="{00000000-0008-0000-0200-0000D3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8" name="直線コネクタ 467">
          <a:extLst>
            <a:ext uri="{FF2B5EF4-FFF2-40B4-BE49-F238E27FC236}">
              <a16:creationId xmlns:a16="http://schemas.microsoft.com/office/drawing/2014/main" xmlns="" id="{00000000-0008-0000-0200-0000D4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9" name="テキスト ボックス 468">
          <a:extLst>
            <a:ext uri="{FF2B5EF4-FFF2-40B4-BE49-F238E27FC236}">
              <a16:creationId xmlns:a16="http://schemas.microsoft.com/office/drawing/2014/main" xmlns="" id="{00000000-0008-0000-0200-0000D501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70" name="直線コネクタ 469">
          <a:extLst>
            <a:ext uri="{FF2B5EF4-FFF2-40B4-BE49-F238E27FC236}">
              <a16:creationId xmlns:a16="http://schemas.microsoft.com/office/drawing/2014/main" xmlns="" id="{00000000-0008-0000-0200-0000D6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71" name="テキスト ボックス 470">
          <a:extLst>
            <a:ext uri="{FF2B5EF4-FFF2-40B4-BE49-F238E27FC236}">
              <a16:creationId xmlns:a16="http://schemas.microsoft.com/office/drawing/2014/main" xmlns="" id="{00000000-0008-0000-0200-0000D701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2" name="直線コネクタ 471">
          <a:extLst>
            <a:ext uri="{FF2B5EF4-FFF2-40B4-BE49-F238E27FC236}">
              <a16:creationId xmlns:a16="http://schemas.microsoft.com/office/drawing/2014/main" xmlns="" id="{00000000-0008-0000-0200-0000D8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3" name="テキスト ボックス 472">
          <a:extLst>
            <a:ext uri="{FF2B5EF4-FFF2-40B4-BE49-F238E27FC236}">
              <a16:creationId xmlns:a16="http://schemas.microsoft.com/office/drawing/2014/main" xmlns="" id="{00000000-0008-0000-0200-0000D901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4" name="直線コネクタ 473">
          <a:extLst>
            <a:ext uri="{FF2B5EF4-FFF2-40B4-BE49-F238E27FC236}">
              <a16:creationId xmlns:a16="http://schemas.microsoft.com/office/drawing/2014/main" xmlns="" id="{00000000-0008-0000-0200-0000DA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5" name="テキスト ボックス 474">
          <a:extLst>
            <a:ext uri="{FF2B5EF4-FFF2-40B4-BE49-F238E27FC236}">
              <a16:creationId xmlns:a16="http://schemas.microsoft.com/office/drawing/2014/main" xmlns="" id="{00000000-0008-0000-0200-0000DB01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6" name="直線コネクタ 475">
          <a:extLst>
            <a:ext uri="{FF2B5EF4-FFF2-40B4-BE49-F238E27FC236}">
              <a16:creationId xmlns:a16="http://schemas.microsoft.com/office/drawing/2014/main" xmlns="" id="{00000000-0008-0000-0200-0000DC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7" name="テキスト ボックス 476">
          <a:extLst>
            <a:ext uri="{FF2B5EF4-FFF2-40B4-BE49-F238E27FC236}">
              <a16:creationId xmlns:a16="http://schemas.microsoft.com/office/drawing/2014/main" xmlns="" id="{00000000-0008-0000-0200-0000DD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8" name="【一般廃棄物処理施設】&#10;一人当たり有形固定資産（償却資産）額グラフ枠">
          <a:extLst>
            <a:ext uri="{FF2B5EF4-FFF2-40B4-BE49-F238E27FC236}">
              <a16:creationId xmlns:a16="http://schemas.microsoft.com/office/drawing/2014/main" xmlns="" id="{00000000-0008-0000-0200-0000DE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137442</xdr:rowOff>
    </xdr:from>
    <xdr:to>
      <xdr:col>116</xdr:col>
      <xdr:colOff>62864</xdr:colOff>
      <xdr:row>41</xdr:row>
      <xdr:rowOff>126099</xdr:rowOff>
    </xdr:to>
    <xdr:cxnSp macro="">
      <xdr:nvCxnSpPr>
        <xdr:cNvPr id="479" name="直線コネクタ 478">
          <a:extLst>
            <a:ext uri="{FF2B5EF4-FFF2-40B4-BE49-F238E27FC236}">
              <a16:creationId xmlns:a16="http://schemas.microsoft.com/office/drawing/2014/main" xmlns="" id="{00000000-0008-0000-0200-0000DF010000}"/>
            </a:ext>
          </a:extLst>
        </xdr:cNvPr>
        <xdr:cNvCxnSpPr/>
      </xdr:nvCxnSpPr>
      <xdr:spPr>
        <a:xfrm flipV="1">
          <a:off x="22160864" y="5966742"/>
          <a:ext cx="0" cy="1188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129926</xdr:rowOff>
    </xdr:from>
    <xdr:ext cx="469744" cy="259045"/>
    <xdr:sp macro="" textlink="">
      <xdr:nvSpPr>
        <xdr:cNvPr id="480" name="【一般廃棄物処理施設】&#10;一人当たり有形固定資産（償却資産）額最小値テキスト">
          <a:extLst>
            <a:ext uri="{FF2B5EF4-FFF2-40B4-BE49-F238E27FC236}">
              <a16:creationId xmlns:a16="http://schemas.microsoft.com/office/drawing/2014/main" xmlns="" id="{00000000-0008-0000-0200-0000E0010000}"/>
            </a:ext>
          </a:extLst>
        </xdr:cNvPr>
        <xdr:cNvSpPr txBox="1"/>
      </xdr:nvSpPr>
      <xdr:spPr>
        <a:xfrm>
          <a:off x="22199600" y="715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126099</xdr:rowOff>
    </xdr:from>
    <xdr:to>
      <xdr:col>116</xdr:col>
      <xdr:colOff>152400</xdr:colOff>
      <xdr:row>41</xdr:row>
      <xdr:rowOff>126099</xdr:rowOff>
    </xdr:to>
    <xdr:cxnSp macro="">
      <xdr:nvCxnSpPr>
        <xdr:cNvPr id="481" name="直線コネクタ 480">
          <a:extLst>
            <a:ext uri="{FF2B5EF4-FFF2-40B4-BE49-F238E27FC236}">
              <a16:creationId xmlns:a16="http://schemas.microsoft.com/office/drawing/2014/main" xmlns="" id="{00000000-0008-0000-0200-0000E1010000}"/>
            </a:ext>
          </a:extLst>
        </xdr:cNvPr>
        <xdr:cNvCxnSpPr/>
      </xdr:nvCxnSpPr>
      <xdr:spPr>
        <a:xfrm>
          <a:off x="22072600" y="7155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84119</xdr:rowOff>
    </xdr:from>
    <xdr:ext cx="599010" cy="259045"/>
    <xdr:sp macro="" textlink="">
      <xdr:nvSpPr>
        <xdr:cNvPr id="482" name="【一般廃棄物処理施設】&#10;一人当たり有形固定資産（償却資産）額最大値テキスト">
          <a:extLst>
            <a:ext uri="{FF2B5EF4-FFF2-40B4-BE49-F238E27FC236}">
              <a16:creationId xmlns:a16="http://schemas.microsoft.com/office/drawing/2014/main" xmlns="" id="{00000000-0008-0000-0200-0000E2010000}"/>
            </a:ext>
          </a:extLst>
        </xdr:cNvPr>
        <xdr:cNvSpPr txBox="1"/>
      </xdr:nvSpPr>
      <xdr:spPr>
        <a:xfrm>
          <a:off x="22199600" y="5741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137442</xdr:rowOff>
    </xdr:from>
    <xdr:to>
      <xdr:col>116</xdr:col>
      <xdr:colOff>152400</xdr:colOff>
      <xdr:row>34</xdr:row>
      <xdr:rowOff>137442</xdr:rowOff>
    </xdr:to>
    <xdr:cxnSp macro="">
      <xdr:nvCxnSpPr>
        <xdr:cNvPr id="483" name="直線コネクタ 482">
          <a:extLst>
            <a:ext uri="{FF2B5EF4-FFF2-40B4-BE49-F238E27FC236}">
              <a16:creationId xmlns:a16="http://schemas.microsoft.com/office/drawing/2014/main" xmlns="" id="{00000000-0008-0000-0200-0000E3010000}"/>
            </a:ext>
          </a:extLst>
        </xdr:cNvPr>
        <xdr:cNvCxnSpPr/>
      </xdr:nvCxnSpPr>
      <xdr:spPr>
        <a:xfrm>
          <a:off x="22072600" y="5966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163629</xdr:rowOff>
    </xdr:from>
    <xdr:ext cx="534377" cy="259045"/>
    <xdr:sp macro="" textlink="">
      <xdr:nvSpPr>
        <xdr:cNvPr id="484" name="【一般廃棄物処理施設】&#10;一人当たり有形固定資産（償却資産）額平均値テキスト">
          <a:extLst>
            <a:ext uri="{FF2B5EF4-FFF2-40B4-BE49-F238E27FC236}">
              <a16:creationId xmlns:a16="http://schemas.microsoft.com/office/drawing/2014/main" xmlns="" id="{00000000-0008-0000-0200-0000E4010000}"/>
            </a:ext>
          </a:extLst>
        </xdr:cNvPr>
        <xdr:cNvSpPr txBox="1"/>
      </xdr:nvSpPr>
      <xdr:spPr>
        <a:xfrm>
          <a:off x="22199600" y="65072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140752</xdr:rowOff>
    </xdr:from>
    <xdr:to>
      <xdr:col>116</xdr:col>
      <xdr:colOff>114300</xdr:colOff>
      <xdr:row>39</xdr:row>
      <xdr:rowOff>70902</xdr:rowOff>
    </xdr:to>
    <xdr:sp macro="" textlink="">
      <xdr:nvSpPr>
        <xdr:cNvPr id="485" name="フローチャート: 判断 484">
          <a:extLst>
            <a:ext uri="{FF2B5EF4-FFF2-40B4-BE49-F238E27FC236}">
              <a16:creationId xmlns:a16="http://schemas.microsoft.com/office/drawing/2014/main" xmlns="" id="{00000000-0008-0000-0200-0000E5010000}"/>
            </a:ext>
          </a:extLst>
        </xdr:cNvPr>
        <xdr:cNvSpPr/>
      </xdr:nvSpPr>
      <xdr:spPr>
        <a:xfrm>
          <a:off x="22110700" y="665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121696</xdr:rowOff>
    </xdr:from>
    <xdr:to>
      <xdr:col>112</xdr:col>
      <xdr:colOff>38100</xdr:colOff>
      <xdr:row>39</xdr:row>
      <xdr:rowOff>51846</xdr:rowOff>
    </xdr:to>
    <xdr:sp macro="" textlink="">
      <xdr:nvSpPr>
        <xdr:cNvPr id="486" name="フローチャート: 判断 485">
          <a:extLst>
            <a:ext uri="{FF2B5EF4-FFF2-40B4-BE49-F238E27FC236}">
              <a16:creationId xmlns:a16="http://schemas.microsoft.com/office/drawing/2014/main" xmlns="" id="{00000000-0008-0000-0200-0000E6010000}"/>
            </a:ext>
          </a:extLst>
        </xdr:cNvPr>
        <xdr:cNvSpPr/>
      </xdr:nvSpPr>
      <xdr:spPr>
        <a:xfrm>
          <a:off x="21272500" y="663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140253</xdr:rowOff>
    </xdr:from>
    <xdr:to>
      <xdr:col>107</xdr:col>
      <xdr:colOff>101600</xdr:colOff>
      <xdr:row>39</xdr:row>
      <xdr:rowOff>70403</xdr:rowOff>
    </xdr:to>
    <xdr:sp macro="" textlink="">
      <xdr:nvSpPr>
        <xdr:cNvPr id="487" name="フローチャート: 判断 486">
          <a:extLst>
            <a:ext uri="{FF2B5EF4-FFF2-40B4-BE49-F238E27FC236}">
              <a16:creationId xmlns:a16="http://schemas.microsoft.com/office/drawing/2014/main" xmlns="" id="{00000000-0008-0000-0200-0000E7010000}"/>
            </a:ext>
          </a:extLst>
        </xdr:cNvPr>
        <xdr:cNvSpPr/>
      </xdr:nvSpPr>
      <xdr:spPr>
        <a:xfrm>
          <a:off x="20383500" y="665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40076</xdr:rowOff>
    </xdr:from>
    <xdr:to>
      <xdr:col>102</xdr:col>
      <xdr:colOff>165100</xdr:colOff>
      <xdr:row>39</xdr:row>
      <xdr:rowOff>141676</xdr:rowOff>
    </xdr:to>
    <xdr:sp macro="" textlink="">
      <xdr:nvSpPr>
        <xdr:cNvPr id="488" name="フローチャート: 判断 487">
          <a:extLst>
            <a:ext uri="{FF2B5EF4-FFF2-40B4-BE49-F238E27FC236}">
              <a16:creationId xmlns:a16="http://schemas.microsoft.com/office/drawing/2014/main" xmlns="" id="{00000000-0008-0000-0200-0000E8010000}"/>
            </a:ext>
          </a:extLst>
        </xdr:cNvPr>
        <xdr:cNvSpPr/>
      </xdr:nvSpPr>
      <xdr:spPr>
        <a:xfrm>
          <a:off x="19494500" y="672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50203</xdr:rowOff>
    </xdr:from>
    <xdr:to>
      <xdr:col>98</xdr:col>
      <xdr:colOff>38100</xdr:colOff>
      <xdr:row>39</xdr:row>
      <xdr:rowOff>151803</xdr:rowOff>
    </xdr:to>
    <xdr:sp macro="" textlink="">
      <xdr:nvSpPr>
        <xdr:cNvPr id="489" name="フローチャート: 判断 488">
          <a:extLst>
            <a:ext uri="{FF2B5EF4-FFF2-40B4-BE49-F238E27FC236}">
              <a16:creationId xmlns:a16="http://schemas.microsoft.com/office/drawing/2014/main" xmlns="" id="{00000000-0008-0000-0200-0000E9010000}"/>
            </a:ext>
          </a:extLst>
        </xdr:cNvPr>
        <xdr:cNvSpPr/>
      </xdr:nvSpPr>
      <xdr:spPr>
        <a:xfrm>
          <a:off x="18605500" y="67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xmlns="" id="{00000000-0008-0000-0200-0000EA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xmlns="" id="{00000000-0008-0000-0200-0000EB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xmlns="" id="{00000000-0008-0000-0200-0000EC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xmlns="" id="{00000000-0008-0000-0200-0000ED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xmlns="" id="{00000000-0008-0000-0200-0000EE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139005</xdr:rowOff>
    </xdr:from>
    <xdr:to>
      <xdr:col>116</xdr:col>
      <xdr:colOff>114300</xdr:colOff>
      <xdr:row>41</xdr:row>
      <xdr:rowOff>69155</xdr:rowOff>
    </xdr:to>
    <xdr:sp macro="" textlink="">
      <xdr:nvSpPr>
        <xdr:cNvPr id="495" name="楕円 494">
          <a:extLst>
            <a:ext uri="{FF2B5EF4-FFF2-40B4-BE49-F238E27FC236}">
              <a16:creationId xmlns:a16="http://schemas.microsoft.com/office/drawing/2014/main" xmlns="" id="{00000000-0008-0000-0200-0000EF010000}"/>
            </a:ext>
          </a:extLst>
        </xdr:cNvPr>
        <xdr:cNvSpPr/>
      </xdr:nvSpPr>
      <xdr:spPr>
        <a:xfrm>
          <a:off x="22110700" y="699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53932</xdr:rowOff>
    </xdr:from>
    <xdr:ext cx="534377" cy="259045"/>
    <xdr:sp macro="" textlink="">
      <xdr:nvSpPr>
        <xdr:cNvPr id="496" name="【一般廃棄物処理施設】&#10;一人当たり有形固定資産（償却資産）額該当値テキスト">
          <a:extLst>
            <a:ext uri="{FF2B5EF4-FFF2-40B4-BE49-F238E27FC236}">
              <a16:creationId xmlns:a16="http://schemas.microsoft.com/office/drawing/2014/main" xmlns="" id="{00000000-0008-0000-0200-0000F0010000}"/>
            </a:ext>
          </a:extLst>
        </xdr:cNvPr>
        <xdr:cNvSpPr txBox="1"/>
      </xdr:nvSpPr>
      <xdr:spPr>
        <a:xfrm>
          <a:off x="22199600" y="6911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139970</xdr:rowOff>
    </xdr:from>
    <xdr:to>
      <xdr:col>112</xdr:col>
      <xdr:colOff>38100</xdr:colOff>
      <xdr:row>41</xdr:row>
      <xdr:rowOff>70120</xdr:rowOff>
    </xdr:to>
    <xdr:sp macro="" textlink="">
      <xdr:nvSpPr>
        <xdr:cNvPr id="497" name="楕円 496">
          <a:extLst>
            <a:ext uri="{FF2B5EF4-FFF2-40B4-BE49-F238E27FC236}">
              <a16:creationId xmlns:a16="http://schemas.microsoft.com/office/drawing/2014/main" xmlns="" id="{00000000-0008-0000-0200-0000F1010000}"/>
            </a:ext>
          </a:extLst>
        </xdr:cNvPr>
        <xdr:cNvSpPr/>
      </xdr:nvSpPr>
      <xdr:spPr>
        <a:xfrm>
          <a:off x="21272500" y="699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18355</xdr:rowOff>
    </xdr:from>
    <xdr:to>
      <xdr:col>116</xdr:col>
      <xdr:colOff>63500</xdr:colOff>
      <xdr:row>41</xdr:row>
      <xdr:rowOff>19320</xdr:rowOff>
    </xdr:to>
    <xdr:cxnSp macro="">
      <xdr:nvCxnSpPr>
        <xdr:cNvPr id="498" name="直線コネクタ 497">
          <a:extLst>
            <a:ext uri="{FF2B5EF4-FFF2-40B4-BE49-F238E27FC236}">
              <a16:creationId xmlns:a16="http://schemas.microsoft.com/office/drawing/2014/main" xmlns="" id="{00000000-0008-0000-0200-0000F2010000}"/>
            </a:ext>
          </a:extLst>
        </xdr:cNvPr>
        <xdr:cNvCxnSpPr/>
      </xdr:nvCxnSpPr>
      <xdr:spPr>
        <a:xfrm flipV="1">
          <a:off x="21323300" y="7047805"/>
          <a:ext cx="8382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138703</xdr:rowOff>
    </xdr:from>
    <xdr:to>
      <xdr:col>107</xdr:col>
      <xdr:colOff>101600</xdr:colOff>
      <xdr:row>41</xdr:row>
      <xdr:rowOff>68853</xdr:rowOff>
    </xdr:to>
    <xdr:sp macro="" textlink="">
      <xdr:nvSpPr>
        <xdr:cNvPr id="499" name="楕円 498">
          <a:extLst>
            <a:ext uri="{FF2B5EF4-FFF2-40B4-BE49-F238E27FC236}">
              <a16:creationId xmlns:a16="http://schemas.microsoft.com/office/drawing/2014/main" xmlns="" id="{00000000-0008-0000-0200-0000F3010000}"/>
            </a:ext>
          </a:extLst>
        </xdr:cNvPr>
        <xdr:cNvSpPr/>
      </xdr:nvSpPr>
      <xdr:spPr>
        <a:xfrm>
          <a:off x="20383500" y="699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18053</xdr:rowOff>
    </xdr:from>
    <xdr:to>
      <xdr:col>111</xdr:col>
      <xdr:colOff>177800</xdr:colOff>
      <xdr:row>41</xdr:row>
      <xdr:rowOff>19320</xdr:rowOff>
    </xdr:to>
    <xdr:cxnSp macro="">
      <xdr:nvCxnSpPr>
        <xdr:cNvPr id="500" name="直線コネクタ 499">
          <a:extLst>
            <a:ext uri="{FF2B5EF4-FFF2-40B4-BE49-F238E27FC236}">
              <a16:creationId xmlns:a16="http://schemas.microsoft.com/office/drawing/2014/main" xmlns="" id="{00000000-0008-0000-0200-0000F4010000}"/>
            </a:ext>
          </a:extLst>
        </xdr:cNvPr>
        <xdr:cNvCxnSpPr/>
      </xdr:nvCxnSpPr>
      <xdr:spPr>
        <a:xfrm>
          <a:off x="20434300" y="7047503"/>
          <a:ext cx="889000" cy="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140157</xdr:rowOff>
    </xdr:from>
    <xdr:to>
      <xdr:col>102</xdr:col>
      <xdr:colOff>165100</xdr:colOff>
      <xdr:row>41</xdr:row>
      <xdr:rowOff>70307</xdr:rowOff>
    </xdr:to>
    <xdr:sp macro="" textlink="">
      <xdr:nvSpPr>
        <xdr:cNvPr id="501" name="楕円 500">
          <a:extLst>
            <a:ext uri="{FF2B5EF4-FFF2-40B4-BE49-F238E27FC236}">
              <a16:creationId xmlns:a16="http://schemas.microsoft.com/office/drawing/2014/main" xmlns="" id="{00000000-0008-0000-0200-0000F5010000}"/>
            </a:ext>
          </a:extLst>
        </xdr:cNvPr>
        <xdr:cNvSpPr/>
      </xdr:nvSpPr>
      <xdr:spPr>
        <a:xfrm>
          <a:off x="19494500" y="699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18053</xdr:rowOff>
    </xdr:from>
    <xdr:to>
      <xdr:col>107</xdr:col>
      <xdr:colOff>50800</xdr:colOff>
      <xdr:row>41</xdr:row>
      <xdr:rowOff>19507</xdr:rowOff>
    </xdr:to>
    <xdr:cxnSp macro="">
      <xdr:nvCxnSpPr>
        <xdr:cNvPr id="502" name="直線コネクタ 501">
          <a:extLst>
            <a:ext uri="{FF2B5EF4-FFF2-40B4-BE49-F238E27FC236}">
              <a16:creationId xmlns:a16="http://schemas.microsoft.com/office/drawing/2014/main" xmlns="" id="{00000000-0008-0000-0200-0000F6010000}"/>
            </a:ext>
          </a:extLst>
        </xdr:cNvPr>
        <xdr:cNvCxnSpPr/>
      </xdr:nvCxnSpPr>
      <xdr:spPr>
        <a:xfrm flipV="1">
          <a:off x="19545300" y="7047503"/>
          <a:ext cx="889000" cy="1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143175</xdr:rowOff>
    </xdr:from>
    <xdr:to>
      <xdr:col>98</xdr:col>
      <xdr:colOff>38100</xdr:colOff>
      <xdr:row>41</xdr:row>
      <xdr:rowOff>73325</xdr:rowOff>
    </xdr:to>
    <xdr:sp macro="" textlink="">
      <xdr:nvSpPr>
        <xdr:cNvPr id="503" name="楕円 502">
          <a:extLst>
            <a:ext uri="{FF2B5EF4-FFF2-40B4-BE49-F238E27FC236}">
              <a16:creationId xmlns:a16="http://schemas.microsoft.com/office/drawing/2014/main" xmlns="" id="{00000000-0008-0000-0200-0000F7010000}"/>
            </a:ext>
          </a:extLst>
        </xdr:cNvPr>
        <xdr:cNvSpPr/>
      </xdr:nvSpPr>
      <xdr:spPr>
        <a:xfrm>
          <a:off x="18605500" y="700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19507</xdr:rowOff>
    </xdr:from>
    <xdr:to>
      <xdr:col>102</xdr:col>
      <xdr:colOff>114300</xdr:colOff>
      <xdr:row>41</xdr:row>
      <xdr:rowOff>22525</xdr:rowOff>
    </xdr:to>
    <xdr:cxnSp macro="">
      <xdr:nvCxnSpPr>
        <xdr:cNvPr id="504" name="直線コネクタ 503">
          <a:extLst>
            <a:ext uri="{FF2B5EF4-FFF2-40B4-BE49-F238E27FC236}">
              <a16:creationId xmlns:a16="http://schemas.microsoft.com/office/drawing/2014/main" xmlns="" id="{00000000-0008-0000-0200-0000F8010000}"/>
            </a:ext>
          </a:extLst>
        </xdr:cNvPr>
        <xdr:cNvCxnSpPr/>
      </xdr:nvCxnSpPr>
      <xdr:spPr>
        <a:xfrm flipV="1">
          <a:off x="18656300" y="7048957"/>
          <a:ext cx="889000" cy="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68372</xdr:rowOff>
    </xdr:from>
    <xdr:ext cx="599010" cy="259045"/>
    <xdr:sp macro="" textlink="">
      <xdr:nvSpPr>
        <xdr:cNvPr id="505" name="n_1aveValue【一般廃棄物処理施設】&#10;一人当たり有形固定資産（償却資産）額">
          <a:extLst>
            <a:ext uri="{FF2B5EF4-FFF2-40B4-BE49-F238E27FC236}">
              <a16:creationId xmlns:a16="http://schemas.microsoft.com/office/drawing/2014/main" xmlns="" id="{00000000-0008-0000-0200-0000F9010000}"/>
            </a:ext>
          </a:extLst>
        </xdr:cNvPr>
        <xdr:cNvSpPr txBox="1"/>
      </xdr:nvSpPr>
      <xdr:spPr>
        <a:xfrm>
          <a:off x="21011095" y="6412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86930</xdr:rowOff>
    </xdr:from>
    <xdr:ext cx="534377" cy="259045"/>
    <xdr:sp macro="" textlink="">
      <xdr:nvSpPr>
        <xdr:cNvPr id="506" name="n_2aveValue【一般廃棄物処理施設】&#10;一人当たり有形固定資産（償却資産）額">
          <a:extLst>
            <a:ext uri="{FF2B5EF4-FFF2-40B4-BE49-F238E27FC236}">
              <a16:creationId xmlns:a16="http://schemas.microsoft.com/office/drawing/2014/main" xmlns="" id="{00000000-0008-0000-0200-0000FA010000}"/>
            </a:ext>
          </a:extLst>
        </xdr:cNvPr>
        <xdr:cNvSpPr txBox="1"/>
      </xdr:nvSpPr>
      <xdr:spPr>
        <a:xfrm>
          <a:off x="20167111" y="643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158203</xdr:rowOff>
    </xdr:from>
    <xdr:ext cx="534377" cy="259045"/>
    <xdr:sp macro="" textlink="">
      <xdr:nvSpPr>
        <xdr:cNvPr id="507" name="n_3aveValue【一般廃棄物処理施設】&#10;一人当たり有形固定資産（償却資産）額">
          <a:extLst>
            <a:ext uri="{FF2B5EF4-FFF2-40B4-BE49-F238E27FC236}">
              <a16:creationId xmlns:a16="http://schemas.microsoft.com/office/drawing/2014/main" xmlns="" id="{00000000-0008-0000-0200-0000FB010000}"/>
            </a:ext>
          </a:extLst>
        </xdr:cNvPr>
        <xdr:cNvSpPr txBox="1"/>
      </xdr:nvSpPr>
      <xdr:spPr>
        <a:xfrm>
          <a:off x="19278111" y="650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168330</xdr:rowOff>
    </xdr:from>
    <xdr:ext cx="534377" cy="259045"/>
    <xdr:sp macro="" textlink="">
      <xdr:nvSpPr>
        <xdr:cNvPr id="508" name="n_4aveValue【一般廃棄物処理施設】&#10;一人当たり有形固定資産（償却資産）額">
          <a:extLst>
            <a:ext uri="{FF2B5EF4-FFF2-40B4-BE49-F238E27FC236}">
              <a16:creationId xmlns:a16="http://schemas.microsoft.com/office/drawing/2014/main" xmlns="" id="{00000000-0008-0000-0200-0000FC010000}"/>
            </a:ext>
          </a:extLst>
        </xdr:cNvPr>
        <xdr:cNvSpPr txBox="1"/>
      </xdr:nvSpPr>
      <xdr:spPr>
        <a:xfrm>
          <a:off x="18389111" y="6511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61247</xdr:rowOff>
    </xdr:from>
    <xdr:ext cx="534377" cy="259045"/>
    <xdr:sp macro="" textlink="">
      <xdr:nvSpPr>
        <xdr:cNvPr id="509" name="n_1mainValue【一般廃棄物処理施設】&#10;一人当たり有形固定資産（償却資産）額">
          <a:extLst>
            <a:ext uri="{FF2B5EF4-FFF2-40B4-BE49-F238E27FC236}">
              <a16:creationId xmlns:a16="http://schemas.microsoft.com/office/drawing/2014/main" xmlns="" id="{00000000-0008-0000-0200-0000FD010000}"/>
            </a:ext>
          </a:extLst>
        </xdr:cNvPr>
        <xdr:cNvSpPr txBox="1"/>
      </xdr:nvSpPr>
      <xdr:spPr>
        <a:xfrm>
          <a:off x="21043411" y="709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59980</xdr:rowOff>
    </xdr:from>
    <xdr:ext cx="534377" cy="259045"/>
    <xdr:sp macro="" textlink="">
      <xdr:nvSpPr>
        <xdr:cNvPr id="510" name="n_2mainValue【一般廃棄物処理施設】&#10;一人当たり有形固定資産（償却資産）額">
          <a:extLst>
            <a:ext uri="{FF2B5EF4-FFF2-40B4-BE49-F238E27FC236}">
              <a16:creationId xmlns:a16="http://schemas.microsoft.com/office/drawing/2014/main" xmlns="" id="{00000000-0008-0000-0200-0000FE010000}"/>
            </a:ext>
          </a:extLst>
        </xdr:cNvPr>
        <xdr:cNvSpPr txBox="1"/>
      </xdr:nvSpPr>
      <xdr:spPr>
        <a:xfrm>
          <a:off x="20167111" y="7089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61434</xdr:rowOff>
    </xdr:from>
    <xdr:ext cx="534377" cy="259045"/>
    <xdr:sp macro="" textlink="">
      <xdr:nvSpPr>
        <xdr:cNvPr id="511" name="n_3mainValue【一般廃棄物処理施設】&#10;一人当たり有形固定資産（償却資産）額">
          <a:extLst>
            <a:ext uri="{FF2B5EF4-FFF2-40B4-BE49-F238E27FC236}">
              <a16:creationId xmlns:a16="http://schemas.microsoft.com/office/drawing/2014/main" xmlns="" id="{00000000-0008-0000-0200-0000FF010000}"/>
            </a:ext>
          </a:extLst>
        </xdr:cNvPr>
        <xdr:cNvSpPr txBox="1"/>
      </xdr:nvSpPr>
      <xdr:spPr>
        <a:xfrm>
          <a:off x="19278111" y="7090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64452</xdr:rowOff>
    </xdr:from>
    <xdr:ext cx="534377" cy="259045"/>
    <xdr:sp macro="" textlink="">
      <xdr:nvSpPr>
        <xdr:cNvPr id="512" name="n_4mainValue【一般廃棄物処理施設】&#10;一人当たり有形固定資産（償却資産）額">
          <a:extLst>
            <a:ext uri="{FF2B5EF4-FFF2-40B4-BE49-F238E27FC236}">
              <a16:creationId xmlns:a16="http://schemas.microsoft.com/office/drawing/2014/main" xmlns="" id="{00000000-0008-0000-0200-000000020000}"/>
            </a:ext>
          </a:extLst>
        </xdr:cNvPr>
        <xdr:cNvSpPr txBox="1"/>
      </xdr:nvSpPr>
      <xdr:spPr>
        <a:xfrm>
          <a:off x="18389111" y="7093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3" name="正方形/長方形 512">
          <a:extLst>
            <a:ext uri="{FF2B5EF4-FFF2-40B4-BE49-F238E27FC236}">
              <a16:creationId xmlns:a16="http://schemas.microsoft.com/office/drawing/2014/main" xmlns="" id="{00000000-0008-0000-0200-000001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4" name="正方形/長方形 513">
          <a:extLst>
            <a:ext uri="{FF2B5EF4-FFF2-40B4-BE49-F238E27FC236}">
              <a16:creationId xmlns:a16="http://schemas.microsoft.com/office/drawing/2014/main" xmlns="" id="{00000000-0008-0000-0200-000002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5" name="正方形/長方形 514">
          <a:extLst>
            <a:ext uri="{FF2B5EF4-FFF2-40B4-BE49-F238E27FC236}">
              <a16:creationId xmlns:a16="http://schemas.microsoft.com/office/drawing/2014/main" xmlns="" id="{00000000-0008-0000-0200-000003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6" name="正方形/長方形 515">
          <a:extLst>
            <a:ext uri="{FF2B5EF4-FFF2-40B4-BE49-F238E27FC236}">
              <a16:creationId xmlns:a16="http://schemas.microsoft.com/office/drawing/2014/main" xmlns="" id="{00000000-0008-0000-0200-000004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7" name="正方形/長方形 516">
          <a:extLst>
            <a:ext uri="{FF2B5EF4-FFF2-40B4-BE49-F238E27FC236}">
              <a16:creationId xmlns:a16="http://schemas.microsoft.com/office/drawing/2014/main" xmlns="" id="{00000000-0008-0000-0200-000005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8" name="正方形/長方形 517">
          <a:extLst>
            <a:ext uri="{FF2B5EF4-FFF2-40B4-BE49-F238E27FC236}">
              <a16:creationId xmlns:a16="http://schemas.microsoft.com/office/drawing/2014/main" xmlns="" id="{00000000-0008-0000-0200-000006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9" name="正方形/長方形 518">
          <a:extLst>
            <a:ext uri="{FF2B5EF4-FFF2-40B4-BE49-F238E27FC236}">
              <a16:creationId xmlns:a16="http://schemas.microsoft.com/office/drawing/2014/main" xmlns="" id="{00000000-0008-0000-0200-000007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0" name="正方形/長方形 519">
          <a:extLst>
            <a:ext uri="{FF2B5EF4-FFF2-40B4-BE49-F238E27FC236}">
              <a16:creationId xmlns:a16="http://schemas.microsoft.com/office/drawing/2014/main" xmlns="" id="{00000000-0008-0000-0200-000008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1" name="テキスト ボックス 520">
          <a:extLst>
            <a:ext uri="{FF2B5EF4-FFF2-40B4-BE49-F238E27FC236}">
              <a16:creationId xmlns:a16="http://schemas.microsoft.com/office/drawing/2014/main" xmlns="" id="{00000000-0008-0000-0200-000009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2" name="直線コネクタ 521">
          <a:extLst>
            <a:ext uri="{FF2B5EF4-FFF2-40B4-BE49-F238E27FC236}">
              <a16:creationId xmlns:a16="http://schemas.microsoft.com/office/drawing/2014/main" xmlns="" id="{00000000-0008-0000-0200-00000A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3" name="テキスト ボックス 522">
          <a:extLst>
            <a:ext uri="{FF2B5EF4-FFF2-40B4-BE49-F238E27FC236}">
              <a16:creationId xmlns:a16="http://schemas.microsoft.com/office/drawing/2014/main" xmlns="" id="{00000000-0008-0000-0200-00000B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4" name="直線コネクタ 523">
          <a:extLst>
            <a:ext uri="{FF2B5EF4-FFF2-40B4-BE49-F238E27FC236}">
              <a16:creationId xmlns:a16="http://schemas.microsoft.com/office/drawing/2014/main" xmlns="" id="{00000000-0008-0000-0200-00000C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5" name="テキスト ボックス 524">
          <a:extLst>
            <a:ext uri="{FF2B5EF4-FFF2-40B4-BE49-F238E27FC236}">
              <a16:creationId xmlns:a16="http://schemas.microsoft.com/office/drawing/2014/main" xmlns="" id="{00000000-0008-0000-0200-00000D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6" name="直線コネクタ 525">
          <a:extLst>
            <a:ext uri="{FF2B5EF4-FFF2-40B4-BE49-F238E27FC236}">
              <a16:creationId xmlns:a16="http://schemas.microsoft.com/office/drawing/2014/main" xmlns="" id="{00000000-0008-0000-0200-00000E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7" name="テキスト ボックス 526">
          <a:extLst>
            <a:ext uri="{FF2B5EF4-FFF2-40B4-BE49-F238E27FC236}">
              <a16:creationId xmlns:a16="http://schemas.microsoft.com/office/drawing/2014/main" xmlns="" id="{00000000-0008-0000-0200-00000F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8" name="直線コネクタ 527">
          <a:extLst>
            <a:ext uri="{FF2B5EF4-FFF2-40B4-BE49-F238E27FC236}">
              <a16:creationId xmlns:a16="http://schemas.microsoft.com/office/drawing/2014/main" xmlns="" id="{00000000-0008-0000-0200-000010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9" name="テキスト ボックス 528">
          <a:extLst>
            <a:ext uri="{FF2B5EF4-FFF2-40B4-BE49-F238E27FC236}">
              <a16:creationId xmlns:a16="http://schemas.microsoft.com/office/drawing/2014/main" xmlns="" id="{00000000-0008-0000-0200-000011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30" name="直線コネクタ 529">
          <a:extLst>
            <a:ext uri="{FF2B5EF4-FFF2-40B4-BE49-F238E27FC236}">
              <a16:creationId xmlns:a16="http://schemas.microsoft.com/office/drawing/2014/main" xmlns="" id="{00000000-0008-0000-0200-000012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1" name="テキスト ボックス 530">
          <a:extLst>
            <a:ext uri="{FF2B5EF4-FFF2-40B4-BE49-F238E27FC236}">
              <a16:creationId xmlns:a16="http://schemas.microsoft.com/office/drawing/2014/main" xmlns="" id="{00000000-0008-0000-0200-000013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2" name="直線コネクタ 531">
          <a:extLst>
            <a:ext uri="{FF2B5EF4-FFF2-40B4-BE49-F238E27FC236}">
              <a16:creationId xmlns:a16="http://schemas.microsoft.com/office/drawing/2014/main" xmlns="" id="{00000000-0008-0000-0200-000014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3" name="テキスト ボックス 532">
          <a:extLst>
            <a:ext uri="{FF2B5EF4-FFF2-40B4-BE49-F238E27FC236}">
              <a16:creationId xmlns:a16="http://schemas.microsoft.com/office/drawing/2014/main" xmlns="" id="{00000000-0008-0000-0200-000015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4" name="直線コネクタ 533">
          <a:extLst>
            <a:ext uri="{FF2B5EF4-FFF2-40B4-BE49-F238E27FC236}">
              <a16:creationId xmlns:a16="http://schemas.microsoft.com/office/drawing/2014/main" xmlns="" id="{00000000-0008-0000-0200-000016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5" name="テキスト ボックス 534">
          <a:extLst>
            <a:ext uri="{FF2B5EF4-FFF2-40B4-BE49-F238E27FC236}">
              <a16:creationId xmlns:a16="http://schemas.microsoft.com/office/drawing/2014/main" xmlns="" id="{00000000-0008-0000-0200-000017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6" name="直線コネクタ 535">
          <a:extLst>
            <a:ext uri="{FF2B5EF4-FFF2-40B4-BE49-F238E27FC236}">
              <a16:creationId xmlns:a16="http://schemas.microsoft.com/office/drawing/2014/main" xmlns="" id="{00000000-0008-0000-0200-000018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7" name="【保健センター・保健所】&#10;有形固定資産減価償却率グラフ枠">
          <a:extLst>
            <a:ext uri="{FF2B5EF4-FFF2-40B4-BE49-F238E27FC236}">
              <a16:creationId xmlns:a16="http://schemas.microsoft.com/office/drawing/2014/main" xmlns="" id="{00000000-0008-0000-0200-000019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8165</xdr:rowOff>
    </xdr:from>
    <xdr:to>
      <xdr:col>85</xdr:col>
      <xdr:colOff>126364</xdr:colOff>
      <xdr:row>64</xdr:row>
      <xdr:rowOff>71846</xdr:rowOff>
    </xdr:to>
    <xdr:cxnSp macro="">
      <xdr:nvCxnSpPr>
        <xdr:cNvPr id="538" name="直線コネクタ 537">
          <a:extLst>
            <a:ext uri="{FF2B5EF4-FFF2-40B4-BE49-F238E27FC236}">
              <a16:creationId xmlns:a16="http://schemas.microsoft.com/office/drawing/2014/main" xmlns="" id="{00000000-0008-0000-0200-00001A020000}"/>
            </a:ext>
          </a:extLst>
        </xdr:cNvPr>
        <xdr:cNvCxnSpPr/>
      </xdr:nvCxnSpPr>
      <xdr:spPr>
        <a:xfrm flipV="1">
          <a:off x="16318864" y="9609365"/>
          <a:ext cx="0" cy="143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75673</xdr:rowOff>
    </xdr:from>
    <xdr:ext cx="405111" cy="259045"/>
    <xdr:sp macro="" textlink="">
      <xdr:nvSpPr>
        <xdr:cNvPr id="539" name="【保健センター・保健所】&#10;有形固定資産減価償却率最小値テキスト">
          <a:extLst>
            <a:ext uri="{FF2B5EF4-FFF2-40B4-BE49-F238E27FC236}">
              <a16:creationId xmlns:a16="http://schemas.microsoft.com/office/drawing/2014/main" xmlns="" id="{00000000-0008-0000-0200-00001B020000}"/>
            </a:ext>
          </a:extLst>
        </xdr:cNvPr>
        <xdr:cNvSpPr txBox="1"/>
      </xdr:nvSpPr>
      <xdr:spPr>
        <a:xfrm>
          <a:off x="16357600" y="11048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71846</xdr:rowOff>
    </xdr:from>
    <xdr:to>
      <xdr:col>86</xdr:col>
      <xdr:colOff>25400</xdr:colOff>
      <xdr:row>64</xdr:row>
      <xdr:rowOff>71846</xdr:rowOff>
    </xdr:to>
    <xdr:cxnSp macro="">
      <xdr:nvCxnSpPr>
        <xdr:cNvPr id="540" name="直線コネクタ 539">
          <a:extLst>
            <a:ext uri="{FF2B5EF4-FFF2-40B4-BE49-F238E27FC236}">
              <a16:creationId xmlns:a16="http://schemas.microsoft.com/office/drawing/2014/main" xmlns="" id="{00000000-0008-0000-0200-00001C020000}"/>
            </a:ext>
          </a:extLst>
        </xdr:cNvPr>
        <xdr:cNvCxnSpPr/>
      </xdr:nvCxnSpPr>
      <xdr:spPr>
        <a:xfrm>
          <a:off x="16230600" y="1104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126292</xdr:rowOff>
    </xdr:from>
    <xdr:ext cx="340478" cy="259045"/>
    <xdr:sp macro="" textlink="">
      <xdr:nvSpPr>
        <xdr:cNvPr id="541" name="【保健センター・保健所】&#10;有形固定資産減価償却率最大値テキスト">
          <a:extLst>
            <a:ext uri="{FF2B5EF4-FFF2-40B4-BE49-F238E27FC236}">
              <a16:creationId xmlns:a16="http://schemas.microsoft.com/office/drawing/2014/main" xmlns="" id="{00000000-0008-0000-0200-00001D020000}"/>
            </a:ext>
          </a:extLst>
        </xdr:cNvPr>
        <xdr:cNvSpPr txBox="1"/>
      </xdr:nvSpPr>
      <xdr:spPr>
        <a:xfrm>
          <a:off x="16357600" y="93845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8165</xdr:rowOff>
    </xdr:from>
    <xdr:to>
      <xdr:col>86</xdr:col>
      <xdr:colOff>25400</xdr:colOff>
      <xdr:row>56</xdr:row>
      <xdr:rowOff>8165</xdr:rowOff>
    </xdr:to>
    <xdr:cxnSp macro="">
      <xdr:nvCxnSpPr>
        <xdr:cNvPr id="542" name="直線コネクタ 541">
          <a:extLst>
            <a:ext uri="{FF2B5EF4-FFF2-40B4-BE49-F238E27FC236}">
              <a16:creationId xmlns:a16="http://schemas.microsoft.com/office/drawing/2014/main" xmlns="" id="{00000000-0008-0000-0200-00001E020000}"/>
            </a:ext>
          </a:extLst>
        </xdr:cNvPr>
        <xdr:cNvCxnSpPr/>
      </xdr:nvCxnSpPr>
      <xdr:spPr>
        <a:xfrm>
          <a:off x="16230600" y="9609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112503</xdr:rowOff>
    </xdr:from>
    <xdr:ext cx="405111" cy="259045"/>
    <xdr:sp macro="" textlink="">
      <xdr:nvSpPr>
        <xdr:cNvPr id="543" name="【保健センター・保健所】&#10;有形固定資産減価償却率平均値テキスト">
          <a:extLst>
            <a:ext uri="{FF2B5EF4-FFF2-40B4-BE49-F238E27FC236}">
              <a16:creationId xmlns:a16="http://schemas.microsoft.com/office/drawing/2014/main" xmlns="" id="{00000000-0008-0000-0200-00001F020000}"/>
            </a:ext>
          </a:extLst>
        </xdr:cNvPr>
        <xdr:cNvSpPr txBox="1"/>
      </xdr:nvSpPr>
      <xdr:spPr>
        <a:xfrm>
          <a:off x="16357600" y="100566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89626</xdr:rowOff>
    </xdr:from>
    <xdr:to>
      <xdr:col>85</xdr:col>
      <xdr:colOff>177800</xdr:colOff>
      <xdr:row>60</xdr:row>
      <xdr:rowOff>19776</xdr:rowOff>
    </xdr:to>
    <xdr:sp macro="" textlink="">
      <xdr:nvSpPr>
        <xdr:cNvPr id="544" name="フローチャート: 判断 543">
          <a:extLst>
            <a:ext uri="{FF2B5EF4-FFF2-40B4-BE49-F238E27FC236}">
              <a16:creationId xmlns:a16="http://schemas.microsoft.com/office/drawing/2014/main" xmlns="" id="{00000000-0008-0000-0200-000020020000}"/>
            </a:ext>
          </a:extLst>
        </xdr:cNvPr>
        <xdr:cNvSpPr/>
      </xdr:nvSpPr>
      <xdr:spPr>
        <a:xfrm>
          <a:off x="16268700" y="1020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60234</xdr:rowOff>
    </xdr:from>
    <xdr:to>
      <xdr:col>81</xdr:col>
      <xdr:colOff>101600</xdr:colOff>
      <xdr:row>59</xdr:row>
      <xdr:rowOff>161834</xdr:rowOff>
    </xdr:to>
    <xdr:sp macro="" textlink="">
      <xdr:nvSpPr>
        <xdr:cNvPr id="545" name="フローチャート: 判断 544">
          <a:extLst>
            <a:ext uri="{FF2B5EF4-FFF2-40B4-BE49-F238E27FC236}">
              <a16:creationId xmlns:a16="http://schemas.microsoft.com/office/drawing/2014/main" xmlns="" id="{00000000-0008-0000-0200-000021020000}"/>
            </a:ext>
          </a:extLst>
        </xdr:cNvPr>
        <xdr:cNvSpPr/>
      </xdr:nvSpPr>
      <xdr:spPr>
        <a:xfrm>
          <a:off x="15430500" y="1017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97790</xdr:rowOff>
    </xdr:from>
    <xdr:to>
      <xdr:col>76</xdr:col>
      <xdr:colOff>165100</xdr:colOff>
      <xdr:row>60</xdr:row>
      <xdr:rowOff>27940</xdr:rowOff>
    </xdr:to>
    <xdr:sp macro="" textlink="">
      <xdr:nvSpPr>
        <xdr:cNvPr id="546" name="フローチャート: 判断 545">
          <a:extLst>
            <a:ext uri="{FF2B5EF4-FFF2-40B4-BE49-F238E27FC236}">
              <a16:creationId xmlns:a16="http://schemas.microsoft.com/office/drawing/2014/main" xmlns="" id="{00000000-0008-0000-0200-000022020000}"/>
            </a:ext>
          </a:extLst>
        </xdr:cNvPr>
        <xdr:cNvSpPr/>
      </xdr:nvSpPr>
      <xdr:spPr>
        <a:xfrm>
          <a:off x="14541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76563</xdr:rowOff>
    </xdr:from>
    <xdr:to>
      <xdr:col>72</xdr:col>
      <xdr:colOff>38100</xdr:colOff>
      <xdr:row>60</xdr:row>
      <xdr:rowOff>6713</xdr:rowOff>
    </xdr:to>
    <xdr:sp macro="" textlink="">
      <xdr:nvSpPr>
        <xdr:cNvPr id="547" name="フローチャート: 判断 546">
          <a:extLst>
            <a:ext uri="{FF2B5EF4-FFF2-40B4-BE49-F238E27FC236}">
              <a16:creationId xmlns:a16="http://schemas.microsoft.com/office/drawing/2014/main" xmlns="" id="{00000000-0008-0000-0200-000023020000}"/>
            </a:ext>
          </a:extLst>
        </xdr:cNvPr>
        <xdr:cNvSpPr/>
      </xdr:nvSpPr>
      <xdr:spPr>
        <a:xfrm>
          <a:off x="13652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1451</xdr:rowOff>
    </xdr:from>
    <xdr:to>
      <xdr:col>67</xdr:col>
      <xdr:colOff>101600</xdr:colOff>
      <xdr:row>59</xdr:row>
      <xdr:rowOff>103051</xdr:rowOff>
    </xdr:to>
    <xdr:sp macro="" textlink="">
      <xdr:nvSpPr>
        <xdr:cNvPr id="548" name="フローチャート: 判断 547">
          <a:extLst>
            <a:ext uri="{FF2B5EF4-FFF2-40B4-BE49-F238E27FC236}">
              <a16:creationId xmlns:a16="http://schemas.microsoft.com/office/drawing/2014/main" xmlns="" id="{00000000-0008-0000-0200-000024020000}"/>
            </a:ext>
          </a:extLst>
        </xdr:cNvPr>
        <xdr:cNvSpPr/>
      </xdr:nvSpPr>
      <xdr:spPr>
        <a:xfrm>
          <a:off x="12763500" y="1011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xmlns="" id="{00000000-0008-0000-0200-000025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xmlns="" id="{00000000-0008-0000-0200-000026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xmlns="" id="{00000000-0008-0000-0200-000027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xmlns="" id="{00000000-0008-0000-0200-000028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xmlns="" id="{00000000-0008-0000-0200-000029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122283</xdr:rowOff>
    </xdr:from>
    <xdr:to>
      <xdr:col>85</xdr:col>
      <xdr:colOff>177800</xdr:colOff>
      <xdr:row>64</xdr:row>
      <xdr:rowOff>52433</xdr:rowOff>
    </xdr:to>
    <xdr:sp macro="" textlink="">
      <xdr:nvSpPr>
        <xdr:cNvPr id="554" name="楕円 553">
          <a:extLst>
            <a:ext uri="{FF2B5EF4-FFF2-40B4-BE49-F238E27FC236}">
              <a16:creationId xmlns:a16="http://schemas.microsoft.com/office/drawing/2014/main" xmlns="" id="{00000000-0008-0000-0200-00002A020000}"/>
            </a:ext>
          </a:extLst>
        </xdr:cNvPr>
        <xdr:cNvSpPr/>
      </xdr:nvSpPr>
      <xdr:spPr>
        <a:xfrm>
          <a:off x="16268700" y="1092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37210</xdr:rowOff>
    </xdr:from>
    <xdr:ext cx="405111" cy="259045"/>
    <xdr:sp macro="" textlink="">
      <xdr:nvSpPr>
        <xdr:cNvPr id="555" name="【保健センター・保健所】&#10;有形固定資産減価償却率該当値テキスト">
          <a:extLst>
            <a:ext uri="{FF2B5EF4-FFF2-40B4-BE49-F238E27FC236}">
              <a16:creationId xmlns:a16="http://schemas.microsoft.com/office/drawing/2014/main" xmlns="" id="{00000000-0008-0000-0200-00002B020000}"/>
            </a:ext>
          </a:extLst>
        </xdr:cNvPr>
        <xdr:cNvSpPr txBox="1"/>
      </xdr:nvSpPr>
      <xdr:spPr>
        <a:xfrm>
          <a:off x="16357600" y="10838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78196</xdr:rowOff>
    </xdr:from>
    <xdr:to>
      <xdr:col>81</xdr:col>
      <xdr:colOff>101600</xdr:colOff>
      <xdr:row>64</xdr:row>
      <xdr:rowOff>8346</xdr:rowOff>
    </xdr:to>
    <xdr:sp macro="" textlink="">
      <xdr:nvSpPr>
        <xdr:cNvPr id="556" name="楕円 555">
          <a:extLst>
            <a:ext uri="{FF2B5EF4-FFF2-40B4-BE49-F238E27FC236}">
              <a16:creationId xmlns:a16="http://schemas.microsoft.com/office/drawing/2014/main" xmlns="" id="{00000000-0008-0000-0200-00002C020000}"/>
            </a:ext>
          </a:extLst>
        </xdr:cNvPr>
        <xdr:cNvSpPr/>
      </xdr:nvSpPr>
      <xdr:spPr>
        <a:xfrm>
          <a:off x="15430500" y="1087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128996</xdr:rowOff>
    </xdr:from>
    <xdr:to>
      <xdr:col>85</xdr:col>
      <xdr:colOff>127000</xdr:colOff>
      <xdr:row>64</xdr:row>
      <xdr:rowOff>1633</xdr:rowOff>
    </xdr:to>
    <xdr:cxnSp macro="">
      <xdr:nvCxnSpPr>
        <xdr:cNvPr id="557" name="直線コネクタ 556">
          <a:extLst>
            <a:ext uri="{FF2B5EF4-FFF2-40B4-BE49-F238E27FC236}">
              <a16:creationId xmlns:a16="http://schemas.microsoft.com/office/drawing/2014/main" xmlns="" id="{00000000-0008-0000-0200-00002D020000}"/>
            </a:ext>
          </a:extLst>
        </xdr:cNvPr>
        <xdr:cNvCxnSpPr/>
      </xdr:nvCxnSpPr>
      <xdr:spPr>
        <a:xfrm>
          <a:off x="15481300" y="10930346"/>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34109</xdr:rowOff>
    </xdr:from>
    <xdr:to>
      <xdr:col>76</xdr:col>
      <xdr:colOff>165100</xdr:colOff>
      <xdr:row>63</xdr:row>
      <xdr:rowOff>135709</xdr:rowOff>
    </xdr:to>
    <xdr:sp macro="" textlink="">
      <xdr:nvSpPr>
        <xdr:cNvPr id="558" name="楕円 557">
          <a:extLst>
            <a:ext uri="{FF2B5EF4-FFF2-40B4-BE49-F238E27FC236}">
              <a16:creationId xmlns:a16="http://schemas.microsoft.com/office/drawing/2014/main" xmlns="" id="{00000000-0008-0000-0200-00002E020000}"/>
            </a:ext>
          </a:extLst>
        </xdr:cNvPr>
        <xdr:cNvSpPr/>
      </xdr:nvSpPr>
      <xdr:spPr>
        <a:xfrm>
          <a:off x="14541500" y="1083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84909</xdr:rowOff>
    </xdr:from>
    <xdr:to>
      <xdr:col>81</xdr:col>
      <xdr:colOff>50800</xdr:colOff>
      <xdr:row>63</xdr:row>
      <xdr:rowOff>128996</xdr:rowOff>
    </xdr:to>
    <xdr:cxnSp macro="">
      <xdr:nvCxnSpPr>
        <xdr:cNvPr id="559" name="直線コネクタ 558">
          <a:extLst>
            <a:ext uri="{FF2B5EF4-FFF2-40B4-BE49-F238E27FC236}">
              <a16:creationId xmlns:a16="http://schemas.microsoft.com/office/drawing/2014/main" xmlns="" id="{00000000-0008-0000-0200-00002F020000}"/>
            </a:ext>
          </a:extLst>
        </xdr:cNvPr>
        <xdr:cNvCxnSpPr/>
      </xdr:nvCxnSpPr>
      <xdr:spPr>
        <a:xfrm>
          <a:off x="14592300" y="10886259"/>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161472</xdr:rowOff>
    </xdr:from>
    <xdr:to>
      <xdr:col>72</xdr:col>
      <xdr:colOff>38100</xdr:colOff>
      <xdr:row>63</xdr:row>
      <xdr:rowOff>91622</xdr:rowOff>
    </xdr:to>
    <xdr:sp macro="" textlink="">
      <xdr:nvSpPr>
        <xdr:cNvPr id="560" name="楕円 559">
          <a:extLst>
            <a:ext uri="{FF2B5EF4-FFF2-40B4-BE49-F238E27FC236}">
              <a16:creationId xmlns:a16="http://schemas.microsoft.com/office/drawing/2014/main" xmlns="" id="{00000000-0008-0000-0200-000030020000}"/>
            </a:ext>
          </a:extLst>
        </xdr:cNvPr>
        <xdr:cNvSpPr/>
      </xdr:nvSpPr>
      <xdr:spPr>
        <a:xfrm>
          <a:off x="13652500" y="1079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40822</xdr:rowOff>
    </xdr:from>
    <xdr:to>
      <xdr:col>76</xdr:col>
      <xdr:colOff>114300</xdr:colOff>
      <xdr:row>63</xdr:row>
      <xdr:rowOff>84909</xdr:rowOff>
    </xdr:to>
    <xdr:cxnSp macro="">
      <xdr:nvCxnSpPr>
        <xdr:cNvPr id="561" name="直線コネクタ 560">
          <a:extLst>
            <a:ext uri="{FF2B5EF4-FFF2-40B4-BE49-F238E27FC236}">
              <a16:creationId xmlns:a16="http://schemas.microsoft.com/office/drawing/2014/main" xmlns="" id="{00000000-0008-0000-0200-000031020000}"/>
            </a:ext>
          </a:extLst>
        </xdr:cNvPr>
        <xdr:cNvCxnSpPr/>
      </xdr:nvCxnSpPr>
      <xdr:spPr>
        <a:xfrm>
          <a:off x="13703300" y="10842172"/>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117384</xdr:rowOff>
    </xdr:from>
    <xdr:to>
      <xdr:col>67</xdr:col>
      <xdr:colOff>101600</xdr:colOff>
      <xdr:row>63</xdr:row>
      <xdr:rowOff>47534</xdr:rowOff>
    </xdr:to>
    <xdr:sp macro="" textlink="">
      <xdr:nvSpPr>
        <xdr:cNvPr id="562" name="楕円 561">
          <a:extLst>
            <a:ext uri="{FF2B5EF4-FFF2-40B4-BE49-F238E27FC236}">
              <a16:creationId xmlns:a16="http://schemas.microsoft.com/office/drawing/2014/main" xmlns="" id="{00000000-0008-0000-0200-000032020000}"/>
            </a:ext>
          </a:extLst>
        </xdr:cNvPr>
        <xdr:cNvSpPr/>
      </xdr:nvSpPr>
      <xdr:spPr>
        <a:xfrm>
          <a:off x="12763500" y="1074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168184</xdr:rowOff>
    </xdr:from>
    <xdr:to>
      <xdr:col>71</xdr:col>
      <xdr:colOff>177800</xdr:colOff>
      <xdr:row>63</xdr:row>
      <xdr:rowOff>40822</xdr:rowOff>
    </xdr:to>
    <xdr:cxnSp macro="">
      <xdr:nvCxnSpPr>
        <xdr:cNvPr id="563" name="直線コネクタ 562">
          <a:extLst>
            <a:ext uri="{FF2B5EF4-FFF2-40B4-BE49-F238E27FC236}">
              <a16:creationId xmlns:a16="http://schemas.microsoft.com/office/drawing/2014/main" xmlns="" id="{00000000-0008-0000-0200-000033020000}"/>
            </a:ext>
          </a:extLst>
        </xdr:cNvPr>
        <xdr:cNvCxnSpPr/>
      </xdr:nvCxnSpPr>
      <xdr:spPr>
        <a:xfrm>
          <a:off x="12814300" y="10798084"/>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6911</xdr:rowOff>
    </xdr:from>
    <xdr:ext cx="405111" cy="259045"/>
    <xdr:sp macro="" textlink="">
      <xdr:nvSpPr>
        <xdr:cNvPr id="564" name="n_1aveValue【保健センター・保健所】&#10;有形固定資産減価償却率">
          <a:extLst>
            <a:ext uri="{FF2B5EF4-FFF2-40B4-BE49-F238E27FC236}">
              <a16:creationId xmlns:a16="http://schemas.microsoft.com/office/drawing/2014/main" xmlns="" id="{00000000-0008-0000-0200-000034020000}"/>
            </a:ext>
          </a:extLst>
        </xdr:cNvPr>
        <xdr:cNvSpPr txBox="1"/>
      </xdr:nvSpPr>
      <xdr:spPr>
        <a:xfrm>
          <a:off x="15266044" y="995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44467</xdr:rowOff>
    </xdr:from>
    <xdr:ext cx="405111" cy="259045"/>
    <xdr:sp macro="" textlink="">
      <xdr:nvSpPr>
        <xdr:cNvPr id="565" name="n_2aveValue【保健センター・保健所】&#10;有形固定資産減価償却率">
          <a:extLst>
            <a:ext uri="{FF2B5EF4-FFF2-40B4-BE49-F238E27FC236}">
              <a16:creationId xmlns:a16="http://schemas.microsoft.com/office/drawing/2014/main" xmlns="" id="{00000000-0008-0000-0200-000035020000}"/>
            </a:ext>
          </a:extLst>
        </xdr:cNvPr>
        <xdr:cNvSpPr txBox="1"/>
      </xdr:nvSpPr>
      <xdr:spPr>
        <a:xfrm>
          <a:off x="14389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23240</xdr:rowOff>
    </xdr:from>
    <xdr:ext cx="405111" cy="259045"/>
    <xdr:sp macro="" textlink="">
      <xdr:nvSpPr>
        <xdr:cNvPr id="566" name="n_3aveValue【保健センター・保健所】&#10;有形固定資産減価償却率">
          <a:extLst>
            <a:ext uri="{FF2B5EF4-FFF2-40B4-BE49-F238E27FC236}">
              <a16:creationId xmlns:a16="http://schemas.microsoft.com/office/drawing/2014/main" xmlns="" id="{00000000-0008-0000-0200-000036020000}"/>
            </a:ext>
          </a:extLst>
        </xdr:cNvPr>
        <xdr:cNvSpPr txBox="1"/>
      </xdr:nvSpPr>
      <xdr:spPr>
        <a:xfrm>
          <a:off x="13500744" y="996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119578</xdr:rowOff>
    </xdr:from>
    <xdr:ext cx="405111" cy="259045"/>
    <xdr:sp macro="" textlink="">
      <xdr:nvSpPr>
        <xdr:cNvPr id="567" name="n_4aveValue【保健センター・保健所】&#10;有形固定資産減価償却率">
          <a:extLst>
            <a:ext uri="{FF2B5EF4-FFF2-40B4-BE49-F238E27FC236}">
              <a16:creationId xmlns:a16="http://schemas.microsoft.com/office/drawing/2014/main" xmlns="" id="{00000000-0008-0000-0200-000037020000}"/>
            </a:ext>
          </a:extLst>
        </xdr:cNvPr>
        <xdr:cNvSpPr txBox="1"/>
      </xdr:nvSpPr>
      <xdr:spPr>
        <a:xfrm>
          <a:off x="12611744" y="989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170923</xdr:rowOff>
    </xdr:from>
    <xdr:ext cx="405111" cy="259045"/>
    <xdr:sp macro="" textlink="">
      <xdr:nvSpPr>
        <xdr:cNvPr id="568" name="n_1mainValue【保健センター・保健所】&#10;有形固定資産減価償却率">
          <a:extLst>
            <a:ext uri="{FF2B5EF4-FFF2-40B4-BE49-F238E27FC236}">
              <a16:creationId xmlns:a16="http://schemas.microsoft.com/office/drawing/2014/main" xmlns="" id="{00000000-0008-0000-0200-000038020000}"/>
            </a:ext>
          </a:extLst>
        </xdr:cNvPr>
        <xdr:cNvSpPr txBox="1"/>
      </xdr:nvSpPr>
      <xdr:spPr>
        <a:xfrm>
          <a:off x="15266044" y="1097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126836</xdr:rowOff>
    </xdr:from>
    <xdr:ext cx="405111" cy="259045"/>
    <xdr:sp macro="" textlink="">
      <xdr:nvSpPr>
        <xdr:cNvPr id="569" name="n_2mainValue【保健センター・保健所】&#10;有形固定資産減価償却率">
          <a:extLst>
            <a:ext uri="{FF2B5EF4-FFF2-40B4-BE49-F238E27FC236}">
              <a16:creationId xmlns:a16="http://schemas.microsoft.com/office/drawing/2014/main" xmlns="" id="{00000000-0008-0000-0200-000039020000}"/>
            </a:ext>
          </a:extLst>
        </xdr:cNvPr>
        <xdr:cNvSpPr txBox="1"/>
      </xdr:nvSpPr>
      <xdr:spPr>
        <a:xfrm>
          <a:off x="14389744" y="10928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82749</xdr:rowOff>
    </xdr:from>
    <xdr:ext cx="405111" cy="259045"/>
    <xdr:sp macro="" textlink="">
      <xdr:nvSpPr>
        <xdr:cNvPr id="570" name="n_3mainValue【保健センター・保健所】&#10;有形固定資産減価償却率">
          <a:extLst>
            <a:ext uri="{FF2B5EF4-FFF2-40B4-BE49-F238E27FC236}">
              <a16:creationId xmlns:a16="http://schemas.microsoft.com/office/drawing/2014/main" xmlns="" id="{00000000-0008-0000-0200-00003A020000}"/>
            </a:ext>
          </a:extLst>
        </xdr:cNvPr>
        <xdr:cNvSpPr txBox="1"/>
      </xdr:nvSpPr>
      <xdr:spPr>
        <a:xfrm>
          <a:off x="13500744" y="10884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38661</xdr:rowOff>
    </xdr:from>
    <xdr:ext cx="405111" cy="259045"/>
    <xdr:sp macro="" textlink="">
      <xdr:nvSpPr>
        <xdr:cNvPr id="571" name="n_4mainValue【保健センター・保健所】&#10;有形固定資産減価償却率">
          <a:extLst>
            <a:ext uri="{FF2B5EF4-FFF2-40B4-BE49-F238E27FC236}">
              <a16:creationId xmlns:a16="http://schemas.microsoft.com/office/drawing/2014/main" xmlns="" id="{00000000-0008-0000-0200-00003B020000}"/>
            </a:ext>
          </a:extLst>
        </xdr:cNvPr>
        <xdr:cNvSpPr txBox="1"/>
      </xdr:nvSpPr>
      <xdr:spPr>
        <a:xfrm>
          <a:off x="12611744" y="10840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2" name="正方形/長方形 571">
          <a:extLst>
            <a:ext uri="{FF2B5EF4-FFF2-40B4-BE49-F238E27FC236}">
              <a16:creationId xmlns:a16="http://schemas.microsoft.com/office/drawing/2014/main" xmlns="" id="{00000000-0008-0000-0200-00003C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3" name="正方形/長方形 572">
          <a:extLst>
            <a:ext uri="{FF2B5EF4-FFF2-40B4-BE49-F238E27FC236}">
              <a16:creationId xmlns:a16="http://schemas.microsoft.com/office/drawing/2014/main" xmlns="" id="{00000000-0008-0000-0200-00003D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4" name="正方形/長方形 573">
          <a:extLst>
            <a:ext uri="{FF2B5EF4-FFF2-40B4-BE49-F238E27FC236}">
              <a16:creationId xmlns:a16="http://schemas.microsoft.com/office/drawing/2014/main" xmlns="" id="{00000000-0008-0000-0200-00003E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5" name="正方形/長方形 574">
          <a:extLst>
            <a:ext uri="{FF2B5EF4-FFF2-40B4-BE49-F238E27FC236}">
              <a16:creationId xmlns:a16="http://schemas.microsoft.com/office/drawing/2014/main" xmlns="" id="{00000000-0008-0000-0200-00003F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6" name="正方形/長方形 575">
          <a:extLst>
            <a:ext uri="{FF2B5EF4-FFF2-40B4-BE49-F238E27FC236}">
              <a16:creationId xmlns:a16="http://schemas.microsoft.com/office/drawing/2014/main" xmlns="" id="{00000000-0008-0000-0200-000040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7" name="正方形/長方形 576">
          <a:extLst>
            <a:ext uri="{FF2B5EF4-FFF2-40B4-BE49-F238E27FC236}">
              <a16:creationId xmlns:a16="http://schemas.microsoft.com/office/drawing/2014/main" xmlns="" id="{00000000-0008-0000-0200-000041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8" name="正方形/長方形 577">
          <a:extLst>
            <a:ext uri="{FF2B5EF4-FFF2-40B4-BE49-F238E27FC236}">
              <a16:creationId xmlns:a16="http://schemas.microsoft.com/office/drawing/2014/main" xmlns="" id="{00000000-0008-0000-0200-000042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9" name="正方形/長方形 578">
          <a:extLst>
            <a:ext uri="{FF2B5EF4-FFF2-40B4-BE49-F238E27FC236}">
              <a16:creationId xmlns:a16="http://schemas.microsoft.com/office/drawing/2014/main" xmlns="" id="{00000000-0008-0000-0200-000043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0" name="テキスト ボックス 579">
          <a:extLst>
            <a:ext uri="{FF2B5EF4-FFF2-40B4-BE49-F238E27FC236}">
              <a16:creationId xmlns:a16="http://schemas.microsoft.com/office/drawing/2014/main" xmlns="" id="{00000000-0008-0000-0200-000044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1" name="直線コネクタ 580">
          <a:extLst>
            <a:ext uri="{FF2B5EF4-FFF2-40B4-BE49-F238E27FC236}">
              <a16:creationId xmlns:a16="http://schemas.microsoft.com/office/drawing/2014/main" xmlns="" id="{00000000-0008-0000-0200-000045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82" name="直線コネクタ 581">
          <a:extLst>
            <a:ext uri="{FF2B5EF4-FFF2-40B4-BE49-F238E27FC236}">
              <a16:creationId xmlns:a16="http://schemas.microsoft.com/office/drawing/2014/main" xmlns="" id="{00000000-0008-0000-0200-000046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3" name="テキスト ボックス 582">
          <a:extLst>
            <a:ext uri="{FF2B5EF4-FFF2-40B4-BE49-F238E27FC236}">
              <a16:creationId xmlns:a16="http://schemas.microsoft.com/office/drawing/2014/main" xmlns="" id="{00000000-0008-0000-0200-000047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4" name="直線コネクタ 583">
          <a:extLst>
            <a:ext uri="{FF2B5EF4-FFF2-40B4-BE49-F238E27FC236}">
              <a16:creationId xmlns:a16="http://schemas.microsoft.com/office/drawing/2014/main" xmlns="" id="{00000000-0008-0000-0200-000048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5" name="テキスト ボックス 584">
          <a:extLst>
            <a:ext uri="{FF2B5EF4-FFF2-40B4-BE49-F238E27FC236}">
              <a16:creationId xmlns:a16="http://schemas.microsoft.com/office/drawing/2014/main" xmlns="" id="{00000000-0008-0000-0200-000049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6" name="直線コネクタ 585">
          <a:extLst>
            <a:ext uri="{FF2B5EF4-FFF2-40B4-BE49-F238E27FC236}">
              <a16:creationId xmlns:a16="http://schemas.microsoft.com/office/drawing/2014/main" xmlns="" id="{00000000-0008-0000-0200-00004A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7" name="テキスト ボックス 586">
          <a:extLst>
            <a:ext uri="{FF2B5EF4-FFF2-40B4-BE49-F238E27FC236}">
              <a16:creationId xmlns:a16="http://schemas.microsoft.com/office/drawing/2014/main" xmlns="" id="{00000000-0008-0000-0200-00004B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8" name="直線コネクタ 587">
          <a:extLst>
            <a:ext uri="{FF2B5EF4-FFF2-40B4-BE49-F238E27FC236}">
              <a16:creationId xmlns:a16="http://schemas.microsoft.com/office/drawing/2014/main" xmlns="" id="{00000000-0008-0000-0200-00004C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9" name="テキスト ボックス 588">
          <a:extLst>
            <a:ext uri="{FF2B5EF4-FFF2-40B4-BE49-F238E27FC236}">
              <a16:creationId xmlns:a16="http://schemas.microsoft.com/office/drawing/2014/main" xmlns="" id="{00000000-0008-0000-0200-00004D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90" name="直線コネクタ 589">
          <a:extLst>
            <a:ext uri="{FF2B5EF4-FFF2-40B4-BE49-F238E27FC236}">
              <a16:creationId xmlns:a16="http://schemas.microsoft.com/office/drawing/2014/main" xmlns="" id="{00000000-0008-0000-0200-00004E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1" name="テキスト ボックス 590">
          <a:extLst>
            <a:ext uri="{FF2B5EF4-FFF2-40B4-BE49-F238E27FC236}">
              <a16:creationId xmlns:a16="http://schemas.microsoft.com/office/drawing/2014/main" xmlns="" id="{00000000-0008-0000-0200-00004F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2" name="直線コネクタ 591">
          <a:extLst>
            <a:ext uri="{FF2B5EF4-FFF2-40B4-BE49-F238E27FC236}">
              <a16:creationId xmlns:a16="http://schemas.microsoft.com/office/drawing/2014/main" xmlns="" id="{00000000-0008-0000-0200-000050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3" name="テキスト ボックス 592">
          <a:extLst>
            <a:ext uri="{FF2B5EF4-FFF2-40B4-BE49-F238E27FC236}">
              <a16:creationId xmlns:a16="http://schemas.microsoft.com/office/drawing/2014/main" xmlns="" id="{00000000-0008-0000-0200-000051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4" name="直線コネクタ 593">
          <a:extLst>
            <a:ext uri="{FF2B5EF4-FFF2-40B4-BE49-F238E27FC236}">
              <a16:creationId xmlns:a16="http://schemas.microsoft.com/office/drawing/2014/main" xmlns="" id="{00000000-0008-0000-0200-000052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5" name="テキスト ボックス 594">
          <a:extLst>
            <a:ext uri="{FF2B5EF4-FFF2-40B4-BE49-F238E27FC236}">
              <a16:creationId xmlns:a16="http://schemas.microsoft.com/office/drawing/2014/main" xmlns="" id="{00000000-0008-0000-0200-000053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6" name="【保健センター・保健所】&#10;一人当たり面積グラフ枠">
          <a:extLst>
            <a:ext uri="{FF2B5EF4-FFF2-40B4-BE49-F238E27FC236}">
              <a16:creationId xmlns:a16="http://schemas.microsoft.com/office/drawing/2014/main" xmlns="" id="{00000000-0008-0000-0200-000054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xdr:rowOff>
    </xdr:from>
    <xdr:to>
      <xdr:col>116</xdr:col>
      <xdr:colOff>62864</xdr:colOff>
      <xdr:row>64</xdr:row>
      <xdr:rowOff>124097</xdr:rowOff>
    </xdr:to>
    <xdr:cxnSp macro="">
      <xdr:nvCxnSpPr>
        <xdr:cNvPr id="597" name="直線コネクタ 596">
          <a:extLst>
            <a:ext uri="{FF2B5EF4-FFF2-40B4-BE49-F238E27FC236}">
              <a16:creationId xmlns:a16="http://schemas.microsoft.com/office/drawing/2014/main" xmlns="" id="{00000000-0008-0000-0200-000055020000}"/>
            </a:ext>
          </a:extLst>
        </xdr:cNvPr>
        <xdr:cNvCxnSpPr/>
      </xdr:nvCxnSpPr>
      <xdr:spPr>
        <a:xfrm flipV="1">
          <a:off x="22160864" y="9607731"/>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127924</xdr:rowOff>
    </xdr:from>
    <xdr:ext cx="469744" cy="259045"/>
    <xdr:sp macro="" textlink="">
      <xdr:nvSpPr>
        <xdr:cNvPr id="598" name="【保健センター・保健所】&#10;一人当たり面積最小値テキスト">
          <a:extLst>
            <a:ext uri="{FF2B5EF4-FFF2-40B4-BE49-F238E27FC236}">
              <a16:creationId xmlns:a16="http://schemas.microsoft.com/office/drawing/2014/main" xmlns="" id="{00000000-0008-0000-0200-000056020000}"/>
            </a:ext>
          </a:extLst>
        </xdr:cNvPr>
        <xdr:cNvSpPr txBox="1"/>
      </xdr:nvSpPr>
      <xdr:spPr>
        <a:xfrm>
          <a:off x="22199600" y="1110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124097</xdr:rowOff>
    </xdr:from>
    <xdr:to>
      <xdr:col>116</xdr:col>
      <xdr:colOff>152400</xdr:colOff>
      <xdr:row>64</xdr:row>
      <xdr:rowOff>124097</xdr:rowOff>
    </xdr:to>
    <xdr:cxnSp macro="">
      <xdr:nvCxnSpPr>
        <xdr:cNvPr id="599" name="直線コネクタ 598">
          <a:extLst>
            <a:ext uri="{FF2B5EF4-FFF2-40B4-BE49-F238E27FC236}">
              <a16:creationId xmlns:a16="http://schemas.microsoft.com/office/drawing/2014/main" xmlns="" id="{00000000-0008-0000-0200-000057020000}"/>
            </a:ext>
          </a:extLst>
        </xdr:cNvPr>
        <xdr:cNvCxnSpPr/>
      </xdr:nvCxnSpPr>
      <xdr:spPr>
        <a:xfrm>
          <a:off x="22072600" y="11096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124658</xdr:rowOff>
    </xdr:from>
    <xdr:ext cx="469744" cy="259045"/>
    <xdr:sp macro="" textlink="">
      <xdr:nvSpPr>
        <xdr:cNvPr id="600" name="【保健センター・保健所】&#10;一人当たり面積最大値テキスト">
          <a:extLst>
            <a:ext uri="{FF2B5EF4-FFF2-40B4-BE49-F238E27FC236}">
              <a16:creationId xmlns:a16="http://schemas.microsoft.com/office/drawing/2014/main" xmlns="" id="{00000000-0008-0000-0200-000058020000}"/>
            </a:ext>
          </a:extLst>
        </xdr:cNvPr>
        <xdr:cNvSpPr txBox="1"/>
      </xdr:nvSpPr>
      <xdr:spPr>
        <a:xfrm>
          <a:off x="22199600" y="938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xdr:rowOff>
    </xdr:from>
    <xdr:to>
      <xdr:col>116</xdr:col>
      <xdr:colOff>152400</xdr:colOff>
      <xdr:row>56</xdr:row>
      <xdr:rowOff>6531</xdr:rowOff>
    </xdr:to>
    <xdr:cxnSp macro="">
      <xdr:nvCxnSpPr>
        <xdr:cNvPr id="601" name="直線コネクタ 600">
          <a:extLst>
            <a:ext uri="{FF2B5EF4-FFF2-40B4-BE49-F238E27FC236}">
              <a16:creationId xmlns:a16="http://schemas.microsoft.com/office/drawing/2014/main" xmlns="" id="{00000000-0008-0000-0200-000059020000}"/>
            </a:ext>
          </a:extLst>
        </xdr:cNvPr>
        <xdr:cNvCxnSpPr/>
      </xdr:nvCxnSpPr>
      <xdr:spPr>
        <a:xfrm>
          <a:off x="22072600" y="960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168020</xdr:rowOff>
    </xdr:from>
    <xdr:ext cx="469744" cy="259045"/>
    <xdr:sp macro="" textlink="">
      <xdr:nvSpPr>
        <xdr:cNvPr id="602" name="【保健センター・保健所】&#10;一人当たり面積平均値テキスト">
          <a:extLst>
            <a:ext uri="{FF2B5EF4-FFF2-40B4-BE49-F238E27FC236}">
              <a16:creationId xmlns:a16="http://schemas.microsoft.com/office/drawing/2014/main" xmlns="" id="{00000000-0008-0000-0200-00005A020000}"/>
            </a:ext>
          </a:extLst>
        </xdr:cNvPr>
        <xdr:cNvSpPr txBox="1"/>
      </xdr:nvSpPr>
      <xdr:spPr>
        <a:xfrm>
          <a:off x="22199600" y="10626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145143</xdr:rowOff>
    </xdr:from>
    <xdr:to>
      <xdr:col>116</xdr:col>
      <xdr:colOff>114300</xdr:colOff>
      <xdr:row>63</xdr:row>
      <xdr:rowOff>75293</xdr:rowOff>
    </xdr:to>
    <xdr:sp macro="" textlink="">
      <xdr:nvSpPr>
        <xdr:cNvPr id="603" name="フローチャート: 判断 602">
          <a:extLst>
            <a:ext uri="{FF2B5EF4-FFF2-40B4-BE49-F238E27FC236}">
              <a16:creationId xmlns:a16="http://schemas.microsoft.com/office/drawing/2014/main" xmlns="" id="{00000000-0008-0000-0200-00005B020000}"/>
            </a:ext>
          </a:extLst>
        </xdr:cNvPr>
        <xdr:cNvSpPr/>
      </xdr:nvSpPr>
      <xdr:spPr>
        <a:xfrm>
          <a:off x="22110700" y="1077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158206</xdr:rowOff>
    </xdr:from>
    <xdr:to>
      <xdr:col>112</xdr:col>
      <xdr:colOff>38100</xdr:colOff>
      <xdr:row>63</xdr:row>
      <xdr:rowOff>88356</xdr:rowOff>
    </xdr:to>
    <xdr:sp macro="" textlink="">
      <xdr:nvSpPr>
        <xdr:cNvPr id="604" name="フローチャート: 判断 603">
          <a:extLst>
            <a:ext uri="{FF2B5EF4-FFF2-40B4-BE49-F238E27FC236}">
              <a16:creationId xmlns:a16="http://schemas.microsoft.com/office/drawing/2014/main" xmlns="" id="{00000000-0008-0000-0200-00005C020000}"/>
            </a:ext>
          </a:extLst>
        </xdr:cNvPr>
        <xdr:cNvSpPr/>
      </xdr:nvSpPr>
      <xdr:spPr>
        <a:xfrm>
          <a:off x="21272500" y="1078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32476</xdr:rowOff>
    </xdr:from>
    <xdr:to>
      <xdr:col>107</xdr:col>
      <xdr:colOff>101600</xdr:colOff>
      <xdr:row>63</xdr:row>
      <xdr:rowOff>134076</xdr:rowOff>
    </xdr:to>
    <xdr:sp macro="" textlink="">
      <xdr:nvSpPr>
        <xdr:cNvPr id="605" name="フローチャート: 判断 604">
          <a:extLst>
            <a:ext uri="{FF2B5EF4-FFF2-40B4-BE49-F238E27FC236}">
              <a16:creationId xmlns:a16="http://schemas.microsoft.com/office/drawing/2014/main" xmlns="" id="{00000000-0008-0000-0200-00005D020000}"/>
            </a:ext>
          </a:extLst>
        </xdr:cNvPr>
        <xdr:cNvSpPr/>
      </xdr:nvSpPr>
      <xdr:spPr>
        <a:xfrm>
          <a:off x="20383500" y="1083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19413</xdr:rowOff>
    </xdr:from>
    <xdr:to>
      <xdr:col>102</xdr:col>
      <xdr:colOff>165100</xdr:colOff>
      <xdr:row>63</xdr:row>
      <xdr:rowOff>121013</xdr:rowOff>
    </xdr:to>
    <xdr:sp macro="" textlink="">
      <xdr:nvSpPr>
        <xdr:cNvPr id="606" name="フローチャート: 判断 605">
          <a:extLst>
            <a:ext uri="{FF2B5EF4-FFF2-40B4-BE49-F238E27FC236}">
              <a16:creationId xmlns:a16="http://schemas.microsoft.com/office/drawing/2014/main" xmlns="" id="{00000000-0008-0000-0200-00005E020000}"/>
            </a:ext>
          </a:extLst>
        </xdr:cNvPr>
        <xdr:cNvSpPr/>
      </xdr:nvSpPr>
      <xdr:spPr>
        <a:xfrm>
          <a:off x="19494500" y="1082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154940</xdr:rowOff>
    </xdr:from>
    <xdr:to>
      <xdr:col>98</xdr:col>
      <xdr:colOff>38100</xdr:colOff>
      <xdr:row>63</xdr:row>
      <xdr:rowOff>85090</xdr:rowOff>
    </xdr:to>
    <xdr:sp macro="" textlink="">
      <xdr:nvSpPr>
        <xdr:cNvPr id="607" name="フローチャート: 判断 606">
          <a:extLst>
            <a:ext uri="{FF2B5EF4-FFF2-40B4-BE49-F238E27FC236}">
              <a16:creationId xmlns:a16="http://schemas.microsoft.com/office/drawing/2014/main" xmlns="" id="{00000000-0008-0000-0200-00005F020000}"/>
            </a:ext>
          </a:extLst>
        </xdr:cNvPr>
        <xdr:cNvSpPr/>
      </xdr:nvSpPr>
      <xdr:spPr>
        <a:xfrm>
          <a:off x="18605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xmlns="" id="{00000000-0008-0000-0200-000060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xmlns="" id="{00000000-0008-0000-0200-000061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xmlns="" id="{00000000-0008-0000-0200-000062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xmlns="" id="{00000000-0008-0000-0200-000063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xmlns="" id="{00000000-0008-0000-0200-000064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146776</xdr:rowOff>
    </xdr:from>
    <xdr:to>
      <xdr:col>116</xdr:col>
      <xdr:colOff>114300</xdr:colOff>
      <xdr:row>64</xdr:row>
      <xdr:rowOff>76926</xdr:rowOff>
    </xdr:to>
    <xdr:sp macro="" textlink="">
      <xdr:nvSpPr>
        <xdr:cNvPr id="613" name="楕円 612">
          <a:extLst>
            <a:ext uri="{FF2B5EF4-FFF2-40B4-BE49-F238E27FC236}">
              <a16:creationId xmlns:a16="http://schemas.microsoft.com/office/drawing/2014/main" xmlns="" id="{00000000-0008-0000-0200-000065020000}"/>
            </a:ext>
          </a:extLst>
        </xdr:cNvPr>
        <xdr:cNvSpPr/>
      </xdr:nvSpPr>
      <xdr:spPr>
        <a:xfrm>
          <a:off x="22110700" y="1094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61703</xdr:rowOff>
    </xdr:from>
    <xdr:ext cx="469744" cy="259045"/>
    <xdr:sp macro="" textlink="">
      <xdr:nvSpPr>
        <xdr:cNvPr id="614" name="【保健センター・保健所】&#10;一人当たり面積該当値テキスト">
          <a:extLst>
            <a:ext uri="{FF2B5EF4-FFF2-40B4-BE49-F238E27FC236}">
              <a16:creationId xmlns:a16="http://schemas.microsoft.com/office/drawing/2014/main" xmlns="" id="{00000000-0008-0000-0200-000066020000}"/>
            </a:ext>
          </a:extLst>
        </xdr:cNvPr>
        <xdr:cNvSpPr txBox="1"/>
      </xdr:nvSpPr>
      <xdr:spPr>
        <a:xfrm>
          <a:off x="22199600" y="10863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146776</xdr:rowOff>
    </xdr:from>
    <xdr:to>
      <xdr:col>112</xdr:col>
      <xdr:colOff>38100</xdr:colOff>
      <xdr:row>64</xdr:row>
      <xdr:rowOff>76926</xdr:rowOff>
    </xdr:to>
    <xdr:sp macro="" textlink="">
      <xdr:nvSpPr>
        <xdr:cNvPr id="615" name="楕円 614">
          <a:extLst>
            <a:ext uri="{FF2B5EF4-FFF2-40B4-BE49-F238E27FC236}">
              <a16:creationId xmlns:a16="http://schemas.microsoft.com/office/drawing/2014/main" xmlns="" id="{00000000-0008-0000-0200-000067020000}"/>
            </a:ext>
          </a:extLst>
        </xdr:cNvPr>
        <xdr:cNvSpPr/>
      </xdr:nvSpPr>
      <xdr:spPr>
        <a:xfrm>
          <a:off x="21272500" y="1094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26126</xdr:rowOff>
    </xdr:from>
    <xdr:to>
      <xdr:col>116</xdr:col>
      <xdr:colOff>63500</xdr:colOff>
      <xdr:row>64</xdr:row>
      <xdr:rowOff>26126</xdr:rowOff>
    </xdr:to>
    <xdr:cxnSp macro="">
      <xdr:nvCxnSpPr>
        <xdr:cNvPr id="616" name="直線コネクタ 615">
          <a:extLst>
            <a:ext uri="{FF2B5EF4-FFF2-40B4-BE49-F238E27FC236}">
              <a16:creationId xmlns:a16="http://schemas.microsoft.com/office/drawing/2014/main" xmlns="" id="{00000000-0008-0000-0200-000068020000}"/>
            </a:ext>
          </a:extLst>
        </xdr:cNvPr>
        <xdr:cNvCxnSpPr/>
      </xdr:nvCxnSpPr>
      <xdr:spPr>
        <a:xfrm>
          <a:off x="21323300" y="1099892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150041</xdr:rowOff>
    </xdr:from>
    <xdr:to>
      <xdr:col>107</xdr:col>
      <xdr:colOff>101600</xdr:colOff>
      <xdr:row>64</xdr:row>
      <xdr:rowOff>80191</xdr:rowOff>
    </xdr:to>
    <xdr:sp macro="" textlink="">
      <xdr:nvSpPr>
        <xdr:cNvPr id="617" name="楕円 616">
          <a:extLst>
            <a:ext uri="{FF2B5EF4-FFF2-40B4-BE49-F238E27FC236}">
              <a16:creationId xmlns:a16="http://schemas.microsoft.com/office/drawing/2014/main" xmlns="" id="{00000000-0008-0000-0200-000069020000}"/>
            </a:ext>
          </a:extLst>
        </xdr:cNvPr>
        <xdr:cNvSpPr/>
      </xdr:nvSpPr>
      <xdr:spPr>
        <a:xfrm>
          <a:off x="20383500" y="1095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26126</xdr:rowOff>
    </xdr:from>
    <xdr:to>
      <xdr:col>111</xdr:col>
      <xdr:colOff>177800</xdr:colOff>
      <xdr:row>64</xdr:row>
      <xdr:rowOff>29391</xdr:rowOff>
    </xdr:to>
    <xdr:cxnSp macro="">
      <xdr:nvCxnSpPr>
        <xdr:cNvPr id="618" name="直線コネクタ 617">
          <a:extLst>
            <a:ext uri="{FF2B5EF4-FFF2-40B4-BE49-F238E27FC236}">
              <a16:creationId xmlns:a16="http://schemas.microsoft.com/office/drawing/2014/main" xmlns="" id="{00000000-0008-0000-0200-00006A020000}"/>
            </a:ext>
          </a:extLst>
        </xdr:cNvPr>
        <xdr:cNvCxnSpPr/>
      </xdr:nvCxnSpPr>
      <xdr:spPr>
        <a:xfrm flipV="1">
          <a:off x="20434300" y="1099892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150041</xdr:rowOff>
    </xdr:from>
    <xdr:to>
      <xdr:col>102</xdr:col>
      <xdr:colOff>165100</xdr:colOff>
      <xdr:row>64</xdr:row>
      <xdr:rowOff>80191</xdr:rowOff>
    </xdr:to>
    <xdr:sp macro="" textlink="">
      <xdr:nvSpPr>
        <xdr:cNvPr id="619" name="楕円 618">
          <a:extLst>
            <a:ext uri="{FF2B5EF4-FFF2-40B4-BE49-F238E27FC236}">
              <a16:creationId xmlns:a16="http://schemas.microsoft.com/office/drawing/2014/main" xmlns="" id="{00000000-0008-0000-0200-00006B020000}"/>
            </a:ext>
          </a:extLst>
        </xdr:cNvPr>
        <xdr:cNvSpPr/>
      </xdr:nvSpPr>
      <xdr:spPr>
        <a:xfrm>
          <a:off x="19494500" y="1095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29391</xdr:rowOff>
    </xdr:from>
    <xdr:to>
      <xdr:col>107</xdr:col>
      <xdr:colOff>50800</xdr:colOff>
      <xdr:row>64</xdr:row>
      <xdr:rowOff>29391</xdr:rowOff>
    </xdr:to>
    <xdr:cxnSp macro="">
      <xdr:nvCxnSpPr>
        <xdr:cNvPr id="620" name="直線コネクタ 619">
          <a:extLst>
            <a:ext uri="{FF2B5EF4-FFF2-40B4-BE49-F238E27FC236}">
              <a16:creationId xmlns:a16="http://schemas.microsoft.com/office/drawing/2014/main" xmlns="" id="{00000000-0008-0000-0200-00006C020000}"/>
            </a:ext>
          </a:extLst>
        </xdr:cNvPr>
        <xdr:cNvCxnSpPr/>
      </xdr:nvCxnSpPr>
      <xdr:spPr>
        <a:xfrm>
          <a:off x="19545300" y="110021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150041</xdr:rowOff>
    </xdr:from>
    <xdr:to>
      <xdr:col>98</xdr:col>
      <xdr:colOff>38100</xdr:colOff>
      <xdr:row>64</xdr:row>
      <xdr:rowOff>80191</xdr:rowOff>
    </xdr:to>
    <xdr:sp macro="" textlink="">
      <xdr:nvSpPr>
        <xdr:cNvPr id="621" name="楕円 620">
          <a:extLst>
            <a:ext uri="{FF2B5EF4-FFF2-40B4-BE49-F238E27FC236}">
              <a16:creationId xmlns:a16="http://schemas.microsoft.com/office/drawing/2014/main" xmlns="" id="{00000000-0008-0000-0200-00006D020000}"/>
            </a:ext>
          </a:extLst>
        </xdr:cNvPr>
        <xdr:cNvSpPr/>
      </xdr:nvSpPr>
      <xdr:spPr>
        <a:xfrm>
          <a:off x="18605500" y="1095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29391</xdr:rowOff>
    </xdr:from>
    <xdr:to>
      <xdr:col>102</xdr:col>
      <xdr:colOff>114300</xdr:colOff>
      <xdr:row>64</xdr:row>
      <xdr:rowOff>29391</xdr:rowOff>
    </xdr:to>
    <xdr:cxnSp macro="">
      <xdr:nvCxnSpPr>
        <xdr:cNvPr id="622" name="直線コネクタ 621">
          <a:extLst>
            <a:ext uri="{FF2B5EF4-FFF2-40B4-BE49-F238E27FC236}">
              <a16:creationId xmlns:a16="http://schemas.microsoft.com/office/drawing/2014/main" xmlns="" id="{00000000-0008-0000-0200-00006E020000}"/>
            </a:ext>
          </a:extLst>
        </xdr:cNvPr>
        <xdr:cNvCxnSpPr/>
      </xdr:nvCxnSpPr>
      <xdr:spPr>
        <a:xfrm>
          <a:off x="18656300" y="110021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104883</xdr:rowOff>
    </xdr:from>
    <xdr:ext cx="469744" cy="259045"/>
    <xdr:sp macro="" textlink="">
      <xdr:nvSpPr>
        <xdr:cNvPr id="623" name="n_1aveValue【保健センター・保健所】&#10;一人当たり面積">
          <a:extLst>
            <a:ext uri="{FF2B5EF4-FFF2-40B4-BE49-F238E27FC236}">
              <a16:creationId xmlns:a16="http://schemas.microsoft.com/office/drawing/2014/main" xmlns="" id="{00000000-0008-0000-0200-00006F020000}"/>
            </a:ext>
          </a:extLst>
        </xdr:cNvPr>
        <xdr:cNvSpPr txBox="1"/>
      </xdr:nvSpPr>
      <xdr:spPr>
        <a:xfrm>
          <a:off x="21075727" y="1056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150603</xdr:rowOff>
    </xdr:from>
    <xdr:ext cx="469744" cy="259045"/>
    <xdr:sp macro="" textlink="">
      <xdr:nvSpPr>
        <xdr:cNvPr id="624" name="n_2aveValue【保健センター・保健所】&#10;一人当たり面積">
          <a:extLst>
            <a:ext uri="{FF2B5EF4-FFF2-40B4-BE49-F238E27FC236}">
              <a16:creationId xmlns:a16="http://schemas.microsoft.com/office/drawing/2014/main" xmlns="" id="{00000000-0008-0000-0200-000070020000}"/>
            </a:ext>
          </a:extLst>
        </xdr:cNvPr>
        <xdr:cNvSpPr txBox="1"/>
      </xdr:nvSpPr>
      <xdr:spPr>
        <a:xfrm>
          <a:off x="20199427" y="10609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137540</xdr:rowOff>
    </xdr:from>
    <xdr:ext cx="469744" cy="259045"/>
    <xdr:sp macro="" textlink="">
      <xdr:nvSpPr>
        <xdr:cNvPr id="625" name="n_3aveValue【保健センター・保健所】&#10;一人当たり面積">
          <a:extLst>
            <a:ext uri="{FF2B5EF4-FFF2-40B4-BE49-F238E27FC236}">
              <a16:creationId xmlns:a16="http://schemas.microsoft.com/office/drawing/2014/main" xmlns="" id="{00000000-0008-0000-0200-000071020000}"/>
            </a:ext>
          </a:extLst>
        </xdr:cNvPr>
        <xdr:cNvSpPr txBox="1"/>
      </xdr:nvSpPr>
      <xdr:spPr>
        <a:xfrm>
          <a:off x="19310427" y="1059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101617</xdr:rowOff>
    </xdr:from>
    <xdr:ext cx="469744" cy="259045"/>
    <xdr:sp macro="" textlink="">
      <xdr:nvSpPr>
        <xdr:cNvPr id="626" name="n_4aveValue【保健センター・保健所】&#10;一人当たり面積">
          <a:extLst>
            <a:ext uri="{FF2B5EF4-FFF2-40B4-BE49-F238E27FC236}">
              <a16:creationId xmlns:a16="http://schemas.microsoft.com/office/drawing/2014/main" xmlns="" id="{00000000-0008-0000-0200-000072020000}"/>
            </a:ext>
          </a:extLst>
        </xdr:cNvPr>
        <xdr:cNvSpPr txBox="1"/>
      </xdr:nvSpPr>
      <xdr:spPr>
        <a:xfrm>
          <a:off x="18421427" y="1056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68053</xdr:rowOff>
    </xdr:from>
    <xdr:ext cx="469744" cy="259045"/>
    <xdr:sp macro="" textlink="">
      <xdr:nvSpPr>
        <xdr:cNvPr id="627" name="n_1mainValue【保健センター・保健所】&#10;一人当たり面積">
          <a:extLst>
            <a:ext uri="{FF2B5EF4-FFF2-40B4-BE49-F238E27FC236}">
              <a16:creationId xmlns:a16="http://schemas.microsoft.com/office/drawing/2014/main" xmlns="" id="{00000000-0008-0000-0200-000073020000}"/>
            </a:ext>
          </a:extLst>
        </xdr:cNvPr>
        <xdr:cNvSpPr txBox="1"/>
      </xdr:nvSpPr>
      <xdr:spPr>
        <a:xfrm>
          <a:off x="21075727" y="1104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71318</xdr:rowOff>
    </xdr:from>
    <xdr:ext cx="469744" cy="259045"/>
    <xdr:sp macro="" textlink="">
      <xdr:nvSpPr>
        <xdr:cNvPr id="628" name="n_2mainValue【保健センター・保健所】&#10;一人当たり面積">
          <a:extLst>
            <a:ext uri="{FF2B5EF4-FFF2-40B4-BE49-F238E27FC236}">
              <a16:creationId xmlns:a16="http://schemas.microsoft.com/office/drawing/2014/main" xmlns="" id="{00000000-0008-0000-0200-000074020000}"/>
            </a:ext>
          </a:extLst>
        </xdr:cNvPr>
        <xdr:cNvSpPr txBox="1"/>
      </xdr:nvSpPr>
      <xdr:spPr>
        <a:xfrm>
          <a:off x="20199427" y="11044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71318</xdr:rowOff>
    </xdr:from>
    <xdr:ext cx="469744" cy="259045"/>
    <xdr:sp macro="" textlink="">
      <xdr:nvSpPr>
        <xdr:cNvPr id="629" name="n_3mainValue【保健センター・保健所】&#10;一人当たり面積">
          <a:extLst>
            <a:ext uri="{FF2B5EF4-FFF2-40B4-BE49-F238E27FC236}">
              <a16:creationId xmlns:a16="http://schemas.microsoft.com/office/drawing/2014/main" xmlns="" id="{00000000-0008-0000-0200-000075020000}"/>
            </a:ext>
          </a:extLst>
        </xdr:cNvPr>
        <xdr:cNvSpPr txBox="1"/>
      </xdr:nvSpPr>
      <xdr:spPr>
        <a:xfrm>
          <a:off x="19310427" y="11044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71318</xdr:rowOff>
    </xdr:from>
    <xdr:ext cx="469744" cy="259045"/>
    <xdr:sp macro="" textlink="">
      <xdr:nvSpPr>
        <xdr:cNvPr id="630" name="n_4mainValue【保健センター・保健所】&#10;一人当たり面積">
          <a:extLst>
            <a:ext uri="{FF2B5EF4-FFF2-40B4-BE49-F238E27FC236}">
              <a16:creationId xmlns:a16="http://schemas.microsoft.com/office/drawing/2014/main" xmlns="" id="{00000000-0008-0000-0200-000076020000}"/>
            </a:ext>
          </a:extLst>
        </xdr:cNvPr>
        <xdr:cNvSpPr txBox="1"/>
      </xdr:nvSpPr>
      <xdr:spPr>
        <a:xfrm>
          <a:off x="18421427" y="11044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1" name="正方形/長方形 630">
          <a:extLst>
            <a:ext uri="{FF2B5EF4-FFF2-40B4-BE49-F238E27FC236}">
              <a16:creationId xmlns:a16="http://schemas.microsoft.com/office/drawing/2014/main" xmlns="" id="{00000000-0008-0000-0200-000077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2" name="正方形/長方形 631">
          <a:extLst>
            <a:ext uri="{FF2B5EF4-FFF2-40B4-BE49-F238E27FC236}">
              <a16:creationId xmlns:a16="http://schemas.microsoft.com/office/drawing/2014/main" xmlns="" id="{00000000-0008-0000-0200-000078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3" name="正方形/長方形 632">
          <a:extLst>
            <a:ext uri="{FF2B5EF4-FFF2-40B4-BE49-F238E27FC236}">
              <a16:creationId xmlns:a16="http://schemas.microsoft.com/office/drawing/2014/main" xmlns="" id="{00000000-0008-0000-0200-000079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4" name="正方形/長方形 633">
          <a:extLst>
            <a:ext uri="{FF2B5EF4-FFF2-40B4-BE49-F238E27FC236}">
              <a16:creationId xmlns:a16="http://schemas.microsoft.com/office/drawing/2014/main" xmlns="" id="{00000000-0008-0000-0200-00007A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5" name="正方形/長方形 634">
          <a:extLst>
            <a:ext uri="{FF2B5EF4-FFF2-40B4-BE49-F238E27FC236}">
              <a16:creationId xmlns:a16="http://schemas.microsoft.com/office/drawing/2014/main" xmlns="" id="{00000000-0008-0000-0200-00007B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6" name="正方形/長方形 635">
          <a:extLst>
            <a:ext uri="{FF2B5EF4-FFF2-40B4-BE49-F238E27FC236}">
              <a16:creationId xmlns:a16="http://schemas.microsoft.com/office/drawing/2014/main" xmlns="" id="{00000000-0008-0000-0200-00007C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7" name="正方形/長方形 636">
          <a:extLst>
            <a:ext uri="{FF2B5EF4-FFF2-40B4-BE49-F238E27FC236}">
              <a16:creationId xmlns:a16="http://schemas.microsoft.com/office/drawing/2014/main" xmlns="" id="{00000000-0008-0000-0200-00007D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8" name="正方形/長方形 637">
          <a:extLst>
            <a:ext uri="{FF2B5EF4-FFF2-40B4-BE49-F238E27FC236}">
              <a16:creationId xmlns:a16="http://schemas.microsoft.com/office/drawing/2014/main" xmlns="" id="{00000000-0008-0000-0200-00007E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9" name="テキスト ボックス 638">
          <a:extLst>
            <a:ext uri="{FF2B5EF4-FFF2-40B4-BE49-F238E27FC236}">
              <a16:creationId xmlns:a16="http://schemas.microsoft.com/office/drawing/2014/main" xmlns="" id="{00000000-0008-0000-0200-00007F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0" name="直線コネクタ 639">
          <a:extLst>
            <a:ext uri="{FF2B5EF4-FFF2-40B4-BE49-F238E27FC236}">
              <a16:creationId xmlns:a16="http://schemas.microsoft.com/office/drawing/2014/main" xmlns="" id="{00000000-0008-0000-0200-000080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1" name="テキスト ボックス 640">
          <a:extLst>
            <a:ext uri="{FF2B5EF4-FFF2-40B4-BE49-F238E27FC236}">
              <a16:creationId xmlns:a16="http://schemas.microsoft.com/office/drawing/2014/main" xmlns="" id="{00000000-0008-0000-0200-000081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2" name="直線コネクタ 641">
          <a:extLst>
            <a:ext uri="{FF2B5EF4-FFF2-40B4-BE49-F238E27FC236}">
              <a16:creationId xmlns:a16="http://schemas.microsoft.com/office/drawing/2014/main" xmlns="" id="{00000000-0008-0000-0200-000082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3" name="テキスト ボックス 642">
          <a:extLst>
            <a:ext uri="{FF2B5EF4-FFF2-40B4-BE49-F238E27FC236}">
              <a16:creationId xmlns:a16="http://schemas.microsoft.com/office/drawing/2014/main" xmlns="" id="{00000000-0008-0000-0200-000083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4" name="直線コネクタ 643">
          <a:extLst>
            <a:ext uri="{FF2B5EF4-FFF2-40B4-BE49-F238E27FC236}">
              <a16:creationId xmlns:a16="http://schemas.microsoft.com/office/drawing/2014/main" xmlns="" id="{00000000-0008-0000-0200-000084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5" name="テキスト ボックス 644">
          <a:extLst>
            <a:ext uri="{FF2B5EF4-FFF2-40B4-BE49-F238E27FC236}">
              <a16:creationId xmlns:a16="http://schemas.microsoft.com/office/drawing/2014/main" xmlns="" id="{00000000-0008-0000-0200-000085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6" name="直線コネクタ 645">
          <a:extLst>
            <a:ext uri="{FF2B5EF4-FFF2-40B4-BE49-F238E27FC236}">
              <a16:creationId xmlns:a16="http://schemas.microsoft.com/office/drawing/2014/main" xmlns="" id="{00000000-0008-0000-0200-000086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7" name="テキスト ボックス 646">
          <a:extLst>
            <a:ext uri="{FF2B5EF4-FFF2-40B4-BE49-F238E27FC236}">
              <a16:creationId xmlns:a16="http://schemas.microsoft.com/office/drawing/2014/main" xmlns="" id="{00000000-0008-0000-0200-000087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8" name="直線コネクタ 647">
          <a:extLst>
            <a:ext uri="{FF2B5EF4-FFF2-40B4-BE49-F238E27FC236}">
              <a16:creationId xmlns:a16="http://schemas.microsoft.com/office/drawing/2014/main" xmlns="" id="{00000000-0008-0000-0200-000088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9" name="テキスト ボックス 648">
          <a:extLst>
            <a:ext uri="{FF2B5EF4-FFF2-40B4-BE49-F238E27FC236}">
              <a16:creationId xmlns:a16="http://schemas.microsoft.com/office/drawing/2014/main" xmlns="" id="{00000000-0008-0000-0200-000089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50" name="直線コネクタ 649">
          <a:extLst>
            <a:ext uri="{FF2B5EF4-FFF2-40B4-BE49-F238E27FC236}">
              <a16:creationId xmlns:a16="http://schemas.microsoft.com/office/drawing/2014/main" xmlns="" id="{00000000-0008-0000-0200-00008A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51" name="テキスト ボックス 650">
          <a:extLst>
            <a:ext uri="{FF2B5EF4-FFF2-40B4-BE49-F238E27FC236}">
              <a16:creationId xmlns:a16="http://schemas.microsoft.com/office/drawing/2014/main" xmlns="" id="{00000000-0008-0000-0200-00008B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2" name="直線コネクタ 651">
          <a:extLst>
            <a:ext uri="{FF2B5EF4-FFF2-40B4-BE49-F238E27FC236}">
              <a16:creationId xmlns:a16="http://schemas.microsoft.com/office/drawing/2014/main" xmlns="" id="{00000000-0008-0000-0200-00008C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53" name="テキスト ボックス 652">
          <a:extLst>
            <a:ext uri="{FF2B5EF4-FFF2-40B4-BE49-F238E27FC236}">
              <a16:creationId xmlns:a16="http://schemas.microsoft.com/office/drawing/2014/main" xmlns="" id="{00000000-0008-0000-0200-00008D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4" name="【消防施設】&#10;有形固定資産減価償却率グラフ枠">
          <a:extLst>
            <a:ext uri="{FF2B5EF4-FFF2-40B4-BE49-F238E27FC236}">
              <a16:creationId xmlns:a16="http://schemas.microsoft.com/office/drawing/2014/main" xmlns="" id="{00000000-0008-0000-0200-00008E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74295</xdr:rowOff>
    </xdr:from>
    <xdr:to>
      <xdr:col>85</xdr:col>
      <xdr:colOff>126364</xdr:colOff>
      <xdr:row>85</xdr:row>
      <xdr:rowOff>87630</xdr:rowOff>
    </xdr:to>
    <xdr:cxnSp macro="">
      <xdr:nvCxnSpPr>
        <xdr:cNvPr id="655" name="直線コネクタ 654">
          <a:extLst>
            <a:ext uri="{FF2B5EF4-FFF2-40B4-BE49-F238E27FC236}">
              <a16:creationId xmlns:a16="http://schemas.microsoft.com/office/drawing/2014/main" xmlns="" id="{00000000-0008-0000-0200-00008F020000}"/>
            </a:ext>
          </a:extLst>
        </xdr:cNvPr>
        <xdr:cNvCxnSpPr/>
      </xdr:nvCxnSpPr>
      <xdr:spPr>
        <a:xfrm flipV="1">
          <a:off x="16318864" y="13275945"/>
          <a:ext cx="0" cy="1384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91457</xdr:rowOff>
    </xdr:from>
    <xdr:ext cx="405111" cy="259045"/>
    <xdr:sp macro="" textlink="">
      <xdr:nvSpPr>
        <xdr:cNvPr id="656" name="【消防施設】&#10;有形固定資産減価償却率最小値テキスト">
          <a:extLst>
            <a:ext uri="{FF2B5EF4-FFF2-40B4-BE49-F238E27FC236}">
              <a16:creationId xmlns:a16="http://schemas.microsoft.com/office/drawing/2014/main" xmlns="" id="{00000000-0008-0000-0200-000090020000}"/>
            </a:ext>
          </a:extLst>
        </xdr:cNvPr>
        <xdr:cNvSpPr txBox="1"/>
      </xdr:nvSpPr>
      <xdr:spPr>
        <a:xfrm>
          <a:off x="16357600" y="1466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87630</xdr:rowOff>
    </xdr:from>
    <xdr:to>
      <xdr:col>86</xdr:col>
      <xdr:colOff>25400</xdr:colOff>
      <xdr:row>85</xdr:row>
      <xdr:rowOff>87630</xdr:rowOff>
    </xdr:to>
    <xdr:cxnSp macro="">
      <xdr:nvCxnSpPr>
        <xdr:cNvPr id="657" name="直線コネクタ 656">
          <a:extLst>
            <a:ext uri="{FF2B5EF4-FFF2-40B4-BE49-F238E27FC236}">
              <a16:creationId xmlns:a16="http://schemas.microsoft.com/office/drawing/2014/main" xmlns="" id="{00000000-0008-0000-0200-000091020000}"/>
            </a:ext>
          </a:extLst>
        </xdr:cNvPr>
        <xdr:cNvCxnSpPr/>
      </xdr:nvCxnSpPr>
      <xdr:spPr>
        <a:xfrm>
          <a:off x="16230600" y="14660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20972</xdr:rowOff>
    </xdr:from>
    <xdr:ext cx="405111" cy="259045"/>
    <xdr:sp macro="" textlink="">
      <xdr:nvSpPr>
        <xdr:cNvPr id="658" name="【消防施設】&#10;有形固定資産減価償却率最大値テキスト">
          <a:extLst>
            <a:ext uri="{FF2B5EF4-FFF2-40B4-BE49-F238E27FC236}">
              <a16:creationId xmlns:a16="http://schemas.microsoft.com/office/drawing/2014/main" xmlns="" id="{00000000-0008-0000-0200-000092020000}"/>
            </a:ext>
          </a:extLst>
        </xdr:cNvPr>
        <xdr:cNvSpPr txBox="1"/>
      </xdr:nvSpPr>
      <xdr:spPr>
        <a:xfrm>
          <a:off x="16357600" y="13051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74295</xdr:rowOff>
    </xdr:from>
    <xdr:to>
      <xdr:col>86</xdr:col>
      <xdr:colOff>25400</xdr:colOff>
      <xdr:row>77</xdr:row>
      <xdr:rowOff>74295</xdr:rowOff>
    </xdr:to>
    <xdr:cxnSp macro="">
      <xdr:nvCxnSpPr>
        <xdr:cNvPr id="659" name="直線コネクタ 658">
          <a:extLst>
            <a:ext uri="{FF2B5EF4-FFF2-40B4-BE49-F238E27FC236}">
              <a16:creationId xmlns:a16="http://schemas.microsoft.com/office/drawing/2014/main" xmlns="" id="{00000000-0008-0000-0200-000093020000}"/>
            </a:ext>
          </a:extLst>
        </xdr:cNvPr>
        <xdr:cNvCxnSpPr/>
      </xdr:nvCxnSpPr>
      <xdr:spPr>
        <a:xfrm>
          <a:off x="16230600" y="1327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46372</xdr:rowOff>
    </xdr:from>
    <xdr:ext cx="405111" cy="259045"/>
    <xdr:sp macro="" textlink="">
      <xdr:nvSpPr>
        <xdr:cNvPr id="660" name="【消防施設】&#10;有形固定資産減価償却率平均値テキスト">
          <a:extLst>
            <a:ext uri="{FF2B5EF4-FFF2-40B4-BE49-F238E27FC236}">
              <a16:creationId xmlns:a16="http://schemas.microsoft.com/office/drawing/2014/main" xmlns="" id="{00000000-0008-0000-0200-000094020000}"/>
            </a:ext>
          </a:extLst>
        </xdr:cNvPr>
        <xdr:cNvSpPr txBox="1"/>
      </xdr:nvSpPr>
      <xdr:spPr>
        <a:xfrm>
          <a:off x="16357600" y="13933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23495</xdr:rowOff>
    </xdr:from>
    <xdr:to>
      <xdr:col>85</xdr:col>
      <xdr:colOff>177800</xdr:colOff>
      <xdr:row>82</xdr:row>
      <xdr:rowOff>125095</xdr:rowOff>
    </xdr:to>
    <xdr:sp macro="" textlink="">
      <xdr:nvSpPr>
        <xdr:cNvPr id="661" name="フローチャート: 判断 660">
          <a:extLst>
            <a:ext uri="{FF2B5EF4-FFF2-40B4-BE49-F238E27FC236}">
              <a16:creationId xmlns:a16="http://schemas.microsoft.com/office/drawing/2014/main" xmlns="" id="{00000000-0008-0000-0200-000095020000}"/>
            </a:ext>
          </a:extLst>
        </xdr:cNvPr>
        <xdr:cNvSpPr/>
      </xdr:nvSpPr>
      <xdr:spPr>
        <a:xfrm>
          <a:off x="162687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164464</xdr:rowOff>
    </xdr:from>
    <xdr:to>
      <xdr:col>81</xdr:col>
      <xdr:colOff>101600</xdr:colOff>
      <xdr:row>82</xdr:row>
      <xdr:rowOff>94614</xdr:rowOff>
    </xdr:to>
    <xdr:sp macro="" textlink="">
      <xdr:nvSpPr>
        <xdr:cNvPr id="662" name="フローチャート: 判断 661">
          <a:extLst>
            <a:ext uri="{FF2B5EF4-FFF2-40B4-BE49-F238E27FC236}">
              <a16:creationId xmlns:a16="http://schemas.microsoft.com/office/drawing/2014/main" xmlns="" id="{00000000-0008-0000-0200-000096020000}"/>
            </a:ext>
          </a:extLst>
        </xdr:cNvPr>
        <xdr:cNvSpPr/>
      </xdr:nvSpPr>
      <xdr:spPr>
        <a:xfrm>
          <a:off x="15430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107314</xdr:rowOff>
    </xdr:from>
    <xdr:to>
      <xdr:col>76</xdr:col>
      <xdr:colOff>165100</xdr:colOff>
      <xdr:row>82</xdr:row>
      <xdr:rowOff>37464</xdr:rowOff>
    </xdr:to>
    <xdr:sp macro="" textlink="">
      <xdr:nvSpPr>
        <xdr:cNvPr id="663" name="フローチャート: 判断 662">
          <a:extLst>
            <a:ext uri="{FF2B5EF4-FFF2-40B4-BE49-F238E27FC236}">
              <a16:creationId xmlns:a16="http://schemas.microsoft.com/office/drawing/2014/main" xmlns="" id="{00000000-0008-0000-0200-000097020000}"/>
            </a:ext>
          </a:extLst>
        </xdr:cNvPr>
        <xdr:cNvSpPr/>
      </xdr:nvSpPr>
      <xdr:spPr>
        <a:xfrm>
          <a:off x="14541500" y="139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61595</xdr:rowOff>
    </xdr:from>
    <xdr:to>
      <xdr:col>72</xdr:col>
      <xdr:colOff>38100</xdr:colOff>
      <xdr:row>81</xdr:row>
      <xdr:rowOff>163195</xdr:rowOff>
    </xdr:to>
    <xdr:sp macro="" textlink="">
      <xdr:nvSpPr>
        <xdr:cNvPr id="664" name="フローチャート: 判断 663">
          <a:extLst>
            <a:ext uri="{FF2B5EF4-FFF2-40B4-BE49-F238E27FC236}">
              <a16:creationId xmlns:a16="http://schemas.microsoft.com/office/drawing/2014/main" xmlns="" id="{00000000-0008-0000-0200-000098020000}"/>
            </a:ext>
          </a:extLst>
        </xdr:cNvPr>
        <xdr:cNvSpPr/>
      </xdr:nvSpPr>
      <xdr:spPr>
        <a:xfrm>
          <a:off x="13652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82550</xdr:rowOff>
    </xdr:from>
    <xdr:to>
      <xdr:col>67</xdr:col>
      <xdr:colOff>101600</xdr:colOff>
      <xdr:row>82</xdr:row>
      <xdr:rowOff>12700</xdr:rowOff>
    </xdr:to>
    <xdr:sp macro="" textlink="">
      <xdr:nvSpPr>
        <xdr:cNvPr id="665" name="フローチャート: 判断 664">
          <a:extLst>
            <a:ext uri="{FF2B5EF4-FFF2-40B4-BE49-F238E27FC236}">
              <a16:creationId xmlns:a16="http://schemas.microsoft.com/office/drawing/2014/main" xmlns="" id="{00000000-0008-0000-0200-000099020000}"/>
            </a:ext>
          </a:extLst>
        </xdr:cNvPr>
        <xdr:cNvSpPr/>
      </xdr:nvSpPr>
      <xdr:spPr>
        <a:xfrm>
          <a:off x="12763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xmlns="" id="{00000000-0008-0000-0200-00009A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xmlns="" id="{00000000-0008-0000-0200-00009B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xmlns="" id="{00000000-0008-0000-0200-00009C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9" name="テキスト ボックス 668">
          <a:extLst>
            <a:ext uri="{FF2B5EF4-FFF2-40B4-BE49-F238E27FC236}">
              <a16:creationId xmlns:a16="http://schemas.microsoft.com/office/drawing/2014/main" xmlns="" id="{00000000-0008-0000-0200-00009D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0" name="テキスト ボックス 669">
          <a:extLst>
            <a:ext uri="{FF2B5EF4-FFF2-40B4-BE49-F238E27FC236}">
              <a16:creationId xmlns:a16="http://schemas.microsoft.com/office/drawing/2014/main" xmlns="" id="{00000000-0008-0000-0200-00009E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93980</xdr:rowOff>
    </xdr:from>
    <xdr:to>
      <xdr:col>85</xdr:col>
      <xdr:colOff>177800</xdr:colOff>
      <xdr:row>84</xdr:row>
      <xdr:rowOff>24130</xdr:rowOff>
    </xdr:to>
    <xdr:sp macro="" textlink="">
      <xdr:nvSpPr>
        <xdr:cNvPr id="671" name="楕円 670">
          <a:extLst>
            <a:ext uri="{FF2B5EF4-FFF2-40B4-BE49-F238E27FC236}">
              <a16:creationId xmlns:a16="http://schemas.microsoft.com/office/drawing/2014/main" xmlns="" id="{00000000-0008-0000-0200-00009F020000}"/>
            </a:ext>
          </a:extLst>
        </xdr:cNvPr>
        <xdr:cNvSpPr/>
      </xdr:nvSpPr>
      <xdr:spPr>
        <a:xfrm>
          <a:off x="16268700" y="1432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72407</xdr:rowOff>
    </xdr:from>
    <xdr:ext cx="405111" cy="259045"/>
    <xdr:sp macro="" textlink="">
      <xdr:nvSpPr>
        <xdr:cNvPr id="672" name="【消防施設】&#10;有形固定資産減価償却率該当値テキスト">
          <a:extLst>
            <a:ext uri="{FF2B5EF4-FFF2-40B4-BE49-F238E27FC236}">
              <a16:creationId xmlns:a16="http://schemas.microsoft.com/office/drawing/2014/main" xmlns="" id="{00000000-0008-0000-0200-0000A0020000}"/>
            </a:ext>
          </a:extLst>
        </xdr:cNvPr>
        <xdr:cNvSpPr txBox="1"/>
      </xdr:nvSpPr>
      <xdr:spPr>
        <a:xfrm>
          <a:off x="16357600" y="1430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67311</xdr:rowOff>
    </xdr:from>
    <xdr:to>
      <xdr:col>81</xdr:col>
      <xdr:colOff>101600</xdr:colOff>
      <xdr:row>83</xdr:row>
      <xdr:rowOff>168911</xdr:rowOff>
    </xdr:to>
    <xdr:sp macro="" textlink="">
      <xdr:nvSpPr>
        <xdr:cNvPr id="673" name="楕円 672">
          <a:extLst>
            <a:ext uri="{FF2B5EF4-FFF2-40B4-BE49-F238E27FC236}">
              <a16:creationId xmlns:a16="http://schemas.microsoft.com/office/drawing/2014/main" xmlns="" id="{00000000-0008-0000-0200-0000A1020000}"/>
            </a:ext>
          </a:extLst>
        </xdr:cNvPr>
        <xdr:cNvSpPr/>
      </xdr:nvSpPr>
      <xdr:spPr>
        <a:xfrm>
          <a:off x="15430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118111</xdr:rowOff>
    </xdr:from>
    <xdr:to>
      <xdr:col>85</xdr:col>
      <xdr:colOff>127000</xdr:colOff>
      <xdr:row>83</xdr:row>
      <xdr:rowOff>144780</xdr:rowOff>
    </xdr:to>
    <xdr:cxnSp macro="">
      <xdr:nvCxnSpPr>
        <xdr:cNvPr id="674" name="直線コネクタ 673">
          <a:extLst>
            <a:ext uri="{FF2B5EF4-FFF2-40B4-BE49-F238E27FC236}">
              <a16:creationId xmlns:a16="http://schemas.microsoft.com/office/drawing/2014/main" xmlns="" id="{00000000-0008-0000-0200-0000A2020000}"/>
            </a:ext>
          </a:extLst>
        </xdr:cNvPr>
        <xdr:cNvCxnSpPr/>
      </xdr:nvCxnSpPr>
      <xdr:spPr>
        <a:xfrm>
          <a:off x="15481300" y="14348461"/>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48261</xdr:rowOff>
    </xdr:from>
    <xdr:to>
      <xdr:col>76</xdr:col>
      <xdr:colOff>165100</xdr:colOff>
      <xdr:row>83</xdr:row>
      <xdr:rowOff>149861</xdr:rowOff>
    </xdr:to>
    <xdr:sp macro="" textlink="">
      <xdr:nvSpPr>
        <xdr:cNvPr id="675" name="楕円 674">
          <a:extLst>
            <a:ext uri="{FF2B5EF4-FFF2-40B4-BE49-F238E27FC236}">
              <a16:creationId xmlns:a16="http://schemas.microsoft.com/office/drawing/2014/main" xmlns="" id="{00000000-0008-0000-0200-0000A3020000}"/>
            </a:ext>
          </a:extLst>
        </xdr:cNvPr>
        <xdr:cNvSpPr/>
      </xdr:nvSpPr>
      <xdr:spPr>
        <a:xfrm>
          <a:off x="14541500" y="1427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99061</xdr:rowOff>
    </xdr:from>
    <xdr:to>
      <xdr:col>81</xdr:col>
      <xdr:colOff>50800</xdr:colOff>
      <xdr:row>83</xdr:row>
      <xdr:rowOff>118111</xdr:rowOff>
    </xdr:to>
    <xdr:cxnSp macro="">
      <xdr:nvCxnSpPr>
        <xdr:cNvPr id="676" name="直線コネクタ 675">
          <a:extLst>
            <a:ext uri="{FF2B5EF4-FFF2-40B4-BE49-F238E27FC236}">
              <a16:creationId xmlns:a16="http://schemas.microsoft.com/office/drawing/2014/main" xmlns="" id="{00000000-0008-0000-0200-0000A4020000}"/>
            </a:ext>
          </a:extLst>
        </xdr:cNvPr>
        <xdr:cNvCxnSpPr/>
      </xdr:nvCxnSpPr>
      <xdr:spPr>
        <a:xfrm>
          <a:off x="14592300" y="1432941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21589</xdr:rowOff>
    </xdr:from>
    <xdr:to>
      <xdr:col>72</xdr:col>
      <xdr:colOff>38100</xdr:colOff>
      <xdr:row>83</xdr:row>
      <xdr:rowOff>123189</xdr:rowOff>
    </xdr:to>
    <xdr:sp macro="" textlink="">
      <xdr:nvSpPr>
        <xdr:cNvPr id="677" name="楕円 676">
          <a:extLst>
            <a:ext uri="{FF2B5EF4-FFF2-40B4-BE49-F238E27FC236}">
              <a16:creationId xmlns:a16="http://schemas.microsoft.com/office/drawing/2014/main" xmlns="" id="{00000000-0008-0000-0200-0000A5020000}"/>
            </a:ext>
          </a:extLst>
        </xdr:cNvPr>
        <xdr:cNvSpPr/>
      </xdr:nvSpPr>
      <xdr:spPr>
        <a:xfrm>
          <a:off x="13652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72389</xdr:rowOff>
    </xdr:from>
    <xdr:to>
      <xdr:col>76</xdr:col>
      <xdr:colOff>114300</xdr:colOff>
      <xdr:row>83</xdr:row>
      <xdr:rowOff>99061</xdr:rowOff>
    </xdr:to>
    <xdr:cxnSp macro="">
      <xdr:nvCxnSpPr>
        <xdr:cNvPr id="678" name="直線コネクタ 677">
          <a:extLst>
            <a:ext uri="{FF2B5EF4-FFF2-40B4-BE49-F238E27FC236}">
              <a16:creationId xmlns:a16="http://schemas.microsoft.com/office/drawing/2014/main" xmlns="" id="{00000000-0008-0000-0200-0000A6020000}"/>
            </a:ext>
          </a:extLst>
        </xdr:cNvPr>
        <xdr:cNvCxnSpPr/>
      </xdr:nvCxnSpPr>
      <xdr:spPr>
        <a:xfrm>
          <a:off x="13703300" y="1430273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6350</xdr:rowOff>
    </xdr:from>
    <xdr:to>
      <xdr:col>67</xdr:col>
      <xdr:colOff>101600</xdr:colOff>
      <xdr:row>77</xdr:row>
      <xdr:rowOff>107950</xdr:rowOff>
    </xdr:to>
    <xdr:sp macro="" textlink="">
      <xdr:nvSpPr>
        <xdr:cNvPr id="679" name="楕円 678">
          <a:extLst>
            <a:ext uri="{FF2B5EF4-FFF2-40B4-BE49-F238E27FC236}">
              <a16:creationId xmlns:a16="http://schemas.microsoft.com/office/drawing/2014/main" xmlns="" id="{00000000-0008-0000-0200-0000A7020000}"/>
            </a:ext>
          </a:extLst>
        </xdr:cNvPr>
        <xdr:cNvSpPr/>
      </xdr:nvSpPr>
      <xdr:spPr>
        <a:xfrm>
          <a:off x="12763500" y="1320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57150</xdr:rowOff>
    </xdr:from>
    <xdr:to>
      <xdr:col>71</xdr:col>
      <xdr:colOff>177800</xdr:colOff>
      <xdr:row>83</xdr:row>
      <xdr:rowOff>72389</xdr:rowOff>
    </xdr:to>
    <xdr:cxnSp macro="">
      <xdr:nvCxnSpPr>
        <xdr:cNvPr id="680" name="直線コネクタ 679">
          <a:extLst>
            <a:ext uri="{FF2B5EF4-FFF2-40B4-BE49-F238E27FC236}">
              <a16:creationId xmlns:a16="http://schemas.microsoft.com/office/drawing/2014/main" xmlns="" id="{00000000-0008-0000-0200-0000A8020000}"/>
            </a:ext>
          </a:extLst>
        </xdr:cNvPr>
        <xdr:cNvCxnSpPr/>
      </xdr:nvCxnSpPr>
      <xdr:spPr>
        <a:xfrm>
          <a:off x="12814300" y="13258800"/>
          <a:ext cx="889000" cy="1043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111141</xdr:rowOff>
    </xdr:from>
    <xdr:ext cx="405111" cy="259045"/>
    <xdr:sp macro="" textlink="">
      <xdr:nvSpPr>
        <xdr:cNvPr id="681" name="n_1aveValue【消防施設】&#10;有形固定資産減価償却率">
          <a:extLst>
            <a:ext uri="{FF2B5EF4-FFF2-40B4-BE49-F238E27FC236}">
              <a16:creationId xmlns:a16="http://schemas.microsoft.com/office/drawing/2014/main" xmlns="" id="{00000000-0008-0000-0200-0000A9020000}"/>
            </a:ext>
          </a:extLst>
        </xdr:cNvPr>
        <xdr:cNvSpPr txBox="1"/>
      </xdr:nvSpPr>
      <xdr:spPr>
        <a:xfrm>
          <a:off x="15266044" y="1382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53991</xdr:rowOff>
    </xdr:from>
    <xdr:ext cx="405111" cy="259045"/>
    <xdr:sp macro="" textlink="">
      <xdr:nvSpPr>
        <xdr:cNvPr id="682" name="n_2aveValue【消防施設】&#10;有形固定資産減価償却率">
          <a:extLst>
            <a:ext uri="{FF2B5EF4-FFF2-40B4-BE49-F238E27FC236}">
              <a16:creationId xmlns:a16="http://schemas.microsoft.com/office/drawing/2014/main" xmlns="" id="{00000000-0008-0000-0200-0000AA020000}"/>
            </a:ext>
          </a:extLst>
        </xdr:cNvPr>
        <xdr:cNvSpPr txBox="1"/>
      </xdr:nvSpPr>
      <xdr:spPr>
        <a:xfrm>
          <a:off x="14389744" y="1376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8272</xdr:rowOff>
    </xdr:from>
    <xdr:ext cx="405111" cy="259045"/>
    <xdr:sp macro="" textlink="">
      <xdr:nvSpPr>
        <xdr:cNvPr id="683" name="n_3aveValue【消防施設】&#10;有形固定資産減価償却率">
          <a:extLst>
            <a:ext uri="{FF2B5EF4-FFF2-40B4-BE49-F238E27FC236}">
              <a16:creationId xmlns:a16="http://schemas.microsoft.com/office/drawing/2014/main" xmlns="" id="{00000000-0008-0000-0200-0000AB020000}"/>
            </a:ext>
          </a:extLst>
        </xdr:cNvPr>
        <xdr:cNvSpPr txBox="1"/>
      </xdr:nvSpPr>
      <xdr:spPr>
        <a:xfrm>
          <a:off x="135007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3827</xdr:rowOff>
    </xdr:from>
    <xdr:ext cx="405111" cy="259045"/>
    <xdr:sp macro="" textlink="">
      <xdr:nvSpPr>
        <xdr:cNvPr id="684" name="n_4aveValue【消防施設】&#10;有形固定資産減価償却率">
          <a:extLst>
            <a:ext uri="{FF2B5EF4-FFF2-40B4-BE49-F238E27FC236}">
              <a16:creationId xmlns:a16="http://schemas.microsoft.com/office/drawing/2014/main" xmlns="" id="{00000000-0008-0000-0200-0000AC020000}"/>
            </a:ext>
          </a:extLst>
        </xdr:cNvPr>
        <xdr:cNvSpPr txBox="1"/>
      </xdr:nvSpPr>
      <xdr:spPr>
        <a:xfrm>
          <a:off x="1261174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160038</xdr:rowOff>
    </xdr:from>
    <xdr:ext cx="405111" cy="259045"/>
    <xdr:sp macro="" textlink="">
      <xdr:nvSpPr>
        <xdr:cNvPr id="685" name="n_1mainValue【消防施設】&#10;有形固定資産減価償却率">
          <a:extLst>
            <a:ext uri="{FF2B5EF4-FFF2-40B4-BE49-F238E27FC236}">
              <a16:creationId xmlns:a16="http://schemas.microsoft.com/office/drawing/2014/main" xmlns="" id="{00000000-0008-0000-0200-0000AD020000}"/>
            </a:ext>
          </a:extLst>
        </xdr:cNvPr>
        <xdr:cNvSpPr txBox="1"/>
      </xdr:nvSpPr>
      <xdr:spPr>
        <a:xfrm>
          <a:off x="152660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140988</xdr:rowOff>
    </xdr:from>
    <xdr:ext cx="405111" cy="259045"/>
    <xdr:sp macro="" textlink="">
      <xdr:nvSpPr>
        <xdr:cNvPr id="686" name="n_2mainValue【消防施設】&#10;有形固定資産減価償却率">
          <a:extLst>
            <a:ext uri="{FF2B5EF4-FFF2-40B4-BE49-F238E27FC236}">
              <a16:creationId xmlns:a16="http://schemas.microsoft.com/office/drawing/2014/main" xmlns="" id="{00000000-0008-0000-0200-0000AE020000}"/>
            </a:ext>
          </a:extLst>
        </xdr:cNvPr>
        <xdr:cNvSpPr txBox="1"/>
      </xdr:nvSpPr>
      <xdr:spPr>
        <a:xfrm>
          <a:off x="14389744" y="1437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114316</xdr:rowOff>
    </xdr:from>
    <xdr:ext cx="405111" cy="259045"/>
    <xdr:sp macro="" textlink="">
      <xdr:nvSpPr>
        <xdr:cNvPr id="687" name="n_3mainValue【消防施設】&#10;有形固定資産減価償却率">
          <a:extLst>
            <a:ext uri="{FF2B5EF4-FFF2-40B4-BE49-F238E27FC236}">
              <a16:creationId xmlns:a16="http://schemas.microsoft.com/office/drawing/2014/main" xmlns="" id="{00000000-0008-0000-0200-0000AF020000}"/>
            </a:ext>
          </a:extLst>
        </xdr:cNvPr>
        <xdr:cNvSpPr txBox="1"/>
      </xdr:nvSpPr>
      <xdr:spPr>
        <a:xfrm>
          <a:off x="135007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75</xdr:row>
      <xdr:rowOff>124477</xdr:rowOff>
    </xdr:from>
    <xdr:ext cx="405111" cy="259045"/>
    <xdr:sp macro="" textlink="">
      <xdr:nvSpPr>
        <xdr:cNvPr id="688" name="n_4mainValue【消防施設】&#10;有形固定資産減価償却率">
          <a:extLst>
            <a:ext uri="{FF2B5EF4-FFF2-40B4-BE49-F238E27FC236}">
              <a16:creationId xmlns:a16="http://schemas.microsoft.com/office/drawing/2014/main" xmlns="" id="{00000000-0008-0000-0200-0000B0020000}"/>
            </a:ext>
          </a:extLst>
        </xdr:cNvPr>
        <xdr:cNvSpPr txBox="1"/>
      </xdr:nvSpPr>
      <xdr:spPr>
        <a:xfrm>
          <a:off x="12611744" y="1298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9" name="正方形/長方形 688">
          <a:extLst>
            <a:ext uri="{FF2B5EF4-FFF2-40B4-BE49-F238E27FC236}">
              <a16:creationId xmlns:a16="http://schemas.microsoft.com/office/drawing/2014/main" xmlns="" id="{00000000-0008-0000-0200-0000B1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0" name="正方形/長方形 689">
          <a:extLst>
            <a:ext uri="{FF2B5EF4-FFF2-40B4-BE49-F238E27FC236}">
              <a16:creationId xmlns:a16="http://schemas.microsoft.com/office/drawing/2014/main" xmlns="" id="{00000000-0008-0000-0200-0000B2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1" name="正方形/長方形 690">
          <a:extLst>
            <a:ext uri="{FF2B5EF4-FFF2-40B4-BE49-F238E27FC236}">
              <a16:creationId xmlns:a16="http://schemas.microsoft.com/office/drawing/2014/main" xmlns="" id="{00000000-0008-0000-0200-0000B3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2" name="正方形/長方形 691">
          <a:extLst>
            <a:ext uri="{FF2B5EF4-FFF2-40B4-BE49-F238E27FC236}">
              <a16:creationId xmlns:a16="http://schemas.microsoft.com/office/drawing/2014/main" xmlns="" id="{00000000-0008-0000-0200-0000B4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3" name="正方形/長方形 692">
          <a:extLst>
            <a:ext uri="{FF2B5EF4-FFF2-40B4-BE49-F238E27FC236}">
              <a16:creationId xmlns:a16="http://schemas.microsoft.com/office/drawing/2014/main" xmlns="" id="{00000000-0008-0000-0200-0000B5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4" name="正方形/長方形 693">
          <a:extLst>
            <a:ext uri="{FF2B5EF4-FFF2-40B4-BE49-F238E27FC236}">
              <a16:creationId xmlns:a16="http://schemas.microsoft.com/office/drawing/2014/main" xmlns="" id="{00000000-0008-0000-0200-0000B6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5" name="正方形/長方形 694">
          <a:extLst>
            <a:ext uri="{FF2B5EF4-FFF2-40B4-BE49-F238E27FC236}">
              <a16:creationId xmlns:a16="http://schemas.microsoft.com/office/drawing/2014/main" xmlns="" id="{00000000-0008-0000-0200-0000B7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6" name="正方形/長方形 695">
          <a:extLst>
            <a:ext uri="{FF2B5EF4-FFF2-40B4-BE49-F238E27FC236}">
              <a16:creationId xmlns:a16="http://schemas.microsoft.com/office/drawing/2014/main" xmlns="" id="{00000000-0008-0000-0200-0000B8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7" name="テキスト ボックス 696">
          <a:extLst>
            <a:ext uri="{FF2B5EF4-FFF2-40B4-BE49-F238E27FC236}">
              <a16:creationId xmlns:a16="http://schemas.microsoft.com/office/drawing/2014/main" xmlns="" id="{00000000-0008-0000-0200-0000B9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8" name="直線コネクタ 697">
          <a:extLst>
            <a:ext uri="{FF2B5EF4-FFF2-40B4-BE49-F238E27FC236}">
              <a16:creationId xmlns:a16="http://schemas.microsoft.com/office/drawing/2014/main" xmlns="" id="{00000000-0008-0000-0200-0000BA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9" name="直線コネクタ 698">
          <a:extLst>
            <a:ext uri="{FF2B5EF4-FFF2-40B4-BE49-F238E27FC236}">
              <a16:creationId xmlns:a16="http://schemas.microsoft.com/office/drawing/2014/main" xmlns="" id="{00000000-0008-0000-0200-0000BB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00" name="テキスト ボックス 699">
          <a:extLst>
            <a:ext uri="{FF2B5EF4-FFF2-40B4-BE49-F238E27FC236}">
              <a16:creationId xmlns:a16="http://schemas.microsoft.com/office/drawing/2014/main" xmlns="" id="{00000000-0008-0000-0200-0000BC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01" name="直線コネクタ 700">
          <a:extLst>
            <a:ext uri="{FF2B5EF4-FFF2-40B4-BE49-F238E27FC236}">
              <a16:creationId xmlns:a16="http://schemas.microsoft.com/office/drawing/2014/main" xmlns="" id="{00000000-0008-0000-0200-0000BD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02" name="テキスト ボックス 701">
          <a:extLst>
            <a:ext uri="{FF2B5EF4-FFF2-40B4-BE49-F238E27FC236}">
              <a16:creationId xmlns:a16="http://schemas.microsoft.com/office/drawing/2014/main" xmlns="" id="{00000000-0008-0000-0200-0000BE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03" name="直線コネクタ 702">
          <a:extLst>
            <a:ext uri="{FF2B5EF4-FFF2-40B4-BE49-F238E27FC236}">
              <a16:creationId xmlns:a16="http://schemas.microsoft.com/office/drawing/2014/main" xmlns="" id="{00000000-0008-0000-0200-0000BF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04" name="テキスト ボックス 703">
          <a:extLst>
            <a:ext uri="{FF2B5EF4-FFF2-40B4-BE49-F238E27FC236}">
              <a16:creationId xmlns:a16="http://schemas.microsoft.com/office/drawing/2014/main" xmlns="" id="{00000000-0008-0000-0200-0000C0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05" name="直線コネクタ 704">
          <a:extLst>
            <a:ext uri="{FF2B5EF4-FFF2-40B4-BE49-F238E27FC236}">
              <a16:creationId xmlns:a16="http://schemas.microsoft.com/office/drawing/2014/main" xmlns="" id="{00000000-0008-0000-0200-0000C1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06" name="テキスト ボックス 705">
          <a:extLst>
            <a:ext uri="{FF2B5EF4-FFF2-40B4-BE49-F238E27FC236}">
              <a16:creationId xmlns:a16="http://schemas.microsoft.com/office/drawing/2014/main" xmlns="" id="{00000000-0008-0000-0200-0000C2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07" name="直線コネクタ 706">
          <a:extLst>
            <a:ext uri="{FF2B5EF4-FFF2-40B4-BE49-F238E27FC236}">
              <a16:creationId xmlns:a16="http://schemas.microsoft.com/office/drawing/2014/main" xmlns="" id="{00000000-0008-0000-0200-0000C3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8" name="テキスト ボックス 707">
          <a:extLst>
            <a:ext uri="{FF2B5EF4-FFF2-40B4-BE49-F238E27FC236}">
              <a16:creationId xmlns:a16="http://schemas.microsoft.com/office/drawing/2014/main" xmlns="" id="{00000000-0008-0000-0200-0000C4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9" name="直線コネクタ 708">
          <a:extLst>
            <a:ext uri="{FF2B5EF4-FFF2-40B4-BE49-F238E27FC236}">
              <a16:creationId xmlns:a16="http://schemas.microsoft.com/office/drawing/2014/main" xmlns="" id="{00000000-0008-0000-0200-0000C5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10" name="テキスト ボックス 709">
          <a:extLst>
            <a:ext uri="{FF2B5EF4-FFF2-40B4-BE49-F238E27FC236}">
              <a16:creationId xmlns:a16="http://schemas.microsoft.com/office/drawing/2014/main" xmlns="" id="{00000000-0008-0000-0200-0000C6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11" name="直線コネクタ 710">
          <a:extLst>
            <a:ext uri="{FF2B5EF4-FFF2-40B4-BE49-F238E27FC236}">
              <a16:creationId xmlns:a16="http://schemas.microsoft.com/office/drawing/2014/main" xmlns="" id="{00000000-0008-0000-0200-0000C7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12" name="テキスト ボックス 711">
          <a:extLst>
            <a:ext uri="{FF2B5EF4-FFF2-40B4-BE49-F238E27FC236}">
              <a16:creationId xmlns:a16="http://schemas.microsoft.com/office/drawing/2014/main" xmlns="" id="{00000000-0008-0000-0200-0000C8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3" name="【消防施設】&#10;一人当たり面積グラフ枠">
          <a:extLst>
            <a:ext uri="{FF2B5EF4-FFF2-40B4-BE49-F238E27FC236}">
              <a16:creationId xmlns:a16="http://schemas.microsoft.com/office/drawing/2014/main" xmlns="" id="{00000000-0008-0000-0200-0000C9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56062</xdr:rowOff>
    </xdr:from>
    <xdr:to>
      <xdr:col>116</xdr:col>
      <xdr:colOff>62864</xdr:colOff>
      <xdr:row>86</xdr:row>
      <xdr:rowOff>41366</xdr:rowOff>
    </xdr:to>
    <xdr:cxnSp macro="">
      <xdr:nvCxnSpPr>
        <xdr:cNvPr id="714" name="直線コネクタ 713">
          <a:extLst>
            <a:ext uri="{FF2B5EF4-FFF2-40B4-BE49-F238E27FC236}">
              <a16:creationId xmlns:a16="http://schemas.microsoft.com/office/drawing/2014/main" xmlns="" id="{00000000-0008-0000-0200-0000CA020000}"/>
            </a:ext>
          </a:extLst>
        </xdr:cNvPr>
        <xdr:cNvCxnSpPr/>
      </xdr:nvCxnSpPr>
      <xdr:spPr>
        <a:xfrm flipV="1">
          <a:off x="22160864" y="13257712"/>
          <a:ext cx="0" cy="152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45193</xdr:rowOff>
    </xdr:from>
    <xdr:ext cx="469744" cy="259045"/>
    <xdr:sp macro="" textlink="">
      <xdr:nvSpPr>
        <xdr:cNvPr id="715" name="【消防施設】&#10;一人当たり面積最小値テキスト">
          <a:extLst>
            <a:ext uri="{FF2B5EF4-FFF2-40B4-BE49-F238E27FC236}">
              <a16:creationId xmlns:a16="http://schemas.microsoft.com/office/drawing/2014/main" xmlns="" id="{00000000-0008-0000-0200-0000CB020000}"/>
            </a:ext>
          </a:extLst>
        </xdr:cNvPr>
        <xdr:cNvSpPr txBox="1"/>
      </xdr:nvSpPr>
      <xdr:spPr>
        <a:xfrm>
          <a:off x="22199600" y="1478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41366</xdr:rowOff>
    </xdr:from>
    <xdr:to>
      <xdr:col>116</xdr:col>
      <xdr:colOff>152400</xdr:colOff>
      <xdr:row>86</xdr:row>
      <xdr:rowOff>41366</xdr:rowOff>
    </xdr:to>
    <xdr:cxnSp macro="">
      <xdr:nvCxnSpPr>
        <xdr:cNvPr id="716" name="直線コネクタ 715">
          <a:extLst>
            <a:ext uri="{FF2B5EF4-FFF2-40B4-BE49-F238E27FC236}">
              <a16:creationId xmlns:a16="http://schemas.microsoft.com/office/drawing/2014/main" xmlns="" id="{00000000-0008-0000-0200-0000CC020000}"/>
            </a:ext>
          </a:extLst>
        </xdr:cNvPr>
        <xdr:cNvCxnSpPr/>
      </xdr:nvCxnSpPr>
      <xdr:spPr>
        <a:xfrm>
          <a:off x="22072600" y="1478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2739</xdr:rowOff>
    </xdr:from>
    <xdr:ext cx="469744" cy="259045"/>
    <xdr:sp macro="" textlink="">
      <xdr:nvSpPr>
        <xdr:cNvPr id="717" name="【消防施設】&#10;一人当たり面積最大値テキスト">
          <a:extLst>
            <a:ext uri="{FF2B5EF4-FFF2-40B4-BE49-F238E27FC236}">
              <a16:creationId xmlns:a16="http://schemas.microsoft.com/office/drawing/2014/main" xmlns="" id="{00000000-0008-0000-0200-0000CD020000}"/>
            </a:ext>
          </a:extLst>
        </xdr:cNvPr>
        <xdr:cNvSpPr txBox="1"/>
      </xdr:nvSpPr>
      <xdr:spPr>
        <a:xfrm>
          <a:off x="22199600" y="1303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56062</xdr:rowOff>
    </xdr:from>
    <xdr:to>
      <xdr:col>116</xdr:col>
      <xdr:colOff>152400</xdr:colOff>
      <xdr:row>77</xdr:row>
      <xdr:rowOff>56062</xdr:rowOff>
    </xdr:to>
    <xdr:cxnSp macro="">
      <xdr:nvCxnSpPr>
        <xdr:cNvPr id="718" name="直線コネクタ 717">
          <a:extLst>
            <a:ext uri="{FF2B5EF4-FFF2-40B4-BE49-F238E27FC236}">
              <a16:creationId xmlns:a16="http://schemas.microsoft.com/office/drawing/2014/main" xmlns="" id="{00000000-0008-0000-0200-0000CE020000}"/>
            </a:ext>
          </a:extLst>
        </xdr:cNvPr>
        <xdr:cNvCxnSpPr/>
      </xdr:nvCxnSpPr>
      <xdr:spPr>
        <a:xfrm>
          <a:off x="22072600" y="1325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34670</xdr:rowOff>
    </xdr:from>
    <xdr:ext cx="469744" cy="259045"/>
    <xdr:sp macro="" textlink="">
      <xdr:nvSpPr>
        <xdr:cNvPr id="719" name="【消防施設】&#10;一人当たり面積平均値テキスト">
          <a:extLst>
            <a:ext uri="{FF2B5EF4-FFF2-40B4-BE49-F238E27FC236}">
              <a16:creationId xmlns:a16="http://schemas.microsoft.com/office/drawing/2014/main" xmlns="" id="{00000000-0008-0000-0200-0000CF020000}"/>
            </a:ext>
          </a:extLst>
        </xdr:cNvPr>
        <xdr:cNvSpPr txBox="1"/>
      </xdr:nvSpPr>
      <xdr:spPr>
        <a:xfrm>
          <a:off x="22199600" y="14093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11793</xdr:rowOff>
    </xdr:from>
    <xdr:to>
      <xdr:col>116</xdr:col>
      <xdr:colOff>114300</xdr:colOff>
      <xdr:row>83</xdr:row>
      <xdr:rowOff>113393</xdr:rowOff>
    </xdr:to>
    <xdr:sp macro="" textlink="">
      <xdr:nvSpPr>
        <xdr:cNvPr id="720" name="フローチャート: 判断 719">
          <a:extLst>
            <a:ext uri="{FF2B5EF4-FFF2-40B4-BE49-F238E27FC236}">
              <a16:creationId xmlns:a16="http://schemas.microsoft.com/office/drawing/2014/main" xmlns="" id="{00000000-0008-0000-0200-0000D0020000}"/>
            </a:ext>
          </a:extLst>
        </xdr:cNvPr>
        <xdr:cNvSpPr/>
      </xdr:nvSpPr>
      <xdr:spPr>
        <a:xfrm>
          <a:off x="221107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50981</xdr:rowOff>
    </xdr:from>
    <xdr:to>
      <xdr:col>112</xdr:col>
      <xdr:colOff>38100</xdr:colOff>
      <xdr:row>83</xdr:row>
      <xdr:rowOff>152581</xdr:rowOff>
    </xdr:to>
    <xdr:sp macro="" textlink="">
      <xdr:nvSpPr>
        <xdr:cNvPr id="721" name="フローチャート: 判断 720">
          <a:extLst>
            <a:ext uri="{FF2B5EF4-FFF2-40B4-BE49-F238E27FC236}">
              <a16:creationId xmlns:a16="http://schemas.microsoft.com/office/drawing/2014/main" xmlns="" id="{00000000-0008-0000-0200-0000D1020000}"/>
            </a:ext>
          </a:extLst>
        </xdr:cNvPr>
        <xdr:cNvSpPr/>
      </xdr:nvSpPr>
      <xdr:spPr>
        <a:xfrm>
          <a:off x="21272500" y="1428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77107</xdr:rowOff>
    </xdr:from>
    <xdr:to>
      <xdr:col>107</xdr:col>
      <xdr:colOff>101600</xdr:colOff>
      <xdr:row>84</xdr:row>
      <xdr:rowOff>7257</xdr:rowOff>
    </xdr:to>
    <xdr:sp macro="" textlink="">
      <xdr:nvSpPr>
        <xdr:cNvPr id="722" name="フローチャート: 判断 721">
          <a:extLst>
            <a:ext uri="{FF2B5EF4-FFF2-40B4-BE49-F238E27FC236}">
              <a16:creationId xmlns:a16="http://schemas.microsoft.com/office/drawing/2014/main" xmlns="" id="{00000000-0008-0000-0200-0000D2020000}"/>
            </a:ext>
          </a:extLst>
        </xdr:cNvPr>
        <xdr:cNvSpPr/>
      </xdr:nvSpPr>
      <xdr:spPr>
        <a:xfrm>
          <a:off x="20383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116295</xdr:rowOff>
    </xdr:from>
    <xdr:to>
      <xdr:col>102</xdr:col>
      <xdr:colOff>165100</xdr:colOff>
      <xdr:row>84</xdr:row>
      <xdr:rowOff>46445</xdr:rowOff>
    </xdr:to>
    <xdr:sp macro="" textlink="">
      <xdr:nvSpPr>
        <xdr:cNvPr id="723" name="フローチャート: 判断 722">
          <a:extLst>
            <a:ext uri="{FF2B5EF4-FFF2-40B4-BE49-F238E27FC236}">
              <a16:creationId xmlns:a16="http://schemas.microsoft.com/office/drawing/2014/main" xmlns="" id="{00000000-0008-0000-0200-0000D3020000}"/>
            </a:ext>
          </a:extLst>
        </xdr:cNvPr>
        <xdr:cNvSpPr/>
      </xdr:nvSpPr>
      <xdr:spPr>
        <a:xfrm>
          <a:off x="19494500" y="1434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168548</xdr:rowOff>
    </xdr:from>
    <xdr:to>
      <xdr:col>98</xdr:col>
      <xdr:colOff>38100</xdr:colOff>
      <xdr:row>84</xdr:row>
      <xdr:rowOff>98698</xdr:rowOff>
    </xdr:to>
    <xdr:sp macro="" textlink="">
      <xdr:nvSpPr>
        <xdr:cNvPr id="724" name="フローチャート: 判断 723">
          <a:extLst>
            <a:ext uri="{FF2B5EF4-FFF2-40B4-BE49-F238E27FC236}">
              <a16:creationId xmlns:a16="http://schemas.microsoft.com/office/drawing/2014/main" xmlns="" id="{00000000-0008-0000-0200-0000D4020000}"/>
            </a:ext>
          </a:extLst>
        </xdr:cNvPr>
        <xdr:cNvSpPr/>
      </xdr:nvSpPr>
      <xdr:spPr>
        <a:xfrm>
          <a:off x="186055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5" name="テキスト ボックス 724">
          <a:extLst>
            <a:ext uri="{FF2B5EF4-FFF2-40B4-BE49-F238E27FC236}">
              <a16:creationId xmlns:a16="http://schemas.microsoft.com/office/drawing/2014/main" xmlns="" id="{00000000-0008-0000-0200-0000D5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6" name="テキスト ボックス 725">
          <a:extLst>
            <a:ext uri="{FF2B5EF4-FFF2-40B4-BE49-F238E27FC236}">
              <a16:creationId xmlns:a16="http://schemas.microsoft.com/office/drawing/2014/main" xmlns="" id="{00000000-0008-0000-0200-0000D6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7" name="テキスト ボックス 726">
          <a:extLst>
            <a:ext uri="{FF2B5EF4-FFF2-40B4-BE49-F238E27FC236}">
              <a16:creationId xmlns:a16="http://schemas.microsoft.com/office/drawing/2014/main" xmlns="" id="{00000000-0008-0000-0200-0000D7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8" name="テキスト ボックス 727">
          <a:extLst>
            <a:ext uri="{FF2B5EF4-FFF2-40B4-BE49-F238E27FC236}">
              <a16:creationId xmlns:a16="http://schemas.microsoft.com/office/drawing/2014/main" xmlns="" id="{00000000-0008-0000-0200-0000D8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9" name="テキスト ボックス 728">
          <a:extLst>
            <a:ext uri="{FF2B5EF4-FFF2-40B4-BE49-F238E27FC236}">
              <a16:creationId xmlns:a16="http://schemas.microsoft.com/office/drawing/2014/main" xmlns="" id="{00000000-0008-0000-0200-0000D9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44450</xdr:rowOff>
    </xdr:from>
    <xdr:to>
      <xdr:col>116</xdr:col>
      <xdr:colOff>114300</xdr:colOff>
      <xdr:row>85</xdr:row>
      <xdr:rowOff>146050</xdr:rowOff>
    </xdr:to>
    <xdr:sp macro="" textlink="">
      <xdr:nvSpPr>
        <xdr:cNvPr id="730" name="楕円 729">
          <a:extLst>
            <a:ext uri="{FF2B5EF4-FFF2-40B4-BE49-F238E27FC236}">
              <a16:creationId xmlns:a16="http://schemas.microsoft.com/office/drawing/2014/main" xmlns="" id="{00000000-0008-0000-0200-0000DA020000}"/>
            </a:ext>
          </a:extLst>
        </xdr:cNvPr>
        <xdr:cNvSpPr/>
      </xdr:nvSpPr>
      <xdr:spPr>
        <a:xfrm>
          <a:off x="221107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130827</xdr:rowOff>
    </xdr:from>
    <xdr:ext cx="469744" cy="259045"/>
    <xdr:sp macro="" textlink="">
      <xdr:nvSpPr>
        <xdr:cNvPr id="731" name="【消防施設】&#10;一人当たり面積該当値テキスト">
          <a:extLst>
            <a:ext uri="{FF2B5EF4-FFF2-40B4-BE49-F238E27FC236}">
              <a16:creationId xmlns:a16="http://schemas.microsoft.com/office/drawing/2014/main" xmlns="" id="{00000000-0008-0000-0200-0000DB020000}"/>
            </a:ext>
          </a:extLst>
        </xdr:cNvPr>
        <xdr:cNvSpPr txBox="1"/>
      </xdr:nvSpPr>
      <xdr:spPr>
        <a:xfrm>
          <a:off x="22199600" y="1453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47716</xdr:rowOff>
    </xdr:from>
    <xdr:to>
      <xdr:col>112</xdr:col>
      <xdr:colOff>38100</xdr:colOff>
      <xdr:row>85</xdr:row>
      <xdr:rowOff>149316</xdr:rowOff>
    </xdr:to>
    <xdr:sp macro="" textlink="">
      <xdr:nvSpPr>
        <xdr:cNvPr id="732" name="楕円 731">
          <a:extLst>
            <a:ext uri="{FF2B5EF4-FFF2-40B4-BE49-F238E27FC236}">
              <a16:creationId xmlns:a16="http://schemas.microsoft.com/office/drawing/2014/main" xmlns="" id="{00000000-0008-0000-0200-0000DC020000}"/>
            </a:ext>
          </a:extLst>
        </xdr:cNvPr>
        <xdr:cNvSpPr/>
      </xdr:nvSpPr>
      <xdr:spPr>
        <a:xfrm>
          <a:off x="21272500" y="1462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95250</xdr:rowOff>
    </xdr:from>
    <xdr:to>
      <xdr:col>116</xdr:col>
      <xdr:colOff>63500</xdr:colOff>
      <xdr:row>85</xdr:row>
      <xdr:rowOff>98516</xdr:rowOff>
    </xdr:to>
    <xdr:cxnSp macro="">
      <xdr:nvCxnSpPr>
        <xdr:cNvPr id="733" name="直線コネクタ 732">
          <a:extLst>
            <a:ext uri="{FF2B5EF4-FFF2-40B4-BE49-F238E27FC236}">
              <a16:creationId xmlns:a16="http://schemas.microsoft.com/office/drawing/2014/main" xmlns="" id="{00000000-0008-0000-0200-0000DD020000}"/>
            </a:ext>
          </a:extLst>
        </xdr:cNvPr>
        <xdr:cNvCxnSpPr/>
      </xdr:nvCxnSpPr>
      <xdr:spPr>
        <a:xfrm flipV="1">
          <a:off x="21323300" y="14668500"/>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47716</xdr:rowOff>
    </xdr:from>
    <xdr:to>
      <xdr:col>107</xdr:col>
      <xdr:colOff>101600</xdr:colOff>
      <xdr:row>85</xdr:row>
      <xdr:rowOff>149316</xdr:rowOff>
    </xdr:to>
    <xdr:sp macro="" textlink="">
      <xdr:nvSpPr>
        <xdr:cNvPr id="734" name="楕円 733">
          <a:extLst>
            <a:ext uri="{FF2B5EF4-FFF2-40B4-BE49-F238E27FC236}">
              <a16:creationId xmlns:a16="http://schemas.microsoft.com/office/drawing/2014/main" xmlns="" id="{00000000-0008-0000-0200-0000DE020000}"/>
            </a:ext>
          </a:extLst>
        </xdr:cNvPr>
        <xdr:cNvSpPr/>
      </xdr:nvSpPr>
      <xdr:spPr>
        <a:xfrm>
          <a:off x="20383500" y="1462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98516</xdr:rowOff>
    </xdr:from>
    <xdr:to>
      <xdr:col>111</xdr:col>
      <xdr:colOff>177800</xdr:colOff>
      <xdr:row>85</xdr:row>
      <xdr:rowOff>98516</xdr:rowOff>
    </xdr:to>
    <xdr:cxnSp macro="">
      <xdr:nvCxnSpPr>
        <xdr:cNvPr id="735" name="直線コネクタ 734">
          <a:extLst>
            <a:ext uri="{FF2B5EF4-FFF2-40B4-BE49-F238E27FC236}">
              <a16:creationId xmlns:a16="http://schemas.microsoft.com/office/drawing/2014/main" xmlns="" id="{00000000-0008-0000-0200-0000DF020000}"/>
            </a:ext>
          </a:extLst>
        </xdr:cNvPr>
        <xdr:cNvCxnSpPr/>
      </xdr:nvCxnSpPr>
      <xdr:spPr>
        <a:xfrm>
          <a:off x="20434300" y="146717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50981</xdr:rowOff>
    </xdr:from>
    <xdr:to>
      <xdr:col>102</xdr:col>
      <xdr:colOff>165100</xdr:colOff>
      <xdr:row>85</xdr:row>
      <xdr:rowOff>152581</xdr:rowOff>
    </xdr:to>
    <xdr:sp macro="" textlink="">
      <xdr:nvSpPr>
        <xdr:cNvPr id="736" name="楕円 735">
          <a:extLst>
            <a:ext uri="{FF2B5EF4-FFF2-40B4-BE49-F238E27FC236}">
              <a16:creationId xmlns:a16="http://schemas.microsoft.com/office/drawing/2014/main" xmlns="" id="{00000000-0008-0000-0200-0000E0020000}"/>
            </a:ext>
          </a:extLst>
        </xdr:cNvPr>
        <xdr:cNvSpPr/>
      </xdr:nvSpPr>
      <xdr:spPr>
        <a:xfrm>
          <a:off x="19494500" y="1462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98516</xdr:rowOff>
    </xdr:from>
    <xdr:to>
      <xdr:col>107</xdr:col>
      <xdr:colOff>50800</xdr:colOff>
      <xdr:row>85</xdr:row>
      <xdr:rowOff>101781</xdr:rowOff>
    </xdr:to>
    <xdr:cxnSp macro="">
      <xdr:nvCxnSpPr>
        <xdr:cNvPr id="737" name="直線コネクタ 736">
          <a:extLst>
            <a:ext uri="{FF2B5EF4-FFF2-40B4-BE49-F238E27FC236}">
              <a16:creationId xmlns:a16="http://schemas.microsoft.com/office/drawing/2014/main" xmlns="" id="{00000000-0008-0000-0200-0000E1020000}"/>
            </a:ext>
          </a:extLst>
        </xdr:cNvPr>
        <xdr:cNvCxnSpPr/>
      </xdr:nvCxnSpPr>
      <xdr:spPr>
        <a:xfrm flipV="1">
          <a:off x="19545300" y="1467176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50981</xdr:rowOff>
    </xdr:from>
    <xdr:to>
      <xdr:col>98</xdr:col>
      <xdr:colOff>38100</xdr:colOff>
      <xdr:row>85</xdr:row>
      <xdr:rowOff>152581</xdr:rowOff>
    </xdr:to>
    <xdr:sp macro="" textlink="">
      <xdr:nvSpPr>
        <xdr:cNvPr id="738" name="楕円 737">
          <a:extLst>
            <a:ext uri="{FF2B5EF4-FFF2-40B4-BE49-F238E27FC236}">
              <a16:creationId xmlns:a16="http://schemas.microsoft.com/office/drawing/2014/main" xmlns="" id="{00000000-0008-0000-0200-0000E2020000}"/>
            </a:ext>
          </a:extLst>
        </xdr:cNvPr>
        <xdr:cNvSpPr/>
      </xdr:nvSpPr>
      <xdr:spPr>
        <a:xfrm>
          <a:off x="18605500" y="1462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101781</xdr:rowOff>
    </xdr:from>
    <xdr:to>
      <xdr:col>102</xdr:col>
      <xdr:colOff>114300</xdr:colOff>
      <xdr:row>85</xdr:row>
      <xdr:rowOff>101781</xdr:rowOff>
    </xdr:to>
    <xdr:cxnSp macro="">
      <xdr:nvCxnSpPr>
        <xdr:cNvPr id="739" name="直線コネクタ 738">
          <a:extLst>
            <a:ext uri="{FF2B5EF4-FFF2-40B4-BE49-F238E27FC236}">
              <a16:creationId xmlns:a16="http://schemas.microsoft.com/office/drawing/2014/main" xmlns="" id="{00000000-0008-0000-0200-0000E3020000}"/>
            </a:ext>
          </a:extLst>
        </xdr:cNvPr>
        <xdr:cNvCxnSpPr/>
      </xdr:nvCxnSpPr>
      <xdr:spPr>
        <a:xfrm>
          <a:off x="18656300" y="146750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169108</xdr:rowOff>
    </xdr:from>
    <xdr:ext cx="469744" cy="259045"/>
    <xdr:sp macro="" textlink="">
      <xdr:nvSpPr>
        <xdr:cNvPr id="740" name="n_1aveValue【消防施設】&#10;一人当たり面積">
          <a:extLst>
            <a:ext uri="{FF2B5EF4-FFF2-40B4-BE49-F238E27FC236}">
              <a16:creationId xmlns:a16="http://schemas.microsoft.com/office/drawing/2014/main" xmlns="" id="{00000000-0008-0000-0200-0000E4020000}"/>
            </a:ext>
          </a:extLst>
        </xdr:cNvPr>
        <xdr:cNvSpPr txBox="1"/>
      </xdr:nvSpPr>
      <xdr:spPr>
        <a:xfrm>
          <a:off x="21075727" y="1405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23784</xdr:rowOff>
    </xdr:from>
    <xdr:ext cx="469744" cy="259045"/>
    <xdr:sp macro="" textlink="">
      <xdr:nvSpPr>
        <xdr:cNvPr id="741" name="n_2aveValue【消防施設】&#10;一人当たり面積">
          <a:extLst>
            <a:ext uri="{FF2B5EF4-FFF2-40B4-BE49-F238E27FC236}">
              <a16:creationId xmlns:a16="http://schemas.microsoft.com/office/drawing/2014/main" xmlns="" id="{00000000-0008-0000-0200-0000E5020000}"/>
            </a:ext>
          </a:extLst>
        </xdr:cNvPr>
        <xdr:cNvSpPr txBox="1"/>
      </xdr:nvSpPr>
      <xdr:spPr>
        <a:xfrm>
          <a:off x="20199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62972</xdr:rowOff>
    </xdr:from>
    <xdr:ext cx="469744" cy="259045"/>
    <xdr:sp macro="" textlink="">
      <xdr:nvSpPr>
        <xdr:cNvPr id="742" name="n_3aveValue【消防施設】&#10;一人当たり面積">
          <a:extLst>
            <a:ext uri="{FF2B5EF4-FFF2-40B4-BE49-F238E27FC236}">
              <a16:creationId xmlns:a16="http://schemas.microsoft.com/office/drawing/2014/main" xmlns="" id="{00000000-0008-0000-0200-0000E6020000}"/>
            </a:ext>
          </a:extLst>
        </xdr:cNvPr>
        <xdr:cNvSpPr txBox="1"/>
      </xdr:nvSpPr>
      <xdr:spPr>
        <a:xfrm>
          <a:off x="19310427" y="1412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115225</xdr:rowOff>
    </xdr:from>
    <xdr:ext cx="469744" cy="259045"/>
    <xdr:sp macro="" textlink="">
      <xdr:nvSpPr>
        <xdr:cNvPr id="743" name="n_4aveValue【消防施設】&#10;一人当たり面積">
          <a:extLst>
            <a:ext uri="{FF2B5EF4-FFF2-40B4-BE49-F238E27FC236}">
              <a16:creationId xmlns:a16="http://schemas.microsoft.com/office/drawing/2014/main" xmlns="" id="{00000000-0008-0000-0200-0000E7020000}"/>
            </a:ext>
          </a:extLst>
        </xdr:cNvPr>
        <xdr:cNvSpPr txBox="1"/>
      </xdr:nvSpPr>
      <xdr:spPr>
        <a:xfrm>
          <a:off x="18421427" y="14174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140443</xdr:rowOff>
    </xdr:from>
    <xdr:ext cx="469744" cy="259045"/>
    <xdr:sp macro="" textlink="">
      <xdr:nvSpPr>
        <xdr:cNvPr id="744" name="n_1mainValue【消防施設】&#10;一人当たり面積">
          <a:extLst>
            <a:ext uri="{FF2B5EF4-FFF2-40B4-BE49-F238E27FC236}">
              <a16:creationId xmlns:a16="http://schemas.microsoft.com/office/drawing/2014/main" xmlns="" id="{00000000-0008-0000-0200-0000E8020000}"/>
            </a:ext>
          </a:extLst>
        </xdr:cNvPr>
        <xdr:cNvSpPr txBox="1"/>
      </xdr:nvSpPr>
      <xdr:spPr>
        <a:xfrm>
          <a:off x="21075727" y="1471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140443</xdr:rowOff>
    </xdr:from>
    <xdr:ext cx="469744" cy="259045"/>
    <xdr:sp macro="" textlink="">
      <xdr:nvSpPr>
        <xdr:cNvPr id="745" name="n_2mainValue【消防施設】&#10;一人当たり面積">
          <a:extLst>
            <a:ext uri="{FF2B5EF4-FFF2-40B4-BE49-F238E27FC236}">
              <a16:creationId xmlns:a16="http://schemas.microsoft.com/office/drawing/2014/main" xmlns="" id="{00000000-0008-0000-0200-0000E9020000}"/>
            </a:ext>
          </a:extLst>
        </xdr:cNvPr>
        <xdr:cNvSpPr txBox="1"/>
      </xdr:nvSpPr>
      <xdr:spPr>
        <a:xfrm>
          <a:off x="20199427" y="1471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143708</xdr:rowOff>
    </xdr:from>
    <xdr:ext cx="469744" cy="259045"/>
    <xdr:sp macro="" textlink="">
      <xdr:nvSpPr>
        <xdr:cNvPr id="746" name="n_3mainValue【消防施設】&#10;一人当たり面積">
          <a:extLst>
            <a:ext uri="{FF2B5EF4-FFF2-40B4-BE49-F238E27FC236}">
              <a16:creationId xmlns:a16="http://schemas.microsoft.com/office/drawing/2014/main" xmlns="" id="{00000000-0008-0000-0200-0000EA020000}"/>
            </a:ext>
          </a:extLst>
        </xdr:cNvPr>
        <xdr:cNvSpPr txBox="1"/>
      </xdr:nvSpPr>
      <xdr:spPr>
        <a:xfrm>
          <a:off x="19310427" y="1471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143708</xdr:rowOff>
    </xdr:from>
    <xdr:ext cx="469744" cy="259045"/>
    <xdr:sp macro="" textlink="">
      <xdr:nvSpPr>
        <xdr:cNvPr id="747" name="n_4mainValue【消防施設】&#10;一人当たり面積">
          <a:extLst>
            <a:ext uri="{FF2B5EF4-FFF2-40B4-BE49-F238E27FC236}">
              <a16:creationId xmlns:a16="http://schemas.microsoft.com/office/drawing/2014/main" xmlns="" id="{00000000-0008-0000-0200-0000EB020000}"/>
            </a:ext>
          </a:extLst>
        </xdr:cNvPr>
        <xdr:cNvSpPr txBox="1"/>
      </xdr:nvSpPr>
      <xdr:spPr>
        <a:xfrm>
          <a:off x="18421427" y="1471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8" name="正方形/長方形 747">
          <a:extLst>
            <a:ext uri="{FF2B5EF4-FFF2-40B4-BE49-F238E27FC236}">
              <a16:creationId xmlns:a16="http://schemas.microsoft.com/office/drawing/2014/main" xmlns="" id="{00000000-0008-0000-0200-0000EC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9" name="正方形/長方形 748">
          <a:extLst>
            <a:ext uri="{FF2B5EF4-FFF2-40B4-BE49-F238E27FC236}">
              <a16:creationId xmlns:a16="http://schemas.microsoft.com/office/drawing/2014/main" xmlns="" id="{00000000-0008-0000-0200-0000ED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0" name="正方形/長方形 749">
          <a:extLst>
            <a:ext uri="{FF2B5EF4-FFF2-40B4-BE49-F238E27FC236}">
              <a16:creationId xmlns:a16="http://schemas.microsoft.com/office/drawing/2014/main" xmlns="" id="{00000000-0008-0000-0200-0000EE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1" name="正方形/長方形 750">
          <a:extLst>
            <a:ext uri="{FF2B5EF4-FFF2-40B4-BE49-F238E27FC236}">
              <a16:creationId xmlns:a16="http://schemas.microsoft.com/office/drawing/2014/main" xmlns="" id="{00000000-0008-0000-0200-0000EF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2" name="正方形/長方形 751">
          <a:extLst>
            <a:ext uri="{FF2B5EF4-FFF2-40B4-BE49-F238E27FC236}">
              <a16:creationId xmlns:a16="http://schemas.microsoft.com/office/drawing/2014/main" xmlns="" id="{00000000-0008-0000-0200-0000F0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3" name="正方形/長方形 752">
          <a:extLst>
            <a:ext uri="{FF2B5EF4-FFF2-40B4-BE49-F238E27FC236}">
              <a16:creationId xmlns:a16="http://schemas.microsoft.com/office/drawing/2014/main" xmlns="" id="{00000000-0008-0000-0200-0000F1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4" name="正方形/長方形 753">
          <a:extLst>
            <a:ext uri="{FF2B5EF4-FFF2-40B4-BE49-F238E27FC236}">
              <a16:creationId xmlns:a16="http://schemas.microsoft.com/office/drawing/2014/main" xmlns="" id="{00000000-0008-0000-0200-0000F2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5" name="正方形/長方形 754">
          <a:extLst>
            <a:ext uri="{FF2B5EF4-FFF2-40B4-BE49-F238E27FC236}">
              <a16:creationId xmlns:a16="http://schemas.microsoft.com/office/drawing/2014/main" xmlns="" id="{00000000-0008-0000-0200-0000F3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6" name="テキスト ボックス 755">
          <a:extLst>
            <a:ext uri="{FF2B5EF4-FFF2-40B4-BE49-F238E27FC236}">
              <a16:creationId xmlns:a16="http://schemas.microsoft.com/office/drawing/2014/main" xmlns="" id="{00000000-0008-0000-0200-0000F4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7" name="直線コネクタ 756">
          <a:extLst>
            <a:ext uri="{FF2B5EF4-FFF2-40B4-BE49-F238E27FC236}">
              <a16:creationId xmlns:a16="http://schemas.microsoft.com/office/drawing/2014/main" xmlns="" id="{00000000-0008-0000-0200-0000F5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8" name="テキスト ボックス 757">
          <a:extLst>
            <a:ext uri="{FF2B5EF4-FFF2-40B4-BE49-F238E27FC236}">
              <a16:creationId xmlns:a16="http://schemas.microsoft.com/office/drawing/2014/main" xmlns="" id="{00000000-0008-0000-0200-0000F6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9" name="直線コネクタ 758">
          <a:extLst>
            <a:ext uri="{FF2B5EF4-FFF2-40B4-BE49-F238E27FC236}">
              <a16:creationId xmlns:a16="http://schemas.microsoft.com/office/drawing/2014/main" xmlns="" id="{00000000-0008-0000-0200-0000F7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60" name="テキスト ボックス 759">
          <a:extLst>
            <a:ext uri="{FF2B5EF4-FFF2-40B4-BE49-F238E27FC236}">
              <a16:creationId xmlns:a16="http://schemas.microsoft.com/office/drawing/2014/main" xmlns="" id="{00000000-0008-0000-0200-0000F802000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61" name="直線コネクタ 760">
          <a:extLst>
            <a:ext uri="{FF2B5EF4-FFF2-40B4-BE49-F238E27FC236}">
              <a16:creationId xmlns:a16="http://schemas.microsoft.com/office/drawing/2014/main" xmlns="" id="{00000000-0008-0000-0200-0000F9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62" name="テキスト ボックス 761">
          <a:extLst>
            <a:ext uri="{FF2B5EF4-FFF2-40B4-BE49-F238E27FC236}">
              <a16:creationId xmlns:a16="http://schemas.microsoft.com/office/drawing/2014/main" xmlns="" id="{00000000-0008-0000-0200-0000FA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63" name="直線コネクタ 762">
          <a:extLst>
            <a:ext uri="{FF2B5EF4-FFF2-40B4-BE49-F238E27FC236}">
              <a16:creationId xmlns:a16="http://schemas.microsoft.com/office/drawing/2014/main" xmlns="" id="{00000000-0008-0000-0200-0000FB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64" name="テキスト ボックス 763">
          <a:extLst>
            <a:ext uri="{FF2B5EF4-FFF2-40B4-BE49-F238E27FC236}">
              <a16:creationId xmlns:a16="http://schemas.microsoft.com/office/drawing/2014/main" xmlns="" id="{00000000-0008-0000-0200-0000FC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65" name="直線コネクタ 764">
          <a:extLst>
            <a:ext uri="{FF2B5EF4-FFF2-40B4-BE49-F238E27FC236}">
              <a16:creationId xmlns:a16="http://schemas.microsoft.com/office/drawing/2014/main" xmlns="" id="{00000000-0008-0000-0200-0000FD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6" name="テキスト ボックス 765">
          <a:extLst>
            <a:ext uri="{FF2B5EF4-FFF2-40B4-BE49-F238E27FC236}">
              <a16:creationId xmlns:a16="http://schemas.microsoft.com/office/drawing/2014/main" xmlns="" id="{00000000-0008-0000-0200-0000FE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7" name="直線コネクタ 766">
          <a:extLst>
            <a:ext uri="{FF2B5EF4-FFF2-40B4-BE49-F238E27FC236}">
              <a16:creationId xmlns:a16="http://schemas.microsoft.com/office/drawing/2014/main" xmlns="" id="{00000000-0008-0000-0200-0000FF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68" name="テキスト ボックス 767">
          <a:extLst>
            <a:ext uri="{FF2B5EF4-FFF2-40B4-BE49-F238E27FC236}">
              <a16:creationId xmlns:a16="http://schemas.microsoft.com/office/drawing/2014/main" xmlns="" id="{00000000-0008-0000-0200-000000030000}"/>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9" name="直線コネクタ 768">
          <a:extLst>
            <a:ext uri="{FF2B5EF4-FFF2-40B4-BE49-F238E27FC236}">
              <a16:creationId xmlns:a16="http://schemas.microsoft.com/office/drawing/2014/main" xmlns="" id="{00000000-0008-0000-0200-000001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0" name="【庁舎】&#10;有形固定資産減価償却率グラフ枠">
          <a:extLst>
            <a:ext uri="{FF2B5EF4-FFF2-40B4-BE49-F238E27FC236}">
              <a16:creationId xmlns:a16="http://schemas.microsoft.com/office/drawing/2014/main" xmlns="" id="{00000000-0008-0000-0200-000002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123825</xdr:rowOff>
    </xdr:from>
    <xdr:to>
      <xdr:col>85</xdr:col>
      <xdr:colOff>126364</xdr:colOff>
      <xdr:row>109</xdr:row>
      <xdr:rowOff>43814</xdr:rowOff>
    </xdr:to>
    <xdr:cxnSp macro="">
      <xdr:nvCxnSpPr>
        <xdr:cNvPr id="771" name="直線コネクタ 770">
          <a:extLst>
            <a:ext uri="{FF2B5EF4-FFF2-40B4-BE49-F238E27FC236}">
              <a16:creationId xmlns:a16="http://schemas.microsoft.com/office/drawing/2014/main" xmlns="" id="{00000000-0008-0000-0200-000003030000}"/>
            </a:ext>
          </a:extLst>
        </xdr:cNvPr>
        <xdr:cNvCxnSpPr/>
      </xdr:nvCxnSpPr>
      <xdr:spPr>
        <a:xfrm flipV="1">
          <a:off x="16318864" y="17268825"/>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47641</xdr:rowOff>
    </xdr:from>
    <xdr:ext cx="405111" cy="259045"/>
    <xdr:sp macro="" textlink="">
      <xdr:nvSpPr>
        <xdr:cNvPr id="772" name="【庁舎】&#10;有形固定資産減価償却率最小値テキスト">
          <a:extLst>
            <a:ext uri="{FF2B5EF4-FFF2-40B4-BE49-F238E27FC236}">
              <a16:creationId xmlns:a16="http://schemas.microsoft.com/office/drawing/2014/main" xmlns="" id="{00000000-0008-0000-0200-000004030000}"/>
            </a:ext>
          </a:extLst>
        </xdr:cNvPr>
        <xdr:cNvSpPr txBox="1"/>
      </xdr:nvSpPr>
      <xdr:spPr>
        <a:xfrm>
          <a:off x="16357600" y="1873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43814</xdr:rowOff>
    </xdr:from>
    <xdr:to>
      <xdr:col>86</xdr:col>
      <xdr:colOff>25400</xdr:colOff>
      <xdr:row>109</xdr:row>
      <xdr:rowOff>43814</xdr:rowOff>
    </xdr:to>
    <xdr:cxnSp macro="">
      <xdr:nvCxnSpPr>
        <xdr:cNvPr id="773" name="直線コネクタ 772">
          <a:extLst>
            <a:ext uri="{FF2B5EF4-FFF2-40B4-BE49-F238E27FC236}">
              <a16:creationId xmlns:a16="http://schemas.microsoft.com/office/drawing/2014/main" xmlns="" id="{00000000-0008-0000-0200-000005030000}"/>
            </a:ext>
          </a:extLst>
        </xdr:cNvPr>
        <xdr:cNvCxnSpPr/>
      </xdr:nvCxnSpPr>
      <xdr:spPr>
        <a:xfrm>
          <a:off x="16230600" y="18731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70502</xdr:rowOff>
    </xdr:from>
    <xdr:ext cx="340478" cy="259045"/>
    <xdr:sp macro="" textlink="">
      <xdr:nvSpPr>
        <xdr:cNvPr id="774" name="【庁舎】&#10;有形固定資産減価償却率最大値テキスト">
          <a:extLst>
            <a:ext uri="{FF2B5EF4-FFF2-40B4-BE49-F238E27FC236}">
              <a16:creationId xmlns:a16="http://schemas.microsoft.com/office/drawing/2014/main" xmlns="" id="{00000000-0008-0000-0200-000006030000}"/>
            </a:ext>
          </a:extLst>
        </xdr:cNvPr>
        <xdr:cNvSpPr txBox="1"/>
      </xdr:nvSpPr>
      <xdr:spPr>
        <a:xfrm>
          <a:off x="16357600" y="170440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123825</xdr:rowOff>
    </xdr:from>
    <xdr:to>
      <xdr:col>86</xdr:col>
      <xdr:colOff>25400</xdr:colOff>
      <xdr:row>100</xdr:row>
      <xdr:rowOff>123825</xdr:rowOff>
    </xdr:to>
    <xdr:cxnSp macro="">
      <xdr:nvCxnSpPr>
        <xdr:cNvPr id="775" name="直線コネクタ 774">
          <a:extLst>
            <a:ext uri="{FF2B5EF4-FFF2-40B4-BE49-F238E27FC236}">
              <a16:creationId xmlns:a16="http://schemas.microsoft.com/office/drawing/2014/main" xmlns="" id="{00000000-0008-0000-0200-000007030000}"/>
            </a:ext>
          </a:extLst>
        </xdr:cNvPr>
        <xdr:cNvCxnSpPr/>
      </xdr:nvCxnSpPr>
      <xdr:spPr>
        <a:xfrm>
          <a:off x="16230600" y="1726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139082</xdr:rowOff>
    </xdr:from>
    <xdr:ext cx="405111" cy="259045"/>
    <xdr:sp macro="" textlink="">
      <xdr:nvSpPr>
        <xdr:cNvPr id="776" name="【庁舎】&#10;有形固定資産減価償却率平均値テキスト">
          <a:extLst>
            <a:ext uri="{FF2B5EF4-FFF2-40B4-BE49-F238E27FC236}">
              <a16:creationId xmlns:a16="http://schemas.microsoft.com/office/drawing/2014/main" xmlns="" id="{00000000-0008-0000-0200-000008030000}"/>
            </a:ext>
          </a:extLst>
        </xdr:cNvPr>
        <xdr:cNvSpPr txBox="1"/>
      </xdr:nvSpPr>
      <xdr:spPr>
        <a:xfrm>
          <a:off x="16357600" y="17969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160655</xdr:rowOff>
    </xdr:from>
    <xdr:to>
      <xdr:col>85</xdr:col>
      <xdr:colOff>177800</xdr:colOff>
      <xdr:row>105</xdr:row>
      <xdr:rowOff>90805</xdr:rowOff>
    </xdr:to>
    <xdr:sp macro="" textlink="">
      <xdr:nvSpPr>
        <xdr:cNvPr id="777" name="フローチャート: 判断 776">
          <a:extLst>
            <a:ext uri="{FF2B5EF4-FFF2-40B4-BE49-F238E27FC236}">
              <a16:creationId xmlns:a16="http://schemas.microsoft.com/office/drawing/2014/main" xmlns="" id="{00000000-0008-0000-0200-000009030000}"/>
            </a:ext>
          </a:extLst>
        </xdr:cNvPr>
        <xdr:cNvSpPr/>
      </xdr:nvSpPr>
      <xdr:spPr>
        <a:xfrm>
          <a:off x="162687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151130</xdr:rowOff>
    </xdr:from>
    <xdr:to>
      <xdr:col>81</xdr:col>
      <xdr:colOff>101600</xdr:colOff>
      <xdr:row>105</xdr:row>
      <xdr:rowOff>81280</xdr:rowOff>
    </xdr:to>
    <xdr:sp macro="" textlink="">
      <xdr:nvSpPr>
        <xdr:cNvPr id="778" name="フローチャート: 判断 777">
          <a:extLst>
            <a:ext uri="{FF2B5EF4-FFF2-40B4-BE49-F238E27FC236}">
              <a16:creationId xmlns:a16="http://schemas.microsoft.com/office/drawing/2014/main" xmlns="" id="{00000000-0008-0000-0200-00000A030000}"/>
            </a:ext>
          </a:extLst>
        </xdr:cNvPr>
        <xdr:cNvSpPr/>
      </xdr:nvSpPr>
      <xdr:spPr>
        <a:xfrm>
          <a:off x="15430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120650</xdr:rowOff>
    </xdr:from>
    <xdr:to>
      <xdr:col>76</xdr:col>
      <xdr:colOff>165100</xdr:colOff>
      <xdr:row>105</xdr:row>
      <xdr:rowOff>50800</xdr:rowOff>
    </xdr:to>
    <xdr:sp macro="" textlink="">
      <xdr:nvSpPr>
        <xdr:cNvPr id="779" name="フローチャート: 判断 778">
          <a:extLst>
            <a:ext uri="{FF2B5EF4-FFF2-40B4-BE49-F238E27FC236}">
              <a16:creationId xmlns:a16="http://schemas.microsoft.com/office/drawing/2014/main" xmlns="" id="{00000000-0008-0000-0200-00000B030000}"/>
            </a:ext>
          </a:extLst>
        </xdr:cNvPr>
        <xdr:cNvSpPr/>
      </xdr:nvSpPr>
      <xdr:spPr>
        <a:xfrm>
          <a:off x="14541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8255</xdr:rowOff>
    </xdr:from>
    <xdr:to>
      <xdr:col>72</xdr:col>
      <xdr:colOff>38100</xdr:colOff>
      <xdr:row>105</xdr:row>
      <xdr:rowOff>109855</xdr:rowOff>
    </xdr:to>
    <xdr:sp macro="" textlink="">
      <xdr:nvSpPr>
        <xdr:cNvPr id="780" name="フローチャート: 判断 779">
          <a:extLst>
            <a:ext uri="{FF2B5EF4-FFF2-40B4-BE49-F238E27FC236}">
              <a16:creationId xmlns:a16="http://schemas.microsoft.com/office/drawing/2014/main" xmlns="" id="{00000000-0008-0000-0200-00000C030000}"/>
            </a:ext>
          </a:extLst>
        </xdr:cNvPr>
        <xdr:cNvSpPr/>
      </xdr:nvSpPr>
      <xdr:spPr>
        <a:xfrm>
          <a:off x="13652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153036</xdr:rowOff>
    </xdr:from>
    <xdr:to>
      <xdr:col>67</xdr:col>
      <xdr:colOff>101600</xdr:colOff>
      <xdr:row>105</xdr:row>
      <xdr:rowOff>83186</xdr:rowOff>
    </xdr:to>
    <xdr:sp macro="" textlink="">
      <xdr:nvSpPr>
        <xdr:cNvPr id="781" name="フローチャート: 判断 780">
          <a:extLst>
            <a:ext uri="{FF2B5EF4-FFF2-40B4-BE49-F238E27FC236}">
              <a16:creationId xmlns:a16="http://schemas.microsoft.com/office/drawing/2014/main" xmlns="" id="{00000000-0008-0000-0200-00000D030000}"/>
            </a:ext>
          </a:extLst>
        </xdr:cNvPr>
        <xdr:cNvSpPr/>
      </xdr:nvSpPr>
      <xdr:spPr>
        <a:xfrm>
          <a:off x="12763500" y="1798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xmlns="" id="{00000000-0008-0000-0200-00000E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xmlns="" id="{00000000-0008-0000-0200-00000F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xmlns="" id="{00000000-0008-0000-0200-000010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5" name="テキスト ボックス 784">
          <a:extLst>
            <a:ext uri="{FF2B5EF4-FFF2-40B4-BE49-F238E27FC236}">
              <a16:creationId xmlns:a16="http://schemas.microsoft.com/office/drawing/2014/main" xmlns="" id="{00000000-0008-0000-0200-000011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6" name="テキスト ボックス 785">
          <a:extLst>
            <a:ext uri="{FF2B5EF4-FFF2-40B4-BE49-F238E27FC236}">
              <a16:creationId xmlns:a16="http://schemas.microsoft.com/office/drawing/2014/main" xmlns="" id="{00000000-0008-0000-0200-000012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95886</xdr:rowOff>
    </xdr:from>
    <xdr:to>
      <xdr:col>85</xdr:col>
      <xdr:colOff>177800</xdr:colOff>
      <xdr:row>103</xdr:row>
      <xdr:rowOff>26036</xdr:rowOff>
    </xdr:to>
    <xdr:sp macro="" textlink="">
      <xdr:nvSpPr>
        <xdr:cNvPr id="787" name="楕円 786">
          <a:extLst>
            <a:ext uri="{FF2B5EF4-FFF2-40B4-BE49-F238E27FC236}">
              <a16:creationId xmlns:a16="http://schemas.microsoft.com/office/drawing/2014/main" xmlns="" id="{00000000-0008-0000-0200-000013030000}"/>
            </a:ext>
          </a:extLst>
        </xdr:cNvPr>
        <xdr:cNvSpPr/>
      </xdr:nvSpPr>
      <xdr:spPr>
        <a:xfrm>
          <a:off x="16268700" y="1758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118763</xdr:rowOff>
    </xdr:from>
    <xdr:ext cx="405111" cy="259045"/>
    <xdr:sp macro="" textlink="">
      <xdr:nvSpPr>
        <xdr:cNvPr id="788" name="【庁舎】&#10;有形固定資産減価償却率該当値テキスト">
          <a:extLst>
            <a:ext uri="{FF2B5EF4-FFF2-40B4-BE49-F238E27FC236}">
              <a16:creationId xmlns:a16="http://schemas.microsoft.com/office/drawing/2014/main" xmlns="" id="{00000000-0008-0000-0200-000014030000}"/>
            </a:ext>
          </a:extLst>
        </xdr:cNvPr>
        <xdr:cNvSpPr txBox="1"/>
      </xdr:nvSpPr>
      <xdr:spPr>
        <a:xfrm>
          <a:off x="16357600" y="1743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52070</xdr:rowOff>
    </xdr:from>
    <xdr:to>
      <xdr:col>81</xdr:col>
      <xdr:colOff>101600</xdr:colOff>
      <xdr:row>102</xdr:row>
      <xdr:rowOff>153670</xdr:rowOff>
    </xdr:to>
    <xdr:sp macro="" textlink="">
      <xdr:nvSpPr>
        <xdr:cNvPr id="789" name="楕円 788">
          <a:extLst>
            <a:ext uri="{FF2B5EF4-FFF2-40B4-BE49-F238E27FC236}">
              <a16:creationId xmlns:a16="http://schemas.microsoft.com/office/drawing/2014/main" xmlns="" id="{00000000-0008-0000-0200-000015030000}"/>
            </a:ext>
          </a:extLst>
        </xdr:cNvPr>
        <xdr:cNvSpPr/>
      </xdr:nvSpPr>
      <xdr:spPr>
        <a:xfrm>
          <a:off x="15430500" y="1753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102870</xdr:rowOff>
    </xdr:from>
    <xdr:to>
      <xdr:col>85</xdr:col>
      <xdr:colOff>127000</xdr:colOff>
      <xdr:row>102</xdr:row>
      <xdr:rowOff>146686</xdr:rowOff>
    </xdr:to>
    <xdr:cxnSp macro="">
      <xdr:nvCxnSpPr>
        <xdr:cNvPr id="790" name="直線コネクタ 789">
          <a:extLst>
            <a:ext uri="{FF2B5EF4-FFF2-40B4-BE49-F238E27FC236}">
              <a16:creationId xmlns:a16="http://schemas.microsoft.com/office/drawing/2014/main" xmlns="" id="{00000000-0008-0000-0200-000016030000}"/>
            </a:ext>
          </a:extLst>
        </xdr:cNvPr>
        <xdr:cNvCxnSpPr/>
      </xdr:nvCxnSpPr>
      <xdr:spPr>
        <a:xfrm>
          <a:off x="15481300" y="17590770"/>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10161</xdr:rowOff>
    </xdr:from>
    <xdr:to>
      <xdr:col>76</xdr:col>
      <xdr:colOff>165100</xdr:colOff>
      <xdr:row>102</xdr:row>
      <xdr:rowOff>111761</xdr:rowOff>
    </xdr:to>
    <xdr:sp macro="" textlink="">
      <xdr:nvSpPr>
        <xdr:cNvPr id="791" name="楕円 790">
          <a:extLst>
            <a:ext uri="{FF2B5EF4-FFF2-40B4-BE49-F238E27FC236}">
              <a16:creationId xmlns:a16="http://schemas.microsoft.com/office/drawing/2014/main" xmlns="" id="{00000000-0008-0000-0200-000017030000}"/>
            </a:ext>
          </a:extLst>
        </xdr:cNvPr>
        <xdr:cNvSpPr/>
      </xdr:nvSpPr>
      <xdr:spPr>
        <a:xfrm>
          <a:off x="14541500" y="1749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60961</xdr:rowOff>
    </xdr:from>
    <xdr:to>
      <xdr:col>81</xdr:col>
      <xdr:colOff>50800</xdr:colOff>
      <xdr:row>102</xdr:row>
      <xdr:rowOff>102870</xdr:rowOff>
    </xdr:to>
    <xdr:cxnSp macro="">
      <xdr:nvCxnSpPr>
        <xdr:cNvPr id="792" name="直線コネクタ 791">
          <a:extLst>
            <a:ext uri="{FF2B5EF4-FFF2-40B4-BE49-F238E27FC236}">
              <a16:creationId xmlns:a16="http://schemas.microsoft.com/office/drawing/2014/main" xmlns="" id="{00000000-0008-0000-0200-000018030000}"/>
            </a:ext>
          </a:extLst>
        </xdr:cNvPr>
        <xdr:cNvCxnSpPr/>
      </xdr:nvCxnSpPr>
      <xdr:spPr>
        <a:xfrm>
          <a:off x="14592300" y="1754886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141605</xdr:rowOff>
    </xdr:from>
    <xdr:to>
      <xdr:col>72</xdr:col>
      <xdr:colOff>38100</xdr:colOff>
      <xdr:row>102</xdr:row>
      <xdr:rowOff>71755</xdr:rowOff>
    </xdr:to>
    <xdr:sp macro="" textlink="">
      <xdr:nvSpPr>
        <xdr:cNvPr id="793" name="楕円 792">
          <a:extLst>
            <a:ext uri="{FF2B5EF4-FFF2-40B4-BE49-F238E27FC236}">
              <a16:creationId xmlns:a16="http://schemas.microsoft.com/office/drawing/2014/main" xmlns="" id="{00000000-0008-0000-0200-000019030000}"/>
            </a:ext>
          </a:extLst>
        </xdr:cNvPr>
        <xdr:cNvSpPr/>
      </xdr:nvSpPr>
      <xdr:spPr>
        <a:xfrm>
          <a:off x="13652500" y="1745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20955</xdr:rowOff>
    </xdr:from>
    <xdr:to>
      <xdr:col>76</xdr:col>
      <xdr:colOff>114300</xdr:colOff>
      <xdr:row>102</xdr:row>
      <xdr:rowOff>60961</xdr:rowOff>
    </xdr:to>
    <xdr:cxnSp macro="">
      <xdr:nvCxnSpPr>
        <xdr:cNvPr id="794" name="直線コネクタ 793">
          <a:extLst>
            <a:ext uri="{FF2B5EF4-FFF2-40B4-BE49-F238E27FC236}">
              <a16:creationId xmlns:a16="http://schemas.microsoft.com/office/drawing/2014/main" xmlns="" id="{00000000-0008-0000-0200-00001A030000}"/>
            </a:ext>
          </a:extLst>
        </xdr:cNvPr>
        <xdr:cNvCxnSpPr/>
      </xdr:nvCxnSpPr>
      <xdr:spPr>
        <a:xfrm>
          <a:off x="13703300" y="17508855"/>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52070</xdr:rowOff>
    </xdr:from>
    <xdr:to>
      <xdr:col>67</xdr:col>
      <xdr:colOff>101600</xdr:colOff>
      <xdr:row>101</xdr:row>
      <xdr:rowOff>153670</xdr:rowOff>
    </xdr:to>
    <xdr:sp macro="" textlink="">
      <xdr:nvSpPr>
        <xdr:cNvPr id="795" name="楕円 794">
          <a:extLst>
            <a:ext uri="{FF2B5EF4-FFF2-40B4-BE49-F238E27FC236}">
              <a16:creationId xmlns:a16="http://schemas.microsoft.com/office/drawing/2014/main" xmlns="" id="{00000000-0008-0000-0200-00001B030000}"/>
            </a:ext>
          </a:extLst>
        </xdr:cNvPr>
        <xdr:cNvSpPr/>
      </xdr:nvSpPr>
      <xdr:spPr>
        <a:xfrm>
          <a:off x="12763500" y="1736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102870</xdr:rowOff>
    </xdr:from>
    <xdr:to>
      <xdr:col>71</xdr:col>
      <xdr:colOff>177800</xdr:colOff>
      <xdr:row>102</xdr:row>
      <xdr:rowOff>20955</xdr:rowOff>
    </xdr:to>
    <xdr:cxnSp macro="">
      <xdr:nvCxnSpPr>
        <xdr:cNvPr id="796" name="直線コネクタ 795">
          <a:extLst>
            <a:ext uri="{FF2B5EF4-FFF2-40B4-BE49-F238E27FC236}">
              <a16:creationId xmlns:a16="http://schemas.microsoft.com/office/drawing/2014/main" xmlns="" id="{00000000-0008-0000-0200-00001C030000}"/>
            </a:ext>
          </a:extLst>
        </xdr:cNvPr>
        <xdr:cNvCxnSpPr/>
      </xdr:nvCxnSpPr>
      <xdr:spPr>
        <a:xfrm>
          <a:off x="12814300" y="17419320"/>
          <a:ext cx="8890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72407</xdr:rowOff>
    </xdr:from>
    <xdr:ext cx="405111" cy="259045"/>
    <xdr:sp macro="" textlink="">
      <xdr:nvSpPr>
        <xdr:cNvPr id="797" name="n_1aveValue【庁舎】&#10;有形固定資産減価償却率">
          <a:extLst>
            <a:ext uri="{FF2B5EF4-FFF2-40B4-BE49-F238E27FC236}">
              <a16:creationId xmlns:a16="http://schemas.microsoft.com/office/drawing/2014/main" xmlns="" id="{00000000-0008-0000-0200-00001D030000}"/>
            </a:ext>
          </a:extLst>
        </xdr:cNvPr>
        <xdr:cNvSpPr txBox="1"/>
      </xdr:nvSpPr>
      <xdr:spPr>
        <a:xfrm>
          <a:off x="15266044"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41927</xdr:rowOff>
    </xdr:from>
    <xdr:ext cx="405111" cy="259045"/>
    <xdr:sp macro="" textlink="">
      <xdr:nvSpPr>
        <xdr:cNvPr id="798" name="n_2aveValue【庁舎】&#10;有形固定資産減価償却率">
          <a:extLst>
            <a:ext uri="{FF2B5EF4-FFF2-40B4-BE49-F238E27FC236}">
              <a16:creationId xmlns:a16="http://schemas.microsoft.com/office/drawing/2014/main" xmlns="" id="{00000000-0008-0000-0200-00001E030000}"/>
            </a:ext>
          </a:extLst>
        </xdr:cNvPr>
        <xdr:cNvSpPr txBox="1"/>
      </xdr:nvSpPr>
      <xdr:spPr>
        <a:xfrm>
          <a:off x="14389744" y="1804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100982</xdr:rowOff>
    </xdr:from>
    <xdr:ext cx="405111" cy="259045"/>
    <xdr:sp macro="" textlink="">
      <xdr:nvSpPr>
        <xdr:cNvPr id="799" name="n_3aveValue【庁舎】&#10;有形固定資産減価償却率">
          <a:extLst>
            <a:ext uri="{FF2B5EF4-FFF2-40B4-BE49-F238E27FC236}">
              <a16:creationId xmlns:a16="http://schemas.microsoft.com/office/drawing/2014/main" xmlns="" id="{00000000-0008-0000-0200-00001F030000}"/>
            </a:ext>
          </a:extLst>
        </xdr:cNvPr>
        <xdr:cNvSpPr txBox="1"/>
      </xdr:nvSpPr>
      <xdr:spPr>
        <a:xfrm>
          <a:off x="13500744" y="1810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74313</xdr:rowOff>
    </xdr:from>
    <xdr:ext cx="405111" cy="259045"/>
    <xdr:sp macro="" textlink="">
      <xdr:nvSpPr>
        <xdr:cNvPr id="800" name="n_4aveValue【庁舎】&#10;有形固定資産減価償却率">
          <a:extLst>
            <a:ext uri="{FF2B5EF4-FFF2-40B4-BE49-F238E27FC236}">
              <a16:creationId xmlns:a16="http://schemas.microsoft.com/office/drawing/2014/main" xmlns="" id="{00000000-0008-0000-0200-000020030000}"/>
            </a:ext>
          </a:extLst>
        </xdr:cNvPr>
        <xdr:cNvSpPr txBox="1"/>
      </xdr:nvSpPr>
      <xdr:spPr>
        <a:xfrm>
          <a:off x="12611744" y="1807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170197</xdr:rowOff>
    </xdr:from>
    <xdr:ext cx="405111" cy="259045"/>
    <xdr:sp macro="" textlink="">
      <xdr:nvSpPr>
        <xdr:cNvPr id="801" name="n_1mainValue【庁舎】&#10;有形固定資産減価償却率">
          <a:extLst>
            <a:ext uri="{FF2B5EF4-FFF2-40B4-BE49-F238E27FC236}">
              <a16:creationId xmlns:a16="http://schemas.microsoft.com/office/drawing/2014/main" xmlns="" id="{00000000-0008-0000-0200-000021030000}"/>
            </a:ext>
          </a:extLst>
        </xdr:cNvPr>
        <xdr:cNvSpPr txBox="1"/>
      </xdr:nvSpPr>
      <xdr:spPr>
        <a:xfrm>
          <a:off x="15266044" y="1731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128288</xdr:rowOff>
    </xdr:from>
    <xdr:ext cx="405111" cy="259045"/>
    <xdr:sp macro="" textlink="">
      <xdr:nvSpPr>
        <xdr:cNvPr id="802" name="n_2mainValue【庁舎】&#10;有形固定資産減価償却率">
          <a:extLst>
            <a:ext uri="{FF2B5EF4-FFF2-40B4-BE49-F238E27FC236}">
              <a16:creationId xmlns:a16="http://schemas.microsoft.com/office/drawing/2014/main" xmlns="" id="{00000000-0008-0000-0200-000022030000}"/>
            </a:ext>
          </a:extLst>
        </xdr:cNvPr>
        <xdr:cNvSpPr txBox="1"/>
      </xdr:nvSpPr>
      <xdr:spPr>
        <a:xfrm>
          <a:off x="14389744" y="1727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88282</xdr:rowOff>
    </xdr:from>
    <xdr:ext cx="405111" cy="259045"/>
    <xdr:sp macro="" textlink="">
      <xdr:nvSpPr>
        <xdr:cNvPr id="803" name="n_3mainValue【庁舎】&#10;有形固定資産減価償却率">
          <a:extLst>
            <a:ext uri="{FF2B5EF4-FFF2-40B4-BE49-F238E27FC236}">
              <a16:creationId xmlns:a16="http://schemas.microsoft.com/office/drawing/2014/main" xmlns="" id="{00000000-0008-0000-0200-000023030000}"/>
            </a:ext>
          </a:extLst>
        </xdr:cNvPr>
        <xdr:cNvSpPr txBox="1"/>
      </xdr:nvSpPr>
      <xdr:spPr>
        <a:xfrm>
          <a:off x="13500744" y="1723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170197</xdr:rowOff>
    </xdr:from>
    <xdr:ext cx="405111" cy="259045"/>
    <xdr:sp macro="" textlink="">
      <xdr:nvSpPr>
        <xdr:cNvPr id="804" name="n_4mainValue【庁舎】&#10;有形固定資産減価償却率">
          <a:extLst>
            <a:ext uri="{FF2B5EF4-FFF2-40B4-BE49-F238E27FC236}">
              <a16:creationId xmlns:a16="http://schemas.microsoft.com/office/drawing/2014/main" xmlns="" id="{00000000-0008-0000-0200-000024030000}"/>
            </a:ext>
          </a:extLst>
        </xdr:cNvPr>
        <xdr:cNvSpPr txBox="1"/>
      </xdr:nvSpPr>
      <xdr:spPr>
        <a:xfrm>
          <a:off x="12611744" y="1714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5" name="正方形/長方形 804">
          <a:extLst>
            <a:ext uri="{FF2B5EF4-FFF2-40B4-BE49-F238E27FC236}">
              <a16:creationId xmlns:a16="http://schemas.microsoft.com/office/drawing/2014/main" xmlns="" id="{00000000-0008-0000-0200-000025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6" name="正方形/長方形 805">
          <a:extLst>
            <a:ext uri="{FF2B5EF4-FFF2-40B4-BE49-F238E27FC236}">
              <a16:creationId xmlns:a16="http://schemas.microsoft.com/office/drawing/2014/main" xmlns="" id="{00000000-0008-0000-0200-000026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7" name="正方形/長方形 806">
          <a:extLst>
            <a:ext uri="{FF2B5EF4-FFF2-40B4-BE49-F238E27FC236}">
              <a16:creationId xmlns:a16="http://schemas.microsoft.com/office/drawing/2014/main" xmlns="" id="{00000000-0008-0000-0200-000027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8" name="正方形/長方形 807">
          <a:extLst>
            <a:ext uri="{FF2B5EF4-FFF2-40B4-BE49-F238E27FC236}">
              <a16:creationId xmlns:a16="http://schemas.microsoft.com/office/drawing/2014/main" xmlns="" id="{00000000-0008-0000-0200-000028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9" name="正方形/長方形 808">
          <a:extLst>
            <a:ext uri="{FF2B5EF4-FFF2-40B4-BE49-F238E27FC236}">
              <a16:creationId xmlns:a16="http://schemas.microsoft.com/office/drawing/2014/main" xmlns="" id="{00000000-0008-0000-0200-000029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0" name="正方形/長方形 809">
          <a:extLst>
            <a:ext uri="{FF2B5EF4-FFF2-40B4-BE49-F238E27FC236}">
              <a16:creationId xmlns:a16="http://schemas.microsoft.com/office/drawing/2014/main" xmlns="" id="{00000000-0008-0000-0200-00002A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1" name="正方形/長方形 810">
          <a:extLst>
            <a:ext uri="{FF2B5EF4-FFF2-40B4-BE49-F238E27FC236}">
              <a16:creationId xmlns:a16="http://schemas.microsoft.com/office/drawing/2014/main" xmlns="" id="{00000000-0008-0000-0200-00002B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2" name="正方形/長方形 811">
          <a:extLst>
            <a:ext uri="{FF2B5EF4-FFF2-40B4-BE49-F238E27FC236}">
              <a16:creationId xmlns:a16="http://schemas.microsoft.com/office/drawing/2014/main" xmlns="" id="{00000000-0008-0000-0200-00002C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3" name="テキスト ボックス 812">
          <a:extLst>
            <a:ext uri="{FF2B5EF4-FFF2-40B4-BE49-F238E27FC236}">
              <a16:creationId xmlns:a16="http://schemas.microsoft.com/office/drawing/2014/main" xmlns="" id="{00000000-0008-0000-0200-00002D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4" name="直線コネクタ 813">
          <a:extLst>
            <a:ext uri="{FF2B5EF4-FFF2-40B4-BE49-F238E27FC236}">
              <a16:creationId xmlns:a16="http://schemas.microsoft.com/office/drawing/2014/main" xmlns="" id="{00000000-0008-0000-0200-00002E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5" name="直線コネクタ 814">
          <a:extLst>
            <a:ext uri="{FF2B5EF4-FFF2-40B4-BE49-F238E27FC236}">
              <a16:creationId xmlns:a16="http://schemas.microsoft.com/office/drawing/2014/main" xmlns="" id="{00000000-0008-0000-0200-00002F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6" name="テキスト ボックス 815">
          <a:extLst>
            <a:ext uri="{FF2B5EF4-FFF2-40B4-BE49-F238E27FC236}">
              <a16:creationId xmlns:a16="http://schemas.microsoft.com/office/drawing/2014/main" xmlns="" id="{00000000-0008-0000-0200-000030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7" name="直線コネクタ 816">
          <a:extLst>
            <a:ext uri="{FF2B5EF4-FFF2-40B4-BE49-F238E27FC236}">
              <a16:creationId xmlns:a16="http://schemas.microsoft.com/office/drawing/2014/main" xmlns="" id="{00000000-0008-0000-0200-000031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8" name="テキスト ボックス 817">
          <a:extLst>
            <a:ext uri="{FF2B5EF4-FFF2-40B4-BE49-F238E27FC236}">
              <a16:creationId xmlns:a16="http://schemas.microsoft.com/office/drawing/2014/main" xmlns="" id="{00000000-0008-0000-0200-000032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9" name="直線コネクタ 818">
          <a:extLst>
            <a:ext uri="{FF2B5EF4-FFF2-40B4-BE49-F238E27FC236}">
              <a16:creationId xmlns:a16="http://schemas.microsoft.com/office/drawing/2014/main" xmlns="" id="{00000000-0008-0000-0200-000033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20" name="テキスト ボックス 819">
          <a:extLst>
            <a:ext uri="{FF2B5EF4-FFF2-40B4-BE49-F238E27FC236}">
              <a16:creationId xmlns:a16="http://schemas.microsoft.com/office/drawing/2014/main" xmlns="" id="{00000000-0008-0000-0200-000034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21" name="直線コネクタ 820">
          <a:extLst>
            <a:ext uri="{FF2B5EF4-FFF2-40B4-BE49-F238E27FC236}">
              <a16:creationId xmlns:a16="http://schemas.microsoft.com/office/drawing/2014/main" xmlns="" id="{00000000-0008-0000-0200-000035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22" name="テキスト ボックス 821">
          <a:extLst>
            <a:ext uri="{FF2B5EF4-FFF2-40B4-BE49-F238E27FC236}">
              <a16:creationId xmlns:a16="http://schemas.microsoft.com/office/drawing/2014/main" xmlns="" id="{00000000-0008-0000-0200-000036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23" name="直線コネクタ 822">
          <a:extLst>
            <a:ext uri="{FF2B5EF4-FFF2-40B4-BE49-F238E27FC236}">
              <a16:creationId xmlns:a16="http://schemas.microsoft.com/office/drawing/2014/main" xmlns="" id="{00000000-0008-0000-0200-000037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4" name="テキスト ボックス 823">
          <a:extLst>
            <a:ext uri="{FF2B5EF4-FFF2-40B4-BE49-F238E27FC236}">
              <a16:creationId xmlns:a16="http://schemas.microsoft.com/office/drawing/2014/main" xmlns="" id="{00000000-0008-0000-0200-000038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5" name="直線コネクタ 824">
          <a:extLst>
            <a:ext uri="{FF2B5EF4-FFF2-40B4-BE49-F238E27FC236}">
              <a16:creationId xmlns:a16="http://schemas.microsoft.com/office/drawing/2014/main" xmlns="" id="{00000000-0008-0000-0200-000039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6" name="テキスト ボックス 825">
          <a:extLst>
            <a:ext uri="{FF2B5EF4-FFF2-40B4-BE49-F238E27FC236}">
              <a16:creationId xmlns:a16="http://schemas.microsoft.com/office/drawing/2014/main" xmlns="" id="{00000000-0008-0000-0200-00003A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7" name="直線コネクタ 826">
          <a:extLst>
            <a:ext uri="{FF2B5EF4-FFF2-40B4-BE49-F238E27FC236}">
              <a16:creationId xmlns:a16="http://schemas.microsoft.com/office/drawing/2014/main" xmlns="" id="{00000000-0008-0000-0200-00003B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8" name="テキスト ボックス 827">
          <a:extLst>
            <a:ext uri="{FF2B5EF4-FFF2-40B4-BE49-F238E27FC236}">
              <a16:creationId xmlns:a16="http://schemas.microsoft.com/office/drawing/2014/main" xmlns="" id="{00000000-0008-0000-0200-00003C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9" name="【庁舎】&#10;一人当たり面積グラフ枠">
          <a:extLst>
            <a:ext uri="{FF2B5EF4-FFF2-40B4-BE49-F238E27FC236}">
              <a16:creationId xmlns:a16="http://schemas.microsoft.com/office/drawing/2014/main" xmlns="" id="{00000000-0008-0000-0200-00003D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102870</xdr:rowOff>
    </xdr:from>
    <xdr:to>
      <xdr:col>116</xdr:col>
      <xdr:colOff>62864</xdr:colOff>
      <xdr:row>108</xdr:row>
      <xdr:rowOff>38100</xdr:rowOff>
    </xdr:to>
    <xdr:cxnSp macro="">
      <xdr:nvCxnSpPr>
        <xdr:cNvPr id="830" name="直線コネクタ 829">
          <a:extLst>
            <a:ext uri="{FF2B5EF4-FFF2-40B4-BE49-F238E27FC236}">
              <a16:creationId xmlns:a16="http://schemas.microsoft.com/office/drawing/2014/main" xmlns="" id="{00000000-0008-0000-0200-00003E030000}"/>
            </a:ext>
          </a:extLst>
        </xdr:cNvPr>
        <xdr:cNvCxnSpPr/>
      </xdr:nvCxnSpPr>
      <xdr:spPr>
        <a:xfrm flipV="1">
          <a:off x="22160864" y="170764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831" name="【庁舎】&#10;一人当たり面積最小値テキスト">
          <a:extLst>
            <a:ext uri="{FF2B5EF4-FFF2-40B4-BE49-F238E27FC236}">
              <a16:creationId xmlns:a16="http://schemas.microsoft.com/office/drawing/2014/main" xmlns="" id="{00000000-0008-0000-0200-00003F030000}"/>
            </a:ext>
          </a:extLst>
        </xdr:cNvPr>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832" name="直線コネクタ 831">
          <a:extLst>
            <a:ext uri="{FF2B5EF4-FFF2-40B4-BE49-F238E27FC236}">
              <a16:creationId xmlns:a16="http://schemas.microsoft.com/office/drawing/2014/main" xmlns="" id="{00000000-0008-0000-0200-000040030000}"/>
            </a:ext>
          </a:extLst>
        </xdr:cNvPr>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49547</xdr:rowOff>
    </xdr:from>
    <xdr:ext cx="469744" cy="259045"/>
    <xdr:sp macro="" textlink="">
      <xdr:nvSpPr>
        <xdr:cNvPr id="833" name="【庁舎】&#10;一人当たり面積最大値テキスト">
          <a:extLst>
            <a:ext uri="{FF2B5EF4-FFF2-40B4-BE49-F238E27FC236}">
              <a16:creationId xmlns:a16="http://schemas.microsoft.com/office/drawing/2014/main" xmlns="" id="{00000000-0008-0000-0200-000041030000}"/>
            </a:ext>
          </a:extLst>
        </xdr:cNvPr>
        <xdr:cNvSpPr txBox="1"/>
      </xdr:nvSpPr>
      <xdr:spPr>
        <a:xfrm>
          <a:off x="22199600" y="16851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102870</xdr:rowOff>
    </xdr:from>
    <xdr:to>
      <xdr:col>116</xdr:col>
      <xdr:colOff>152400</xdr:colOff>
      <xdr:row>99</xdr:row>
      <xdr:rowOff>102870</xdr:rowOff>
    </xdr:to>
    <xdr:cxnSp macro="">
      <xdr:nvCxnSpPr>
        <xdr:cNvPr id="834" name="直線コネクタ 833">
          <a:extLst>
            <a:ext uri="{FF2B5EF4-FFF2-40B4-BE49-F238E27FC236}">
              <a16:creationId xmlns:a16="http://schemas.microsoft.com/office/drawing/2014/main" xmlns="" id="{00000000-0008-0000-0200-000042030000}"/>
            </a:ext>
          </a:extLst>
        </xdr:cNvPr>
        <xdr:cNvCxnSpPr/>
      </xdr:nvCxnSpPr>
      <xdr:spPr>
        <a:xfrm>
          <a:off x="22072600" y="1707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43015</xdr:rowOff>
    </xdr:from>
    <xdr:ext cx="469744" cy="259045"/>
    <xdr:sp macro="" textlink="">
      <xdr:nvSpPr>
        <xdr:cNvPr id="835" name="【庁舎】&#10;一人当たり面積平均値テキスト">
          <a:extLst>
            <a:ext uri="{FF2B5EF4-FFF2-40B4-BE49-F238E27FC236}">
              <a16:creationId xmlns:a16="http://schemas.microsoft.com/office/drawing/2014/main" xmlns="" id="{00000000-0008-0000-0200-000043030000}"/>
            </a:ext>
          </a:extLst>
        </xdr:cNvPr>
        <xdr:cNvSpPr txBox="1"/>
      </xdr:nvSpPr>
      <xdr:spPr>
        <a:xfrm>
          <a:off x="22199600" y="182167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64588</xdr:rowOff>
    </xdr:from>
    <xdr:to>
      <xdr:col>116</xdr:col>
      <xdr:colOff>114300</xdr:colOff>
      <xdr:row>106</xdr:row>
      <xdr:rowOff>166188</xdr:rowOff>
    </xdr:to>
    <xdr:sp macro="" textlink="">
      <xdr:nvSpPr>
        <xdr:cNvPr id="836" name="フローチャート: 判断 835">
          <a:extLst>
            <a:ext uri="{FF2B5EF4-FFF2-40B4-BE49-F238E27FC236}">
              <a16:creationId xmlns:a16="http://schemas.microsoft.com/office/drawing/2014/main" xmlns="" id="{00000000-0008-0000-0200-000044030000}"/>
            </a:ext>
          </a:extLst>
        </xdr:cNvPr>
        <xdr:cNvSpPr/>
      </xdr:nvSpPr>
      <xdr:spPr>
        <a:xfrm>
          <a:off x="22110700" y="1823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78739</xdr:rowOff>
    </xdr:from>
    <xdr:to>
      <xdr:col>112</xdr:col>
      <xdr:colOff>38100</xdr:colOff>
      <xdr:row>107</xdr:row>
      <xdr:rowOff>8889</xdr:rowOff>
    </xdr:to>
    <xdr:sp macro="" textlink="">
      <xdr:nvSpPr>
        <xdr:cNvPr id="837" name="フローチャート: 判断 836">
          <a:extLst>
            <a:ext uri="{FF2B5EF4-FFF2-40B4-BE49-F238E27FC236}">
              <a16:creationId xmlns:a16="http://schemas.microsoft.com/office/drawing/2014/main" xmlns="" id="{00000000-0008-0000-0200-000045030000}"/>
            </a:ext>
          </a:extLst>
        </xdr:cNvPr>
        <xdr:cNvSpPr/>
      </xdr:nvSpPr>
      <xdr:spPr>
        <a:xfrm>
          <a:off x="21272500" y="1825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87449</xdr:rowOff>
    </xdr:from>
    <xdr:to>
      <xdr:col>107</xdr:col>
      <xdr:colOff>101600</xdr:colOff>
      <xdr:row>107</xdr:row>
      <xdr:rowOff>17599</xdr:rowOff>
    </xdr:to>
    <xdr:sp macro="" textlink="">
      <xdr:nvSpPr>
        <xdr:cNvPr id="838" name="フローチャート: 判断 837">
          <a:extLst>
            <a:ext uri="{FF2B5EF4-FFF2-40B4-BE49-F238E27FC236}">
              <a16:creationId xmlns:a16="http://schemas.microsoft.com/office/drawing/2014/main" xmlns="" id="{00000000-0008-0000-0200-000046030000}"/>
            </a:ext>
          </a:extLst>
        </xdr:cNvPr>
        <xdr:cNvSpPr/>
      </xdr:nvSpPr>
      <xdr:spPr>
        <a:xfrm>
          <a:off x="20383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93980</xdr:rowOff>
    </xdr:from>
    <xdr:to>
      <xdr:col>102</xdr:col>
      <xdr:colOff>165100</xdr:colOff>
      <xdr:row>107</xdr:row>
      <xdr:rowOff>24130</xdr:rowOff>
    </xdr:to>
    <xdr:sp macro="" textlink="">
      <xdr:nvSpPr>
        <xdr:cNvPr id="839" name="フローチャート: 判断 838">
          <a:extLst>
            <a:ext uri="{FF2B5EF4-FFF2-40B4-BE49-F238E27FC236}">
              <a16:creationId xmlns:a16="http://schemas.microsoft.com/office/drawing/2014/main" xmlns="" id="{00000000-0008-0000-0200-000047030000}"/>
            </a:ext>
          </a:extLst>
        </xdr:cNvPr>
        <xdr:cNvSpPr/>
      </xdr:nvSpPr>
      <xdr:spPr>
        <a:xfrm>
          <a:off x="19494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61323</xdr:rowOff>
    </xdr:from>
    <xdr:to>
      <xdr:col>98</xdr:col>
      <xdr:colOff>38100</xdr:colOff>
      <xdr:row>106</xdr:row>
      <xdr:rowOff>162923</xdr:rowOff>
    </xdr:to>
    <xdr:sp macro="" textlink="">
      <xdr:nvSpPr>
        <xdr:cNvPr id="840" name="フローチャート: 判断 839">
          <a:extLst>
            <a:ext uri="{FF2B5EF4-FFF2-40B4-BE49-F238E27FC236}">
              <a16:creationId xmlns:a16="http://schemas.microsoft.com/office/drawing/2014/main" xmlns="" id="{00000000-0008-0000-0200-000048030000}"/>
            </a:ext>
          </a:extLst>
        </xdr:cNvPr>
        <xdr:cNvSpPr/>
      </xdr:nvSpPr>
      <xdr:spPr>
        <a:xfrm>
          <a:off x="18605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xmlns="" id="{00000000-0008-0000-0200-000049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xmlns="" id="{00000000-0008-0000-0200-00004A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3" name="テキスト ボックス 842">
          <a:extLst>
            <a:ext uri="{FF2B5EF4-FFF2-40B4-BE49-F238E27FC236}">
              <a16:creationId xmlns:a16="http://schemas.microsoft.com/office/drawing/2014/main" xmlns="" id="{00000000-0008-0000-0200-00004B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4" name="テキスト ボックス 843">
          <a:extLst>
            <a:ext uri="{FF2B5EF4-FFF2-40B4-BE49-F238E27FC236}">
              <a16:creationId xmlns:a16="http://schemas.microsoft.com/office/drawing/2014/main" xmlns="" id="{00000000-0008-0000-0200-00004C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5" name="テキスト ボックス 844">
          <a:extLst>
            <a:ext uri="{FF2B5EF4-FFF2-40B4-BE49-F238E27FC236}">
              <a16:creationId xmlns:a16="http://schemas.microsoft.com/office/drawing/2014/main" xmlns="" id="{00000000-0008-0000-0200-00004D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20501</xdr:rowOff>
    </xdr:from>
    <xdr:to>
      <xdr:col>116</xdr:col>
      <xdr:colOff>114300</xdr:colOff>
      <xdr:row>105</xdr:row>
      <xdr:rowOff>122101</xdr:rowOff>
    </xdr:to>
    <xdr:sp macro="" textlink="">
      <xdr:nvSpPr>
        <xdr:cNvPr id="846" name="楕円 845">
          <a:extLst>
            <a:ext uri="{FF2B5EF4-FFF2-40B4-BE49-F238E27FC236}">
              <a16:creationId xmlns:a16="http://schemas.microsoft.com/office/drawing/2014/main" xmlns="" id="{00000000-0008-0000-0200-00004E030000}"/>
            </a:ext>
          </a:extLst>
        </xdr:cNvPr>
        <xdr:cNvSpPr/>
      </xdr:nvSpPr>
      <xdr:spPr>
        <a:xfrm>
          <a:off x="22110700" y="1802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43378</xdr:rowOff>
    </xdr:from>
    <xdr:ext cx="469744" cy="259045"/>
    <xdr:sp macro="" textlink="">
      <xdr:nvSpPr>
        <xdr:cNvPr id="847" name="【庁舎】&#10;一人当たり面積該当値テキスト">
          <a:extLst>
            <a:ext uri="{FF2B5EF4-FFF2-40B4-BE49-F238E27FC236}">
              <a16:creationId xmlns:a16="http://schemas.microsoft.com/office/drawing/2014/main" xmlns="" id="{00000000-0008-0000-0200-00004F030000}"/>
            </a:ext>
          </a:extLst>
        </xdr:cNvPr>
        <xdr:cNvSpPr txBox="1"/>
      </xdr:nvSpPr>
      <xdr:spPr>
        <a:xfrm>
          <a:off x="22199600" y="17874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34652</xdr:rowOff>
    </xdr:from>
    <xdr:to>
      <xdr:col>112</xdr:col>
      <xdr:colOff>38100</xdr:colOff>
      <xdr:row>105</xdr:row>
      <xdr:rowOff>136252</xdr:rowOff>
    </xdr:to>
    <xdr:sp macro="" textlink="">
      <xdr:nvSpPr>
        <xdr:cNvPr id="848" name="楕円 847">
          <a:extLst>
            <a:ext uri="{FF2B5EF4-FFF2-40B4-BE49-F238E27FC236}">
              <a16:creationId xmlns:a16="http://schemas.microsoft.com/office/drawing/2014/main" xmlns="" id="{00000000-0008-0000-0200-000050030000}"/>
            </a:ext>
          </a:extLst>
        </xdr:cNvPr>
        <xdr:cNvSpPr/>
      </xdr:nvSpPr>
      <xdr:spPr>
        <a:xfrm>
          <a:off x="21272500" y="1803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71301</xdr:rowOff>
    </xdr:from>
    <xdr:to>
      <xdr:col>116</xdr:col>
      <xdr:colOff>63500</xdr:colOff>
      <xdr:row>105</xdr:row>
      <xdr:rowOff>85452</xdr:rowOff>
    </xdr:to>
    <xdr:cxnSp macro="">
      <xdr:nvCxnSpPr>
        <xdr:cNvPr id="849" name="直線コネクタ 848">
          <a:extLst>
            <a:ext uri="{FF2B5EF4-FFF2-40B4-BE49-F238E27FC236}">
              <a16:creationId xmlns:a16="http://schemas.microsoft.com/office/drawing/2014/main" xmlns="" id="{00000000-0008-0000-0200-000051030000}"/>
            </a:ext>
          </a:extLst>
        </xdr:cNvPr>
        <xdr:cNvCxnSpPr/>
      </xdr:nvCxnSpPr>
      <xdr:spPr>
        <a:xfrm flipV="1">
          <a:off x="21323300" y="18073551"/>
          <a:ext cx="83820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40095</xdr:rowOff>
    </xdr:from>
    <xdr:to>
      <xdr:col>107</xdr:col>
      <xdr:colOff>101600</xdr:colOff>
      <xdr:row>105</xdr:row>
      <xdr:rowOff>141695</xdr:rowOff>
    </xdr:to>
    <xdr:sp macro="" textlink="">
      <xdr:nvSpPr>
        <xdr:cNvPr id="850" name="楕円 849">
          <a:extLst>
            <a:ext uri="{FF2B5EF4-FFF2-40B4-BE49-F238E27FC236}">
              <a16:creationId xmlns:a16="http://schemas.microsoft.com/office/drawing/2014/main" xmlns="" id="{00000000-0008-0000-0200-000052030000}"/>
            </a:ext>
          </a:extLst>
        </xdr:cNvPr>
        <xdr:cNvSpPr/>
      </xdr:nvSpPr>
      <xdr:spPr>
        <a:xfrm>
          <a:off x="20383500" y="180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85452</xdr:rowOff>
    </xdr:from>
    <xdr:to>
      <xdr:col>111</xdr:col>
      <xdr:colOff>177800</xdr:colOff>
      <xdr:row>105</xdr:row>
      <xdr:rowOff>90895</xdr:rowOff>
    </xdr:to>
    <xdr:cxnSp macro="">
      <xdr:nvCxnSpPr>
        <xdr:cNvPr id="851" name="直線コネクタ 850">
          <a:extLst>
            <a:ext uri="{FF2B5EF4-FFF2-40B4-BE49-F238E27FC236}">
              <a16:creationId xmlns:a16="http://schemas.microsoft.com/office/drawing/2014/main" xmlns="" id="{00000000-0008-0000-0200-000053030000}"/>
            </a:ext>
          </a:extLst>
        </xdr:cNvPr>
        <xdr:cNvCxnSpPr/>
      </xdr:nvCxnSpPr>
      <xdr:spPr>
        <a:xfrm flipV="1">
          <a:off x="20434300" y="18087702"/>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44450</xdr:rowOff>
    </xdr:from>
    <xdr:to>
      <xdr:col>102</xdr:col>
      <xdr:colOff>165100</xdr:colOff>
      <xdr:row>105</xdr:row>
      <xdr:rowOff>146050</xdr:rowOff>
    </xdr:to>
    <xdr:sp macro="" textlink="">
      <xdr:nvSpPr>
        <xdr:cNvPr id="852" name="楕円 851">
          <a:extLst>
            <a:ext uri="{FF2B5EF4-FFF2-40B4-BE49-F238E27FC236}">
              <a16:creationId xmlns:a16="http://schemas.microsoft.com/office/drawing/2014/main" xmlns="" id="{00000000-0008-0000-0200-000054030000}"/>
            </a:ext>
          </a:extLst>
        </xdr:cNvPr>
        <xdr:cNvSpPr/>
      </xdr:nvSpPr>
      <xdr:spPr>
        <a:xfrm>
          <a:off x="194945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90895</xdr:rowOff>
    </xdr:from>
    <xdr:to>
      <xdr:col>107</xdr:col>
      <xdr:colOff>50800</xdr:colOff>
      <xdr:row>105</xdr:row>
      <xdr:rowOff>95250</xdr:rowOff>
    </xdr:to>
    <xdr:cxnSp macro="">
      <xdr:nvCxnSpPr>
        <xdr:cNvPr id="853" name="直線コネクタ 852">
          <a:extLst>
            <a:ext uri="{FF2B5EF4-FFF2-40B4-BE49-F238E27FC236}">
              <a16:creationId xmlns:a16="http://schemas.microsoft.com/office/drawing/2014/main" xmlns="" id="{00000000-0008-0000-0200-000055030000}"/>
            </a:ext>
          </a:extLst>
        </xdr:cNvPr>
        <xdr:cNvCxnSpPr/>
      </xdr:nvCxnSpPr>
      <xdr:spPr>
        <a:xfrm flipV="1">
          <a:off x="19545300" y="18093145"/>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95613</xdr:rowOff>
    </xdr:from>
    <xdr:to>
      <xdr:col>98</xdr:col>
      <xdr:colOff>38100</xdr:colOff>
      <xdr:row>106</xdr:row>
      <xdr:rowOff>25763</xdr:rowOff>
    </xdr:to>
    <xdr:sp macro="" textlink="">
      <xdr:nvSpPr>
        <xdr:cNvPr id="854" name="楕円 853">
          <a:extLst>
            <a:ext uri="{FF2B5EF4-FFF2-40B4-BE49-F238E27FC236}">
              <a16:creationId xmlns:a16="http://schemas.microsoft.com/office/drawing/2014/main" xmlns="" id="{00000000-0008-0000-0200-000056030000}"/>
            </a:ext>
          </a:extLst>
        </xdr:cNvPr>
        <xdr:cNvSpPr/>
      </xdr:nvSpPr>
      <xdr:spPr>
        <a:xfrm>
          <a:off x="18605500" y="1809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95250</xdr:rowOff>
    </xdr:from>
    <xdr:to>
      <xdr:col>102</xdr:col>
      <xdr:colOff>114300</xdr:colOff>
      <xdr:row>105</xdr:row>
      <xdr:rowOff>146413</xdr:rowOff>
    </xdr:to>
    <xdr:cxnSp macro="">
      <xdr:nvCxnSpPr>
        <xdr:cNvPr id="855" name="直線コネクタ 854">
          <a:extLst>
            <a:ext uri="{FF2B5EF4-FFF2-40B4-BE49-F238E27FC236}">
              <a16:creationId xmlns:a16="http://schemas.microsoft.com/office/drawing/2014/main" xmlns="" id="{00000000-0008-0000-0200-000057030000}"/>
            </a:ext>
          </a:extLst>
        </xdr:cNvPr>
        <xdr:cNvCxnSpPr/>
      </xdr:nvCxnSpPr>
      <xdr:spPr>
        <a:xfrm flipV="1">
          <a:off x="18656300" y="18097500"/>
          <a:ext cx="889000" cy="5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16</xdr:rowOff>
    </xdr:from>
    <xdr:ext cx="469744" cy="259045"/>
    <xdr:sp macro="" textlink="">
      <xdr:nvSpPr>
        <xdr:cNvPr id="856" name="n_1aveValue【庁舎】&#10;一人当たり面積">
          <a:extLst>
            <a:ext uri="{FF2B5EF4-FFF2-40B4-BE49-F238E27FC236}">
              <a16:creationId xmlns:a16="http://schemas.microsoft.com/office/drawing/2014/main" xmlns="" id="{00000000-0008-0000-0200-000058030000}"/>
            </a:ext>
          </a:extLst>
        </xdr:cNvPr>
        <xdr:cNvSpPr txBox="1"/>
      </xdr:nvSpPr>
      <xdr:spPr>
        <a:xfrm>
          <a:off x="21075727" y="1834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8726</xdr:rowOff>
    </xdr:from>
    <xdr:ext cx="469744" cy="259045"/>
    <xdr:sp macro="" textlink="">
      <xdr:nvSpPr>
        <xdr:cNvPr id="857" name="n_2aveValue【庁舎】&#10;一人当たり面積">
          <a:extLst>
            <a:ext uri="{FF2B5EF4-FFF2-40B4-BE49-F238E27FC236}">
              <a16:creationId xmlns:a16="http://schemas.microsoft.com/office/drawing/2014/main" xmlns="" id="{00000000-0008-0000-0200-000059030000}"/>
            </a:ext>
          </a:extLst>
        </xdr:cNvPr>
        <xdr:cNvSpPr txBox="1"/>
      </xdr:nvSpPr>
      <xdr:spPr>
        <a:xfrm>
          <a:off x="20199427" y="1835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15257</xdr:rowOff>
    </xdr:from>
    <xdr:ext cx="469744" cy="259045"/>
    <xdr:sp macro="" textlink="">
      <xdr:nvSpPr>
        <xdr:cNvPr id="858" name="n_3aveValue【庁舎】&#10;一人当たり面積">
          <a:extLst>
            <a:ext uri="{FF2B5EF4-FFF2-40B4-BE49-F238E27FC236}">
              <a16:creationId xmlns:a16="http://schemas.microsoft.com/office/drawing/2014/main" xmlns="" id="{00000000-0008-0000-0200-00005A030000}"/>
            </a:ext>
          </a:extLst>
        </xdr:cNvPr>
        <xdr:cNvSpPr txBox="1"/>
      </xdr:nvSpPr>
      <xdr:spPr>
        <a:xfrm>
          <a:off x="19310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154050</xdr:rowOff>
    </xdr:from>
    <xdr:ext cx="469744" cy="259045"/>
    <xdr:sp macro="" textlink="">
      <xdr:nvSpPr>
        <xdr:cNvPr id="859" name="n_4aveValue【庁舎】&#10;一人当たり面積">
          <a:extLst>
            <a:ext uri="{FF2B5EF4-FFF2-40B4-BE49-F238E27FC236}">
              <a16:creationId xmlns:a16="http://schemas.microsoft.com/office/drawing/2014/main" xmlns="" id="{00000000-0008-0000-0200-00005B030000}"/>
            </a:ext>
          </a:extLst>
        </xdr:cNvPr>
        <xdr:cNvSpPr txBox="1"/>
      </xdr:nvSpPr>
      <xdr:spPr>
        <a:xfrm>
          <a:off x="18421427" y="1832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152779</xdr:rowOff>
    </xdr:from>
    <xdr:ext cx="469744" cy="259045"/>
    <xdr:sp macro="" textlink="">
      <xdr:nvSpPr>
        <xdr:cNvPr id="860" name="n_1mainValue【庁舎】&#10;一人当たり面積">
          <a:extLst>
            <a:ext uri="{FF2B5EF4-FFF2-40B4-BE49-F238E27FC236}">
              <a16:creationId xmlns:a16="http://schemas.microsoft.com/office/drawing/2014/main" xmlns="" id="{00000000-0008-0000-0200-00005C030000}"/>
            </a:ext>
          </a:extLst>
        </xdr:cNvPr>
        <xdr:cNvSpPr txBox="1"/>
      </xdr:nvSpPr>
      <xdr:spPr>
        <a:xfrm>
          <a:off x="21075727" y="1781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158222</xdr:rowOff>
    </xdr:from>
    <xdr:ext cx="469744" cy="259045"/>
    <xdr:sp macro="" textlink="">
      <xdr:nvSpPr>
        <xdr:cNvPr id="861" name="n_2mainValue【庁舎】&#10;一人当たり面積">
          <a:extLst>
            <a:ext uri="{FF2B5EF4-FFF2-40B4-BE49-F238E27FC236}">
              <a16:creationId xmlns:a16="http://schemas.microsoft.com/office/drawing/2014/main" xmlns="" id="{00000000-0008-0000-0200-00005D030000}"/>
            </a:ext>
          </a:extLst>
        </xdr:cNvPr>
        <xdr:cNvSpPr txBox="1"/>
      </xdr:nvSpPr>
      <xdr:spPr>
        <a:xfrm>
          <a:off x="20199427" y="1781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162577</xdr:rowOff>
    </xdr:from>
    <xdr:ext cx="469744" cy="259045"/>
    <xdr:sp macro="" textlink="">
      <xdr:nvSpPr>
        <xdr:cNvPr id="862" name="n_3mainValue【庁舎】&#10;一人当たり面積">
          <a:extLst>
            <a:ext uri="{FF2B5EF4-FFF2-40B4-BE49-F238E27FC236}">
              <a16:creationId xmlns:a16="http://schemas.microsoft.com/office/drawing/2014/main" xmlns="" id="{00000000-0008-0000-0200-00005E030000}"/>
            </a:ext>
          </a:extLst>
        </xdr:cNvPr>
        <xdr:cNvSpPr txBox="1"/>
      </xdr:nvSpPr>
      <xdr:spPr>
        <a:xfrm>
          <a:off x="19310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42290</xdr:rowOff>
    </xdr:from>
    <xdr:ext cx="469744" cy="259045"/>
    <xdr:sp macro="" textlink="">
      <xdr:nvSpPr>
        <xdr:cNvPr id="863" name="n_4mainValue【庁舎】&#10;一人当たり面積">
          <a:extLst>
            <a:ext uri="{FF2B5EF4-FFF2-40B4-BE49-F238E27FC236}">
              <a16:creationId xmlns:a16="http://schemas.microsoft.com/office/drawing/2014/main" xmlns="" id="{00000000-0008-0000-0200-00005F030000}"/>
            </a:ext>
          </a:extLst>
        </xdr:cNvPr>
        <xdr:cNvSpPr txBox="1"/>
      </xdr:nvSpPr>
      <xdr:spPr>
        <a:xfrm>
          <a:off x="18421427" y="178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4" name="正方形/長方形 863">
          <a:extLst>
            <a:ext uri="{FF2B5EF4-FFF2-40B4-BE49-F238E27FC236}">
              <a16:creationId xmlns:a16="http://schemas.microsoft.com/office/drawing/2014/main" xmlns="" id="{00000000-0008-0000-0200-000060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5" name="正方形/長方形 864">
          <a:extLst>
            <a:ext uri="{FF2B5EF4-FFF2-40B4-BE49-F238E27FC236}">
              <a16:creationId xmlns:a16="http://schemas.microsoft.com/office/drawing/2014/main" xmlns="" id="{00000000-0008-0000-0200-000061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6" name="テキスト ボックス 865">
          <a:extLst>
            <a:ext uri="{FF2B5EF4-FFF2-40B4-BE49-F238E27FC236}">
              <a16:creationId xmlns:a16="http://schemas.microsoft.com/office/drawing/2014/main" xmlns="" id="{00000000-0008-0000-0200-000062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類似団体と比較して、図書館、庁舎は有形固定資産減価償却率が低くなっている。これは図書館が平成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年度、庁舎が平成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年度にそれぞれ新しい施設を建設し、その後も維持管理しているためである。</a:t>
          </a:r>
          <a:endParaRPr lang="ja-JP" altLang="ja-JP" sz="1400">
            <a:effectLst/>
          </a:endParaRPr>
        </a:p>
        <a:p>
          <a:r>
            <a:rPr kumimoji="1" lang="ja-JP" altLang="ja-JP" sz="1100">
              <a:solidFill>
                <a:schemeClr val="dk1"/>
              </a:solidFill>
              <a:effectLst/>
              <a:latin typeface="+mn-lt"/>
              <a:ea typeface="+mn-ea"/>
              <a:cs typeface="+mn-cs"/>
            </a:rPr>
            <a:t>　一方、有形固定資産減価償却率が高い施設は、体育館・プール、福祉施設、一般廃棄物処理施設、保健センター・保健所、消防施設である。</a:t>
          </a:r>
          <a:endParaRPr lang="ja-JP" altLang="ja-JP" sz="1400">
            <a:effectLst/>
          </a:endParaRPr>
        </a:p>
        <a:p>
          <a:r>
            <a:rPr kumimoji="1" lang="ja-JP" altLang="ja-JP" sz="1100">
              <a:solidFill>
                <a:schemeClr val="dk1"/>
              </a:solidFill>
              <a:effectLst/>
              <a:latin typeface="+mn-lt"/>
              <a:ea typeface="+mn-ea"/>
              <a:cs typeface="+mn-cs"/>
            </a:rPr>
            <a:t>　一般廃棄物処理施設のうち、ごみ清掃工場については、現在本市、宇佐市、国東市を構成市とする宇佐・高田・国東広域事務組合が事業主体となって新施設の建設に取り組んでいる。</a:t>
          </a:r>
          <a:endParaRPr lang="ja-JP" altLang="ja-JP" sz="1400">
            <a:effectLst/>
          </a:endParaRPr>
        </a:p>
        <a:p>
          <a:r>
            <a:rPr kumimoji="1" lang="ja-JP" altLang="ja-JP" sz="1100">
              <a:solidFill>
                <a:schemeClr val="dk1"/>
              </a:solidFill>
              <a:effectLst/>
              <a:latin typeface="+mn-lt"/>
              <a:ea typeface="+mn-ea"/>
              <a:cs typeface="+mn-cs"/>
            </a:rPr>
            <a:t>　その他、耐用年数を経過した施設が多く存在しているため、今後、公共施設等総合管理計画や個別施設計画等に基づき、除却・統廃合・複合化等の適正配置、並びに長寿命化対策等で施設の適正な維持管理を進めていく必要が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AH16" sqref="AH16:AL16"/>
    </sheetView>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18607033</v>
      </c>
      <c r="BO4" s="464"/>
      <c r="BP4" s="464"/>
      <c r="BQ4" s="464"/>
      <c r="BR4" s="464"/>
      <c r="BS4" s="464"/>
      <c r="BT4" s="464"/>
      <c r="BU4" s="465"/>
      <c r="BV4" s="463">
        <v>16711119</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4.2</v>
      </c>
      <c r="CU4" s="648"/>
      <c r="CV4" s="648"/>
      <c r="CW4" s="648"/>
      <c r="CX4" s="648"/>
      <c r="CY4" s="648"/>
      <c r="CZ4" s="648"/>
      <c r="DA4" s="649"/>
      <c r="DB4" s="647">
        <v>1.5</v>
      </c>
      <c r="DC4" s="648"/>
      <c r="DD4" s="648"/>
      <c r="DE4" s="648"/>
      <c r="DF4" s="648"/>
      <c r="DG4" s="648"/>
      <c r="DH4" s="648"/>
      <c r="DI4" s="649"/>
      <c r="DJ4" s="186"/>
      <c r="DK4" s="186"/>
      <c r="DL4" s="186"/>
      <c r="DM4" s="186"/>
      <c r="DN4" s="186"/>
      <c r="DO4" s="186"/>
    </row>
    <row r="5" spans="1:119" ht="18.75" customHeight="1">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18183266</v>
      </c>
      <c r="BO5" s="469"/>
      <c r="BP5" s="469"/>
      <c r="BQ5" s="469"/>
      <c r="BR5" s="469"/>
      <c r="BS5" s="469"/>
      <c r="BT5" s="469"/>
      <c r="BU5" s="470"/>
      <c r="BV5" s="468">
        <v>16583906</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90.6</v>
      </c>
      <c r="CU5" s="439"/>
      <c r="CV5" s="439"/>
      <c r="CW5" s="439"/>
      <c r="CX5" s="439"/>
      <c r="CY5" s="439"/>
      <c r="CZ5" s="439"/>
      <c r="DA5" s="440"/>
      <c r="DB5" s="438">
        <v>95.8</v>
      </c>
      <c r="DC5" s="439"/>
      <c r="DD5" s="439"/>
      <c r="DE5" s="439"/>
      <c r="DF5" s="439"/>
      <c r="DG5" s="439"/>
      <c r="DH5" s="439"/>
      <c r="DI5" s="440"/>
      <c r="DJ5" s="186"/>
      <c r="DK5" s="186"/>
      <c r="DL5" s="186"/>
      <c r="DM5" s="186"/>
      <c r="DN5" s="186"/>
      <c r="DO5" s="186"/>
    </row>
    <row r="6" spans="1:119" ht="18.75" customHeight="1">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94</v>
      </c>
      <c r="AV6" s="526"/>
      <c r="AW6" s="526"/>
      <c r="AX6" s="526"/>
      <c r="AY6" s="448" t="s">
        <v>102</v>
      </c>
      <c r="AZ6" s="449"/>
      <c r="BA6" s="449"/>
      <c r="BB6" s="449"/>
      <c r="BC6" s="449"/>
      <c r="BD6" s="449"/>
      <c r="BE6" s="449"/>
      <c r="BF6" s="449"/>
      <c r="BG6" s="449"/>
      <c r="BH6" s="449"/>
      <c r="BI6" s="449"/>
      <c r="BJ6" s="449"/>
      <c r="BK6" s="449"/>
      <c r="BL6" s="449"/>
      <c r="BM6" s="450"/>
      <c r="BN6" s="468">
        <v>423767</v>
      </c>
      <c r="BO6" s="469"/>
      <c r="BP6" s="469"/>
      <c r="BQ6" s="469"/>
      <c r="BR6" s="469"/>
      <c r="BS6" s="469"/>
      <c r="BT6" s="469"/>
      <c r="BU6" s="470"/>
      <c r="BV6" s="468">
        <v>127213</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93.6</v>
      </c>
      <c r="CU6" s="622"/>
      <c r="CV6" s="622"/>
      <c r="CW6" s="622"/>
      <c r="CX6" s="622"/>
      <c r="CY6" s="622"/>
      <c r="CZ6" s="622"/>
      <c r="DA6" s="623"/>
      <c r="DB6" s="621">
        <v>98.9</v>
      </c>
      <c r="DC6" s="622"/>
      <c r="DD6" s="622"/>
      <c r="DE6" s="622"/>
      <c r="DF6" s="622"/>
      <c r="DG6" s="622"/>
      <c r="DH6" s="622"/>
      <c r="DI6" s="623"/>
      <c r="DJ6" s="186"/>
      <c r="DK6" s="186"/>
      <c r="DL6" s="186"/>
      <c r="DM6" s="186"/>
      <c r="DN6" s="186"/>
      <c r="DO6" s="186"/>
    </row>
    <row r="7" spans="1:119" ht="18.75" customHeight="1">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94</v>
      </c>
      <c r="AV7" s="526"/>
      <c r="AW7" s="526"/>
      <c r="AX7" s="526"/>
      <c r="AY7" s="448" t="s">
        <v>105</v>
      </c>
      <c r="AZ7" s="449"/>
      <c r="BA7" s="449"/>
      <c r="BB7" s="449"/>
      <c r="BC7" s="449"/>
      <c r="BD7" s="449"/>
      <c r="BE7" s="449"/>
      <c r="BF7" s="449"/>
      <c r="BG7" s="449"/>
      <c r="BH7" s="449"/>
      <c r="BI7" s="449"/>
      <c r="BJ7" s="449"/>
      <c r="BK7" s="449"/>
      <c r="BL7" s="449"/>
      <c r="BM7" s="450"/>
      <c r="BN7" s="468">
        <v>67615</v>
      </c>
      <c r="BO7" s="469"/>
      <c r="BP7" s="469"/>
      <c r="BQ7" s="469"/>
      <c r="BR7" s="469"/>
      <c r="BS7" s="469"/>
      <c r="BT7" s="469"/>
      <c r="BU7" s="470"/>
      <c r="BV7" s="468">
        <v>4086</v>
      </c>
      <c r="BW7" s="469"/>
      <c r="BX7" s="469"/>
      <c r="BY7" s="469"/>
      <c r="BZ7" s="469"/>
      <c r="CA7" s="469"/>
      <c r="CB7" s="469"/>
      <c r="CC7" s="470"/>
      <c r="CD7" s="477" t="s">
        <v>106</v>
      </c>
      <c r="CE7" s="478"/>
      <c r="CF7" s="478"/>
      <c r="CG7" s="478"/>
      <c r="CH7" s="478"/>
      <c r="CI7" s="478"/>
      <c r="CJ7" s="478"/>
      <c r="CK7" s="478"/>
      <c r="CL7" s="478"/>
      <c r="CM7" s="478"/>
      <c r="CN7" s="478"/>
      <c r="CO7" s="478"/>
      <c r="CP7" s="478"/>
      <c r="CQ7" s="478"/>
      <c r="CR7" s="478"/>
      <c r="CS7" s="479"/>
      <c r="CT7" s="468">
        <v>8479791</v>
      </c>
      <c r="CU7" s="469"/>
      <c r="CV7" s="469"/>
      <c r="CW7" s="469"/>
      <c r="CX7" s="469"/>
      <c r="CY7" s="469"/>
      <c r="CZ7" s="469"/>
      <c r="DA7" s="470"/>
      <c r="DB7" s="468">
        <v>8281638</v>
      </c>
      <c r="DC7" s="469"/>
      <c r="DD7" s="469"/>
      <c r="DE7" s="469"/>
      <c r="DF7" s="469"/>
      <c r="DG7" s="469"/>
      <c r="DH7" s="469"/>
      <c r="DI7" s="470"/>
      <c r="DJ7" s="186"/>
      <c r="DK7" s="186"/>
      <c r="DL7" s="186"/>
      <c r="DM7" s="186"/>
      <c r="DN7" s="186"/>
      <c r="DO7" s="186"/>
    </row>
    <row r="8" spans="1:119" ht="18.75" customHeight="1" thickBot="1">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107</v>
      </c>
      <c r="AN8" s="442"/>
      <c r="AO8" s="442"/>
      <c r="AP8" s="442"/>
      <c r="AQ8" s="442"/>
      <c r="AR8" s="442"/>
      <c r="AS8" s="442"/>
      <c r="AT8" s="443"/>
      <c r="AU8" s="525" t="s">
        <v>94</v>
      </c>
      <c r="AV8" s="526"/>
      <c r="AW8" s="526"/>
      <c r="AX8" s="526"/>
      <c r="AY8" s="448" t="s">
        <v>108</v>
      </c>
      <c r="AZ8" s="449"/>
      <c r="BA8" s="449"/>
      <c r="BB8" s="449"/>
      <c r="BC8" s="449"/>
      <c r="BD8" s="449"/>
      <c r="BE8" s="449"/>
      <c r="BF8" s="449"/>
      <c r="BG8" s="449"/>
      <c r="BH8" s="449"/>
      <c r="BI8" s="449"/>
      <c r="BJ8" s="449"/>
      <c r="BK8" s="449"/>
      <c r="BL8" s="449"/>
      <c r="BM8" s="450"/>
      <c r="BN8" s="468">
        <v>356152</v>
      </c>
      <c r="BO8" s="469"/>
      <c r="BP8" s="469"/>
      <c r="BQ8" s="469"/>
      <c r="BR8" s="469"/>
      <c r="BS8" s="469"/>
      <c r="BT8" s="469"/>
      <c r="BU8" s="470"/>
      <c r="BV8" s="468">
        <v>123127</v>
      </c>
      <c r="BW8" s="469"/>
      <c r="BX8" s="469"/>
      <c r="BY8" s="469"/>
      <c r="BZ8" s="469"/>
      <c r="CA8" s="469"/>
      <c r="CB8" s="469"/>
      <c r="CC8" s="470"/>
      <c r="CD8" s="477" t="s">
        <v>109</v>
      </c>
      <c r="CE8" s="478"/>
      <c r="CF8" s="478"/>
      <c r="CG8" s="478"/>
      <c r="CH8" s="478"/>
      <c r="CI8" s="478"/>
      <c r="CJ8" s="478"/>
      <c r="CK8" s="478"/>
      <c r="CL8" s="478"/>
      <c r="CM8" s="478"/>
      <c r="CN8" s="478"/>
      <c r="CO8" s="478"/>
      <c r="CP8" s="478"/>
      <c r="CQ8" s="478"/>
      <c r="CR8" s="478"/>
      <c r="CS8" s="479"/>
      <c r="CT8" s="581">
        <v>0.31</v>
      </c>
      <c r="CU8" s="582"/>
      <c r="CV8" s="582"/>
      <c r="CW8" s="582"/>
      <c r="CX8" s="582"/>
      <c r="CY8" s="582"/>
      <c r="CZ8" s="582"/>
      <c r="DA8" s="583"/>
      <c r="DB8" s="581">
        <v>0.31</v>
      </c>
      <c r="DC8" s="582"/>
      <c r="DD8" s="582"/>
      <c r="DE8" s="582"/>
      <c r="DF8" s="582"/>
      <c r="DG8" s="582"/>
      <c r="DH8" s="582"/>
      <c r="DI8" s="583"/>
      <c r="DJ8" s="186"/>
      <c r="DK8" s="186"/>
      <c r="DL8" s="186"/>
      <c r="DM8" s="186"/>
      <c r="DN8" s="186"/>
      <c r="DO8" s="186"/>
    </row>
    <row r="9" spans="1:119" ht="18.75" customHeight="1" thickBot="1">
      <c r="A9" s="187"/>
      <c r="B9" s="610" t="s">
        <v>110</v>
      </c>
      <c r="C9" s="611"/>
      <c r="D9" s="611"/>
      <c r="E9" s="611"/>
      <c r="F9" s="611"/>
      <c r="G9" s="611"/>
      <c r="H9" s="611"/>
      <c r="I9" s="611"/>
      <c r="J9" s="611"/>
      <c r="K9" s="531"/>
      <c r="L9" s="612" t="s">
        <v>111</v>
      </c>
      <c r="M9" s="613"/>
      <c r="N9" s="613"/>
      <c r="O9" s="613"/>
      <c r="P9" s="613"/>
      <c r="Q9" s="614"/>
      <c r="R9" s="615">
        <v>22112</v>
      </c>
      <c r="S9" s="616"/>
      <c r="T9" s="616"/>
      <c r="U9" s="616"/>
      <c r="V9" s="617"/>
      <c r="W9" s="547" t="s">
        <v>112</v>
      </c>
      <c r="X9" s="548"/>
      <c r="Y9" s="548"/>
      <c r="Z9" s="548"/>
      <c r="AA9" s="548"/>
      <c r="AB9" s="548"/>
      <c r="AC9" s="548"/>
      <c r="AD9" s="548"/>
      <c r="AE9" s="548"/>
      <c r="AF9" s="548"/>
      <c r="AG9" s="548"/>
      <c r="AH9" s="548"/>
      <c r="AI9" s="548"/>
      <c r="AJ9" s="548"/>
      <c r="AK9" s="548"/>
      <c r="AL9" s="618"/>
      <c r="AM9" s="537" t="s">
        <v>113</v>
      </c>
      <c r="AN9" s="442"/>
      <c r="AO9" s="442"/>
      <c r="AP9" s="442"/>
      <c r="AQ9" s="442"/>
      <c r="AR9" s="442"/>
      <c r="AS9" s="442"/>
      <c r="AT9" s="443"/>
      <c r="AU9" s="525" t="s">
        <v>94</v>
      </c>
      <c r="AV9" s="526"/>
      <c r="AW9" s="526"/>
      <c r="AX9" s="526"/>
      <c r="AY9" s="448" t="s">
        <v>114</v>
      </c>
      <c r="AZ9" s="449"/>
      <c r="BA9" s="449"/>
      <c r="BB9" s="449"/>
      <c r="BC9" s="449"/>
      <c r="BD9" s="449"/>
      <c r="BE9" s="449"/>
      <c r="BF9" s="449"/>
      <c r="BG9" s="449"/>
      <c r="BH9" s="449"/>
      <c r="BI9" s="449"/>
      <c r="BJ9" s="449"/>
      <c r="BK9" s="449"/>
      <c r="BL9" s="449"/>
      <c r="BM9" s="450"/>
      <c r="BN9" s="468">
        <v>233025</v>
      </c>
      <c r="BO9" s="469"/>
      <c r="BP9" s="469"/>
      <c r="BQ9" s="469"/>
      <c r="BR9" s="469"/>
      <c r="BS9" s="469"/>
      <c r="BT9" s="469"/>
      <c r="BU9" s="470"/>
      <c r="BV9" s="468">
        <v>16483</v>
      </c>
      <c r="BW9" s="469"/>
      <c r="BX9" s="469"/>
      <c r="BY9" s="469"/>
      <c r="BZ9" s="469"/>
      <c r="CA9" s="469"/>
      <c r="CB9" s="469"/>
      <c r="CC9" s="470"/>
      <c r="CD9" s="477" t="s">
        <v>115</v>
      </c>
      <c r="CE9" s="478"/>
      <c r="CF9" s="478"/>
      <c r="CG9" s="478"/>
      <c r="CH9" s="478"/>
      <c r="CI9" s="478"/>
      <c r="CJ9" s="478"/>
      <c r="CK9" s="478"/>
      <c r="CL9" s="478"/>
      <c r="CM9" s="478"/>
      <c r="CN9" s="478"/>
      <c r="CO9" s="478"/>
      <c r="CP9" s="478"/>
      <c r="CQ9" s="478"/>
      <c r="CR9" s="478"/>
      <c r="CS9" s="479"/>
      <c r="CT9" s="438">
        <v>16.899999999999999</v>
      </c>
      <c r="CU9" s="439"/>
      <c r="CV9" s="439"/>
      <c r="CW9" s="439"/>
      <c r="CX9" s="439"/>
      <c r="CY9" s="439"/>
      <c r="CZ9" s="439"/>
      <c r="DA9" s="440"/>
      <c r="DB9" s="438">
        <v>30.9</v>
      </c>
      <c r="DC9" s="439"/>
      <c r="DD9" s="439"/>
      <c r="DE9" s="439"/>
      <c r="DF9" s="439"/>
      <c r="DG9" s="439"/>
      <c r="DH9" s="439"/>
      <c r="DI9" s="440"/>
      <c r="DJ9" s="186"/>
      <c r="DK9" s="186"/>
      <c r="DL9" s="186"/>
      <c r="DM9" s="186"/>
      <c r="DN9" s="186"/>
      <c r="DO9" s="186"/>
    </row>
    <row r="10" spans="1:119" ht="18.75" customHeight="1" thickBot="1">
      <c r="A10" s="187"/>
      <c r="B10" s="610"/>
      <c r="C10" s="611"/>
      <c r="D10" s="611"/>
      <c r="E10" s="611"/>
      <c r="F10" s="611"/>
      <c r="G10" s="611"/>
      <c r="H10" s="611"/>
      <c r="I10" s="611"/>
      <c r="J10" s="611"/>
      <c r="K10" s="531"/>
      <c r="L10" s="441" t="s">
        <v>116</v>
      </c>
      <c r="M10" s="442"/>
      <c r="N10" s="442"/>
      <c r="O10" s="442"/>
      <c r="P10" s="442"/>
      <c r="Q10" s="443"/>
      <c r="R10" s="444">
        <v>22853</v>
      </c>
      <c r="S10" s="445"/>
      <c r="T10" s="445"/>
      <c r="U10" s="445"/>
      <c r="V10" s="447"/>
      <c r="W10" s="619"/>
      <c r="X10" s="430"/>
      <c r="Y10" s="430"/>
      <c r="Z10" s="430"/>
      <c r="AA10" s="430"/>
      <c r="AB10" s="430"/>
      <c r="AC10" s="430"/>
      <c r="AD10" s="430"/>
      <c r="AE10" s="430"/>
      <c r="AF10" s="430"/>
      <c r="AG10" s="430"/>
      <c r="AH10" s="430"/>
      <c r="AI10" s="430"/>
      <c r="AJ10" s="430"/>
      <c r="AK10" s="430"/>
      <c r="AL10" s="620"/>
      <c r="AM10" s="537" t="s">
        <v>117</v>
      </c>
      <c r="AN10" s="442"/>
      <c r="AO10" s="442"/>
      <c r="AP10" s="442"/>
      <c r="AQ10" s="442"/>
      <c r="AR10" s="442"/>
      <c r="AS10" s="442"/>
      <c r="AT10" s="443"/>
      <c r="AU10" s="525" t="s">
        <v>118</v>
      </c>
      <c r="AV10" s="526"/>
      <c r="AW10" s="526"/>
      <c r="AX10" s="526"/>
      <c r="AY10" s="448" t="s">
        <v>119</v>
      </c>
      <c r="AZ10" s="449"/>
      <c r="BA10" s="449"/>
      <c r="BB10" s="449"/>
      <c r="BC10" s="449"/>
      <c r="BD10" s="449"/>
      <c r="BE10" s="449"/>
      <c r="BF10" s="449"/>
      <c r="BG10" s="449"/>
      <c r="BH10" s="449"/>
      <c r="BI10" s="449"/>
      <c r="BJ10" s="449"/>
      <c r="BK10" s="449"/>
      <c r="BL10" s="449"/>
      <c r="BM10" s="450"/>
      <c r="BN10" s="468">
        <v>81884</v>
      </c>
      <c r="BO10" s="469"/>
      <c r="BP10" s="469"/>
      <c r="BQ10" s="469"/>
      <c r="BR10" s="469"/>
      <c r="BS10" s="469"/>
      <c r="BT10" s="469"/>
      <c r="BU10" s="470"/>
      <c r="BV10" s="468">
        <v>77102</v>
      </c>
      <c r="BW10" s="469"/>
      <c r="BX10" s="469"/>
      <c r="BY10" s="469"/>
      <c r="BZ10" s="469"/>
      <c r="CA10" s="469"/>
      <c r="CB10" s="469"/>
      <c r="CC10" s="470"/>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610"/>
      <c r="C11" s="611"/>
      <c r="D11" s="611"/>
      <c r="E11" s="611"/>
      <c r="F11" s="611"/>
      <c r="G11" s="611"/>
      <c r="H11" s="611"/>
      <c r="I11" s="611"/>
      <c r="J11" s="611"/>
      <c r="K11" s="531"/>
      <c r="L11" s="514" t="s">
        <v>121</v>
      </c>
      <c r="M11" s="515"/>
      <c r="N11" s="515"/>
      <c r="O11" s="515"/>
      <c r="P11" s="515"/>
      <c r="Q11" s="516"/>
      <c r="R11" s="607" t="s">
        <v>122</v>
      </c>
      <c r="S11" s="608"/>
      <c r="T11" s="608"/>
      <c r="U11" s="608"/>
      <c r="V11" s="609"/>
      <c r="W11" s="619"/>
      <c r="X11" s="430"/>
      <c r="Y11" s="430"/>
      <c r="Z11" s="430"/>
      <c r="AA11" s="430"/>
      <c r="AB11" s="430"/>
      <c r="AC11" s="430"/>
      <c r="AD11" s="430"/>
      <c r="AE11" s="430"/>
      <c r="AF11" s="430"/>
      <c r="AG11" s="430"/>
      <c r="AH11" s="430"/>
      <c r="AI11" s="430"/>
      <c r="AJ11" s="430"/>
      <c r="AK11" s="430"/>
      <c r="AL11" s="620"/>
      <c r="AM11" s="537" t="s">
        <v>123</v>
      </c>
      <c r="AN11" s="442"/>
      <c r="AO11" s="442"/>
      <c r="AP11" s="442"/>
      <c r="AQ11" s="442"/>
      <c r="AR11" s="442"/>
      <c r="AS11" s="442"/>
      <c r="AT11" s="443"/>
      <c r="AU11" s="525" t="s">
        <v>118</v>
      </c>
      <c r="AV11" s="526"/>
      <c r="AW11" s="526"/>
      <c r="AX11" s="526"/>
      <c r="AY11" s="448" t="s">
        <v>124</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1338477</v>
      </c>
      <c r="BW11" s="469"/>
      <c r="BX11" s="469"/>
      <c r="BY11" s="469"/>
      <c r="BZ11" s="469"/>
      <c r="CA11" s="469"/>
      <c r="CB11" s="469"/>
      <c r="CC11" s="470"/>
      <c r="CD11" s="477" t="s">
        <v>125</v>
      </c>
      <c r="CE11" s="478"/>
      <c r="CF11" s="478"/>
      <c r="CG11" s="478"/>
      <c r="CH11" s="478"/>
      <c r="CI11" s="478"/>
      <c r="CJ11" s="478"/>
      <c r="CK11" s="478"/>
      <c r="CL11" s="478"/>
      <c r="CM11" s="478"/>
      <c r="CN11" s="478"/>
      <c r="CO11" s="478"/>
      <c r="CP11" s="478"/>
      <c r="CQ11" s="478"/>
      <c r="CR11" s="478"/>
      <c r="CS11" s="479"/>
      <c r="CT11" s="581" t="s">
        <v>126</v>
      </c>
      <c r="CU11" s="582"/>
      <c r="CV11" s="582"/>
      <c r="CW11" s="582"/>
      <c r="CX11" s="582"/>
      <c r="CY11" s="582"/>
      <c r="CZ11" s="582"/>
      <c r="DA11" s="583"/>
      <c r="DB11" s="581" t="s">
        <v>127</v>
      </c>
      <c r="DC11" s="582"/>
      <c r="DD11" s="582"/>
      <c r="DE11" s="582"/>
      <c r="DF11" s="582"/>
      <c r="DG11" s="582"/>
      <c r="DH11" s="582"/>
      <c r="DI11" s="583"/>
      <c r="DJ11" s="186"/>
      <c r="DK11" s="186"/>
      <c r="DL11" s="186"/>
      <c r="DM11" s="186"/>
      <c r="DN11" s="186"/>
      <c r="DO11" s="186"/>
    </row>
    <row r="12" spans="1:119" ht="18.75" customHeight="1">
      <c r="A12" s="187"/>
      <c r="B12" s="584" t="s">
        <v>128</v>
      </c>
      <c r="C12" s="585"/>
      <c r="D12" s="585"/>
      <c r="E12" s="585"/>
      <c r="F12" s="585"/>
      <c r="G12" s="585"/>
      <c r="H12" s="585"/>
      <c r="I12" s="585"/>
      <c r="J12" s="585"/>
      <c r="K12" s="586"/>
      <c r="L12" s="593" t="s">
        <v>129</v>
      </c>
      <c r="M12" s="594"/>
      <c r="N12" s="594"/>
      <c r="O12" s="594"/>
      <c r="P12" s="594"/>
      <c r="Q12" s="595"/>
      <c r="R12" s="596">
        <v>22433</v>
      </c>
      <c r="S12" s="597"/>
      <c r="T12" s="597"/>
      <c r="U12" s="597"/>
      <c r="V12" s="598"/>
      <c r="W12" s="599" t="s">
        <v>1</v>
      </c>
      <c r="X12" s="526"/>
      <c r="Y12" s="526"/>
      <c r="Z12" s="526"/>
      <c r="AA12" s="526"/>
      <c r="AB12" s="600"/>
      <c r="AC12" s="601" t="s">
        <v>130</v>
      </c>
      <c r="AD12" s="602"/>
      <c r="AE12" s="602"/>
      <c r="AF12" s="602"/>
      <c r="AG12" s="603"/>
      <c r="AH12" s="601" t="s">
        <v>131</v>
      </c>
      <c r="AI12" s="602"/>
      <c r="AJ12" s="602"/>
      <c r="AK12" s="602"/>
      <c r="AL12" s="604"/>
      <c r="AM12" s="537" t="s">
        <v>132</v>
      </c>
      <c r="AN12" s="442"/>
      <c r="AO12" s="442"/>
      <c r="AP12" s="442"/>
      <c r="AQ12" s="442"/>
      <c r="AR12" s="442"/>
      <c r="AS12" s="442"/>
      <c r="AT12" s="443"/>
      <c r="AU12" s="525" t="s">
        <v>118</v>
      </c>
      <c r="AV12" s="526"/>
      <c r="AW12" s="526"/>
      <c r="AX12" s="526"/>
      <c r="AY12" s="448" t="s">
        <v>133</v>
      </c>
      <c r="AZ12" s="449"/>
      <c r="BA12" s="449"/>
      <c r="BB12" s="449"/>
      <c r="BC12" s="449"/>
      <c r="BD12" s="449"/>
      <c r="BE12" s="449"/>
      <c r="BF12" s="449"/>
      <c r="BG12" s="449"/>
      <c r="BH12" s="449"/>
      <c r="BI12" s="449"/>
      <c r="BJ12" s="449"/>
      <c r="BK12" s="449"/>
      <c r="BL12" s="449"/>
      <c r="BM12" s="450"/>
      <c r="BN12" s="468">
        <v>120000</v>
      </c>
      <c r="BO12" s="469"/>
      <c r="BP12" s="469"/>
      <c r="BQ12" s="469"/>
      <c r="BR12" s="469"/>
      <c r="BS12" s="469"/>
      <c r="BT12" s="469"/>
      <c r="BU12" s="470"/>
      <c r="BV12" s="468">
        <v>30000</v>
      </c>
      <c r="BW12" s="469"/>
      <c r="BX12" s="469"/>
      <c r="BY12" s="469"/>
      <c r="BZ12" s="469"/>
      <c r="CA12" s="469"/>
      <c r="CB12" s="469"/>
      <c r="CC12" s="470"/>
      <c r="CD12" s="477" t="s">
        <v>134</v>
      </c>
      <c r="CE12" s="478"/>
      <c r="CF12" s="478"/>
      <c r="CG12" s="478"/>
      <c r="CH12" s="478"/>
      <c r="CI12" s="478"/>
      <c r="CJ12" s="478"/>
      <c r="CK12" s="478"/>
      <c r="CL12" s="478"/>
      <c r="CM12" s="478"/>
      <c r="CN12" s="478"/>
      <c r="CO12" s="478"/>
      <c r="CP12" s="478"/>
      <c r="CQ12" s="478"/>
      <c r="CR12" s="478"/>
      <c r="CS12" s="479"/>
      <c r="CT12" s="581" t="s">
        <v>127</v>
      </c>
      <c r="CU12" s="582"/>
      <c r="CV12" s="582"/>
      <c r="CW12" s="582"/>
      <c r="CX12" s="582"/>
      <c r="CY12" s="582"/>
      <c r="CZ12" s="582"/>
      <c r="DA12" s="583"/>
      <c r="DB12" s="581" t="s">
        <v>127</v>
      </c>
      <c r="DC12" s="582"/>
      <c r="DD12" s="582"/>
      <c r="DE12" s="582"/>
      <c r="DF12" s="582"/>
      <c r="DG12" s="582"/>
      <c r="DH12" s="582"/>
      <c r="DI12" s="583"/>
      <c r="DJ12" s="186"/>
      <c r="DK12" s="186"/>
      <c r="DL12" s="186"/>
      <c r="DM12" s="186"/>
      <c r="DN12" s="186"/>
      <c r="DO12" s="186"/>
    </row>
    <row r="13" spans="1:119" ht="18.75" customHeight="1">
      <c r="A13" s="187"/>
      <c r="B13" s="587"/>
      <c r="C13" s="588"/>
      <c r="D13" s="588"/>
      <c r="E13" s="588"/>
      <c r="F13" s="588"/>
      <c r="G13" s="588"/>
      <c r="H13" s="588"/>
      <c r="I13" s="588"/>
      <c r="J13" s="588"/>
      <c r="K13" s="589"/>
      <c r="L13" s="197"/>
      <c r="M13" s="568" t="s">
        <v>135</v>
      </c>
      <c r="N13" s="569"/>
      <c r="O13" s="569"/>
      <c r="P13" s="569"/>
      <c r="Q13" s="570"/>
      <c r="R13" s="571">
        <v>21811</v>
      </c>
      <c r="S13" s="572"/>
      <c r="T13" s="572"/>
      <c r="U13" s="572"/>
      <c r="V13" s="573"/>
      <c r="W13" s="559" t="s">
        <v>136</v>
      </c>
      <c r="X13" s="481"/>
      <c r="Y13" s="481"/>
      <c r="Z13" s="481"/>
      <c r="AA13" s="481"/>
      <c r="AB13" s="482"/>
      <c r="AC13" s="444">
        <v>1638</v>
      </c>
      <c r="AD13" s="445"/>
      <c r="AE13" s="445"/>
      <c r="AF13" s="445"/>
      <c r="AG13" s="446"/>
      <c r="AH13" s="444">
        <v>1596</v>
      </c>
      <c r="AI13" s="445"/>
      <c r="AJ13" s="445"/>
      <c r="AK13" s="445"/>
      <c r="AL13" s="447"/>
      <c r="AM13" s="537" t="s">
        <v>137</v>
      </c>
      <c r="AN13" s="442"/>
      <c r="AO13" s="442"/>
      <c r="AP13" s="442"/>
      <c r="AQ13" s="442"/>
      <c r="AR13" s="442"/>
      <c r="AS13" s="442"/>
      <c r="AT13" s="443"/>
      <c r="AU13" s="525" t="s">
        <v>138</v>
      </c>
      <c r="AV13" s="526"/>
      <c r="AW13" s="526"/>
      <c r="AX13" s="526"/>
      <c r="AY13" s="448" t="s">
        <v>139</v>
      </c>
      <c r="AZ13" s="449"/>
      <c r="BA13" s="449"/>
      <c r="BB13" s="449"/>
      <c r="BC13" s="449"/>
      <c r="BD13" s="449"/>
      <c r="BE13" s="449"/>
      <c r="BF13" s="449"/>
      <c r="BG13" s="449"/>
      <c r="BH13" s="449"/>
      <c r="BI13" s="449"/>
      <c r="BJ13" s="449"/>
      <c r="BK13" s="449"/>
      <c r="BL13" s="449"/>
      <c r="BM13" s="450"/>
      <c r="BN13" s="468">
        <v>194909</v>
      </c>
      <c r="BO13" s="469"/>
      <c r="BP13" s="469"/>
      <c r="BQ13" s="469"/>
      <c r="BR13" s="469"/>
      <c r="BS13" s="469"/>
      <c r="BT13" s="469"/>
      <c r="BU13" s="470"/>
      <c r="BV13" s="468">
        <v>1402062</v>
      </c>
      <c r="BW13" s="469"/>
      <c r="BX13" s="469"/>
      <c r="BY13" s="469"/>
      <c r="BZ13" s="469"/>
      <c r="CA13" s="469"/>
      <c r="CB13" s="469"/>
      <c r="CC13" s="470"/>
      <c r="CD13" s="477" t="s">
        <v>140</v>
      </c>
      <c r="CE13" s="478"/>
      <c r="CF13" s="478"/>
      <c r="CG13" s="478"/>
      <c r="CH13" s="478"/>
      <c r="CI13" s="478"/>
      <c r="CJ13" s="478"/>
      <c r="CK13" s="478"/>
      <c r="CL13" s="478"/>
      <c r="CM13" s="478"/>
      <c r="CN13" s="478"/>
      <c r="CO13" s="478"/>
      <c r="CP13" s="478"/>
      <c r="CQ13" s="478"/>
      <c r="CR13" s="478"/>
      <c r="CS13" s="479"/>
      <c r="CT13" s="438">
        <v>6</v>
      </c>
      <c r="CU13" s="439"/>
      <c r="CV13" s="439"/>
      <c r="CW13" s="439"/>
      <c r="CX13" s="439"/>
      <c r="CY13" s="439"/>
      <c r="CZ13" s="439"/>
      <c r="DA13" s="440"/>
      <c r="DB13" s="438">
        <v>8.3000000000000007</v>
      </c>
      <c r="DC13" s="439"/>
      <c r="DD13" s="439"/>
      <c r="DE13" s="439"/>
      <c r="DF13" s="439"/>
      <c r="DG13" s="439"/>
      <c r="DH13" s="439"/>
      <c r="DI13" s="440"/>
      <c r="DJ13" s="186"/>
      <c r="DK13" s="186"/>
      <c r="DL13" s="186"/>
      <c r="DM13" s="186"/>
      <c r="DN13" s="186"/>
      <c r="DO13" s="186"/>
    </row>
    <row r="14" spans="1:119" ht="18.75" customHeight="1" thickBot="1">
      <c r="A14" s="187"/>
      <c r="B14" s="587"/>
      <c r="C14" s="588"/>
      <c r="D14" s="588"/>
      <c r="E14" s="588"/>
      <c r="F14" s="588"/>
      <c r="G14" s="588"/>
      <c r="H14" s="588"/>
      <c r="I14" s="588"/>
      <c r="J14" s="588"/>
      <c r="K14" s="589"/>
      <c r="L14" s="561" t="s">
        <v>141</v>
      </c>
      <c r="M14" s="605"/>
      <c r="N14" s="605"/>
      <c r="O14" s="605"/>
      <c r="P14" s="605"/>
      <c r="Q14" s="606"/>
      <c r="R14" s="571">
        <v>22623</v>
      </c>
      <c r="S14" s="572"/>
      <c r="T14" s="572"/>
      <c r="U14" s="572"/>
      <c r="V14" s="573"/>
      <c r="W14" s="574"/>
      <c r="X14" s="484"/>
      <c r="Y14" s="484"/>
      <c r="Z14" s="484"/>
      <c r="AA14" s="484"/>
      <c r="AB14" s="485"/>
      <c r="AC14" s="564">
        <v>15.9</v>
      </c>
      <c r="AD14" s="565"/>
      <c r="AE14" s="565"/>
      <c r="AF14" s="565"/>
      <c r="AG14" s="566"/>
      <c r="AH14" s="564">
        <v>15.2</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142</v>
      </c>
      <c r="CE14" s="475"/>
      <c r="CF14" s="475"/>
      <c r="CG14" s="475"/>
      <c r="CH14" s="475"/>
      <c r="CI14" s="475"/>
      <c r="CJ14" s="475"/>
      <c r="CK14" s="475"/>
      <c r="CL14" s="475"/>
      <c r="CM14" s="475"/>
      <c r="CN14" s="475"/>
      <c r="CO14" s="475"/>
      <c r="CP14" s="475"/>
      <c r="CQ14" s="475"/>
      <c r="CR14" s="475"/>
      <c r="CS14" s="476"/>
      <c r="CT14" s="575" t="s">
        <v>143</v>
      </c>
      <c r="CU14" s="576"/>
      <c r="CV14" s="576"/>
      <c r="CW14" s="576"/>
      <c r="CX14" s="576"/>
      <c r="CY14" s="576"/>
      <c r="CZ14" s="576"/>
      <c r="DA14" s="577"/>
      <c r="DB14" s="575" t="s">
        <v>126</v>
      </c>
      <c r="DC14" s="576"/>
      <c r="DD14" s="576"/>
      <c r="DE14" s="576"/>
      <c r="DF14" s="576"/>
      <c r="DG14" s="576"/>
      <c r="DH14" s="576"/>
      <c r="DI14" s="577"/>
      <c r="DJ14" s="186"/>
      <c r="DK14" s="186"/>
      <c r="DL14" s="186"/>
      <c r="DM14" s="186"/>
      <c r="DN14" s="186"/>
      <c r="DO14" s="186"/>
    </row>
    <row r="15" spans="1:119" ht="18.75" customHeight="1">
      <c r="A15" s="187"/>
      <c r="B15" s="587"/>
      <c r="C15" s="588"/>
      <c r="D15" s="588"/>
      <c r="E15" s="588"/>
      <c r="F15" s="588"/>
      <c r="G15" s="588"/>
      <c r="H15" s="588"/>
      <c r="I15" s="588"/>
      <c r="J15" s="588"/>
      <c r="K15" s="589"/>
      <c r="L15" s="197"/>
      <c r="M15" s="568" t="s">
        <v>144</v>
      </c>
      <c r="N15" s="569"/>
      <c r="O15" s="569"/>
      <c r="P15" s="569"/>
      <c r="Q15" s="570"/>
      <c r="R15" s="571">
        <v>22012</v>
      </c>
      <c r="S15" s="572"/>
      <c r="T15" s="572"/>
      <c r="U15" s="572"/>
      <c r="V15" s="573"/>
      <c r="W15" s="559" t="s">
        <v>145</v>
      </c>
      <c r="X15" s="481"/>
      <c r="Y15" s="481"/>
      <c r="Z15" s="481"/>
      <c r="AA15" s="481"/>
      <c r="AB15" s="482"/>
      <c r="AC15" s="444">
        <v>2895</v>
      </c>
      <c r="AD15" s="445"/>
      <c r="AE15" s="445"/>
      <c r="AF15" s="445"/>
      <c r="AG15" s="446"/>
      <c r="AH15" s="444">
        <v>3046</v>
      </c>
      <c r="AI15" s="445"/>
      <c r="AJ15" s="445"/>
      <c r="AK15" s="445"/>
      <c r="AL15" s="447"/>
      <c r="AM15" s="537"/>
      <c r="AN15" s="442"/>
      <c r="AO15" s="442"/>
      <c r="AP15" s="442"/>
      <c r="AQ15" s="442"/>
      <c r="AR15" s="442"/>
      <c r="AS15" s="442"/>
      <c r="AT15" s="443"/>
      <c r="AU15" s="525"/>
      <c r="AV15" s="526"/>
      <c r="AW15" s="526"/>
      <c r="AX15" s="526"/>
      <c r="AY15" s="460" t="s">
        <v>146</v>
      </c>
      <c r="AZ15" s="461"/>
      <c r="BA15" s="461"/>
      <c r="BB15" s="461"/>
      <c r="BC15" s="461"/>
      <c r="BD15" s="461"/>
      <c r="BE15" s="461"/>
      <c r="BF15" s="461"/>
      <c r="BG15" s="461"/>
      <c r="BH15" s="461"/>
      <c r="BI15" s="461"/>
      <c r="BJ15" s="461"/>
      <c r="BK15" s="461"/>
      <c r="BL15" s="461"/>
      <c r="BM15" s="462"/>
      <c r="BN15" s="463">
        <v>2377961</v>
      </c>
      <c r="BO15" s="464"/>
      <c r="BP15" s="464"/>
      <c r="BQ15" s="464"/>
      <c r="BR15" s="464"/>
      <c r="BS15" s="464"/>
      <c r="BT15" s="464"/>
      <c r="BU15" s="465"/>
      <c r="BV15" s="463">
        <v>2303441</v>
      </c>
      <c r="BW15" s="464"/>
      <c r="BX15" s="464"/>
      <c r="BY15" s="464"/>
      <c r="BZ15" s="464"/>
      <c r="CA15" s="464"/>
      <c r="CB15" s="464"/>
      <c r="CC15" s="465"/>
      <c r="CD15" s="578" t="s">
        <v>147</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87"/>
      <c r="C16" s="588"/>
      <c r="D16" s="588"/>
      <c r="E16" s="588"/>
      <c r="F16" s="588"/>
      <c r="G16" s="588"/>
      <c r="H16" s="588"/>
      <c r="I16" s="588"/>
      <c r="J16" s="588"/>
      <c r="K16" s="589"/>
      <c r="L16" s="561" t="s">
        <v>148</v>
      </c>
      <c r="M16" s="562"/>
      <c r="N16" s="562"/>
      <c r="O16" s="562"/>
      <c r="P16" s="562"/>
      <c r="Q16" s="563"/>
      <c r="R16" s="556" t="s">
        <v>149</v>
      </c>
      <c r="S16" s="557"/>
      <c r="T16" s="557"/>
      <c r="U16" s="557"/>
      <c r="V16" s="558"/>
      <c r="W16" s="574"/>
      <c r="X16" s="484"/>
      <c r="Y16" s="484"/>
      <c r="Z16" s="484"/>
      <c r="AA16" s="484"/>
      <c r="AB16" s="485"/>
      <c r="AC16" s="564">
        <v>28.1</v>
      </c>
      <c r="AD16" s="565"/>
      <c r="AE16" s="565"/>
      <c r="AF16" s="565"/>
      <c r="AG16" s="566"/>
      <c r="AH16" s="564">
        <v>29</v>
      </c>
      <c r="AI16" s="565"/>
      <c r="AJ16" s="565"/>
      <c r="AK16" s="565"/>
      <c r="AL16" s="567"/>
      <c r="AM16" s="537"/>
      <c r="AN16" s="442"/>
      <c r="AO16" s="442"/>
      <c r="AP16" s="442"/>
      <c r="AQ16" s="442"/>
      <c r="AR16" s="442"/>
      <c r="AS16" s="442"/>
      <c r="AT16" s="443"/>
      <c r="AU16" s="525"/>
      <c r="AV16" s="526"/>
      <c r="AW16" s="526"/>
      <c r="AX16" s="526"/>
      <c r="AY16" s="448" t="s">
        <v>150</v>
      </c>
      <c r="AZ16" s="449"/>
      <c r="BA16" s="449"/>
      <c r="BB16" s="449"/>
      <c r="BC16" s="449"/>
      <c r="BD16" s="449"/>
      <c r="BE16" s="449"/>
      <c r="BF16" s="449"/>
      <c r="BG16" s="449"/>
      <c r="BH16" s="449"/>
      <c r="BI16" s="449"/>
      <c r="BJ16" s="449"/>
      <c r="BK16" s="449"/>
      <c r="BL16" s="449"/>
      <c r="BM16" s="450"/>
      <c r="BN16" s="468">
        <v>7620507</v>
      </c>
      <c r="BO16" s="469"/>
      <c r="BP16" s="469"/>
      <c r="BQ16" s="469"/>
      <c r="BR16" s="469"/>
      <c r="BS16" s="469"/>
      <c r="BT16" s="469"/>
      <c r="BU16" s="470"/>
      <c r="BV16" s="468">
        <v>7357903</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c r="A17" s="187"/>
      <c r="B17" s="590"/>
      <c r="C17" s="591"/>
      <c r="D17" s="591"/>
      <c r="E17" s="591"/>
      <c r="F17" s="591"/>
      <c r="G17" s="591"/>
      <c r="H17" s="591"/>
      <c r="I17" s="591"/>
      <c r="J17" s="591"/>
      <c r="K17" s="592"/>
      <c r="L17" s="202"/>
      <c r="M17" s="553" t="s">
        <v>151</v>
      </c>
      <c r="N17" s="554"/>
      <c r="O17" s="554"/>
      <c r="P17" s="554"/>
      <c r="Q17" s="555"/>
      <c r="R17" s="556" t="s">
        <v>152</v>
      </c>
      <c r="S17" s="557"/>
      <c r="T17" s="557"/>
      <c r="U17" s="557"/>
      <c r="V17" s="558"/>
      <c r="W17" s="559" t="s">
        <v>153</v>
      </c>
      <c r="X17" s="481"/>
      <c r="Y17" s="481"/>
      <c r="Z17" s="481"/>
      <c r="AA17" s="481"/>
      <c r="AB17" s="482"/>
      <c r="AC17" s="444">
        <v>5762</v>
      </c>
      <c r="AD17" s="445"/>
      <c r="AE17" s="445"/>
      <c r="AF17" s="445"/>
      <c r="AG17" s="446"/>
      <c r="AH17" s="444">
        <v>5875</v>
      </c>
      <c r="AI17" s="445"/>
      <c r="AJ17" s="445"/>
      <c r="AK17" s="445"/>
      <c r="AL17" s="447"/>
      <c r="AM17" s="537"/>
      <c r="AN17" s="442"/>
      <c r="AO17" s="442"/>
      <c r="AP17" s="442"/>
      <c r="AQ17" s="442"/>
      <c r="AR17" s="442"/>
      <c r="AS17" s="442"/>
      <c r="AT17" s="443"/>
      <c r="AU17" s="525"/>
      <c r="AV17" s="526"/>
      <c r="AW17" s="526"/>
      <c r="AX17" s="526"/>
      <c r="AY17" s="448" t="s">
        <v>154</v>
      </c>
      <c r="AZ17" s="449"/>
      <c r="BA17" s="449"/>
      <c r="BB17" s="449"/>
      <c r="BC17" s="449"/>
      <c r="BD17" s="449"/>
      <c r="BE17" s="449"/>
      <c r="BF17" s="449"/>
      <c r="BG17" s="449"/>
      <c r="BH17" s="449"/>
      <c r="BI17" s="449"/>
      <c r="BJ17" s="449"/>
      <c r="BK17" s="449"/>
      <c r="BL17" s="449"/>
      <c r="BM17" s="450"/>
      <c r="BN17" s="468">
        <v>2971657</v>
      </c>
      <c r="BO17" s="469"/>
      <c r="BP17" s="469"/>
      <c r="BQ17" s="469"/>
      <c r="BR17" s="469"/>
      <c r="BS17" s="469"/>
      <c r="BT17" s="469"/>
      <c r="BU17" s="470"/>
      <c r="BV17" s="468">
        <v>2909476</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c r="A18" s="187"/>
      <c r="B18" s="530" t="s">
        <v>155</v>
      </c>
      <c r="C18" s="531"/>
      <c r="D18" s="531"/>
      <c r="E18" s="532"/>
      <c r="F18" s="532"/>
      <c r="G18" s="532"/>
      <c r="H18" s="532"/>
      <c r="I18" s="532"/>
      <c r="J18" s="532"/>
      <c r="K18" s="532"/>
      <c r="L18" s="533">
        <v>206.24</v>
      </c>
      <c r="M18" s="533"/>
      <c r="N18" s="533"/>
      <c r="O18" s="533"/>
      <c r="P18" s="533"/>
      <c r="Q18" s="533"/>
      <c r="R18" s="534"/>
      <c r="S18" s="534"/>
      <c r="T18" s="534"/>
      <c r="U18" s="534"/>
      <c r="V18" s="535"/>
      <c r="W18" s="549"/>
      <c r="X18" s="550"/>
      <c r="Y18" s="550"/>
      <c r="Z18" s="550"/>
      <c r="AA18" s="550"/>
      <c r="AB18" s="560"/>
      <c r="AC18" s="432">
        <v>56</v>
      </c>
      <c r="AD18" s="433"/>
      <c r="AE18" s="433"/>
      <c r="AF18" s="433"/>
      <c r="AG18" s="536"/>
      <c r="AH18" s="432">
        <v>55.9</v>
      </c>
      <c r="AI18" s="433"/>
      <c r="AJ18" s="433"/>
      <c r="AK18" s="433"/>
      <c r="AL18" s="434"/>
      <c r="AM18" s="537"/>
      <c r="AN18" s="442"/>
      <c r="AO18" s="442"/>
      <c r="AP18" s="442"/>
      <c r="AQ18" s="442"/>
      <c r="AR18" s="442"/>
      <c r="AS18" s="442"/>
      <c r="AT18" s="443"/>
      <c r="AU18" s="525"/>
      <c r="AV18" s="526"/>
      <c r="AW18" s="526"/>
      <c r="AX18" s="526"/>
      <c r="AY18" s="448" t="s">
        <v>156</v>
      </c>
      <c r="AZ18" s="449"/>
      <c r="BA18" s="449"/>
      <c r="BB18" s="449"/>
      <c r="BC18" s="449"/>
      <c r="BD18" s="449"/>
      <c r="BE18" s="449"/>
      <c r="BF18" s="449"/>
      <c r="BG18" s="449"/>
      <c r="BH18" s="449"/>
      <c r="BI18" s="449"/>
      <c r="BJ18" s="449"/>
      <c r="BK18" s="449"/>
      <c r="BL18" s="449"/>
      <c r="BM18" s="450"/>
      <c r="BN18" s="468">
        <v>7692455</v>
      </c>
      <c r="BO18" s="469"/>
      <c r="BP18" s="469"/>
      <c r="BQ18" s="469"/>
      <c r="BR18" s="469"/>
      <c r="BS18" s="469"/>
      <c r="BT18" s="469"/>
      <c r="BU18" s="470"/>
      <c r="BV18" s="468">
        <v>7953836</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c r="A19" s="187"/>
      <c r="B19" s="530" t="s">
        <v>157</v>
      </c>
      <c r="C19" s="531"/>
      <c r="D19" s="531"/>
      <c r="E19" s="532"/>
      <c r="F19" s="532"/>
      <c r="G19" s="532"/>
      <c r="H19" s="532"/>
      <c r="I19" s="532"/>
      <c r="J19" s="532"/>
      <c r="K19" s="532"/>
      <c r="L19" s="538">
        <v>107</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158</v>
      </c>
      <c r="AZ19" s="449"/>
      <c r="BA19" s="449"/>
      <c r="BB19" s="449"/>
      <c r="BC19" s="449"/>
      <c r="BD19" s="449"/>
      <c r="BE19" s="449"/>
      <c r="BF19" s="449"/>
      <c r="BG19" s="449"/>
      <c r="BH19" s="449"/>
      <c r="BI19" s="449"/>
      <c r="BJ19" s="449"/>
      <c r="BK19" s="449"/>
      <c r="BL19" s="449"/>
      <c r="BM19" s="450"/>
      <c r="BN19" s="468">
        <v>10151629</v>
      </c>
      <c r="BO19" s="469"/>
      <c r="BP19" s="469"/>
      <c r="BQ19" s="469"/>
      <c r="BR19" s="469"/>
      <c r="BS19" s="469"/>
      <c r="BT19" s="469"/>
      <c r="BU19" s="470"/>
      <c r="BV19" s="468">
        <v>10545443</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c r="A20" s="187"/>
      <c r="B20" s="530" t="s">
        <v>159</v>
      </c>
      <c r="C20" s="531"/>
      <c r="D20" s="531"/>
      <c r="E20" s="532"/>
      <c r="F20" s="532"/>
      <c r="G20" s="532"/>
      <c r="H20" s="532"/>
      <c r="I20" s="532"/>
      <c r="J20" s="532"/>
      <c r="K20" s="532"/>
      <c r="L20" s="538">
        <v>9584</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c r="A21" s="187"/>
      <c r="B21" s="527" t="s">
        <v>160</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c r="A22" s="187"/>
      <c r="B22" s="497" t="s">
        <v>161</v>
      </c>
      <c r="C22" s="498"/>
      <c r="D22" s="499"/>
      <c r="E22" s="506" t="s">
        <v>1</v>
      </c>
      <c r="F22" s="481"/>
      <c r="G22" s="481"/>
      <c r="H22" s="481"/>
      <c r="I22" s="481"/>
      <c r="J22" s="481"/>
      <c r="K22" s="482"/>
      <c r="L22" s="506" t="s">
        <v>162</v>
      </c>
      <c r="M22" s="481"/>
      <c r="N22" s="481"/>
      <c r="O22" s="481"/>
      <c r="P22" s="482"/>
      <c r="Q22" s="491" t="s">
        <v>163</v>
      </c>
      <c r="R22" s="492"/>
      <c r="S22" s="492"/>
      <c r="T22" s="492"/>
      <c r="U22" s="492"/>
      <c r="V22" s="507"/>
      <c r="W22" s="509" t="s">
        <v>164</v>
      </c>
      <c r="X22" s="498"/>
      <c r="Y22" s="499"/>
      <c r="Z22" s="506" t="s">
        <v>1</v>
      </c>
      <c r="AA22" s="481"/>
      <c r="AB22" s="481"/>
      <c r="AC22" s="481"/>
      <c r="AD22" s="481"/>
      <c r="AE22" s="481"/>
      <c r="AF22" s="481"/>
      <c r="AG22" s="482"/>
      <c r="AH22" s="480" t="s">
        <v>165</v>
      </c>
      <c r="AI22" s="481"/>
      <c r="AJ22" s="481"/>
      <c r="AK22" s="481"/>
      <c r="AL22" s="482"/>
      <c r="AM22" s="480" t="s">
        <v>166</v>
      </c>
      <c r="AN22" s="486"/>
      <c r="AO22" s="486"/>
      <c r="AP22" s="486"/>
      <c r="AQ22" s="486"/>
      <c r="AR22" s="487"/>
      <c r="AS22" s="491" t="s">
        <v>163</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167</v>
      </c>
      <c r="AZ23" s="461"/>
      <c r="BA23" s="461"/>
      <c r="BB23" s="461"/>
      <c r="BC23" s="461"/>
      <c r="BD23" s="461"/>
      <c r="BE23" s="461"/>
      <c r="BF23" s="461"/>
      <c r="BG23" s="461"/>
      <c r="BH23" s="461"/>
      <c r="BI23" s="461"/>
      <c r="BJ23" s="461"/>
      <c r="BK23" s="461"/>
      <c r="BL23" s="461"/>
      <c r="BM23" s="462"/>
      <c r="BN23" s="468">
        <v>15802025</v>
      </c>
      <c r="BO23" s="469"/>
      <c r="BP23" s="469"/>
      <c r="BQ23" s="469"/>
      <c r="BR23" s="469"/>
      <c r="BS23" s="469"/>
      <c r="BT23" s="469"/>
      <c r="BU23" s="470"/>
      <c r="BV23" s="468">
        <v>15717975</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c r="A24" s="187"/>
      <c r="B24" s="500"/>
      <c r="C24" s="501"/>
      <c r="D24" s="502"/>
      <c r="E24" s="441" t="s">
        <v>168</v>
      </c>
      <c r="F24" s="442"/>
      <c r="G24" s="442"/>
      <c r="H24" s="442"/>
      <c r="I24" s="442"/>
      <c r="J24" s="442"/>
      <c r="K24" s="443"/>
      <c r="L24" s="444">
        <v>1</v>
      </c>
      <c r="M24" s="445"/>
      <c r="N24" s="445"/>
      <c r="O24" s="445"/>
      <c r="P24" s="446"/>
      <c r="Q24" s="444">
        <v>6480</v>
      </c>
      <c r="R24" s="445"/>
      <c r="S24" s="445"/>
      <c r="T24" s="445"/>
      <c r="U24" s="445"/>
      <c r="V24" s="446"/>
      <c r="W24" s="510"/>
      <c r="X24" s="501"/>
      <c r="Y24" s="502"/>
      <c r="Z24" s="441" t="s">
        <v>169</v>
      </c>
      <c r="AA24" s="442"/>
      <c r="AB24" s="442"/>
      <c r="AC24" s="442"/>
      <c r="AD24" s="442"/>
      <c r="AE24" s="442"/>
      <c r="AF24" s="442"/>
      <c r="AG24" s="443"/>
      <c r="AH24" s="444">
        <v>273</v>
      </c>
      <c r="AI24" s="445"/>
      <c r="AJ24" s="445"/>
      <c r="AK24" s="445"/>
      <c r="AL24" s="446"/>
      <c r="AM24" s="444">
        <v>907179</v>
      </c>
      <c r="AN24" s="445"/>
      <c r="AO24" s="445"/>
      <c r="AP24" s="445"/>
      <c r="AQ24" s="445"/>
      <c r="AR24" s="446"/>
      <c r="AS24" s="444">
        <v>3323</v>
      </c>
      <c r="AT24" s="445"/>
      <c r="AU24" s="445"/>
      <c r="AV24" s="445"/>
      <c r="AW24" s="445"/>
      <c r="AX24" s="447"/>
      <c r="AY24" s="435" t="s">
        <v>170</v>
      </c>
      <c r="AZ24" s="436"/>
      <c r="BA24" s="436"/>
      <c r="BB24" s="436"/>
      <c r="BC24" s="436"/>
      <c r="BD24" s="436"/>
      <c r="BE24" s="436"/>
      <c r="BF24" s="436"/>
      <c r="BG24" s="436"/>
      <c r="BH24" s="436"/>
      <c r="BI24" s="436"/>
      <c r="BJ24" s="436"/>
      <c r="BK24" s="436"/>
      <c r="BL24" s="436"/>
      <c r="BM24" s="437"/>
      <c r="BN24" s="468">
        <v>14768625</v>
      </c>
      <c r="BO24" s="469"/>
      <c r="BP24" s="469"/>
      <c r="BQ24" s="469"/>
      <c r="BR24" s="469"/>
      <c r="BS24" s="469"/>
      <c r="BT24" s="469"/>
      <c r="BU24" s="470"/>
      <c r="BV24" s="468">
        <v>14615965</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c r="A25" s="187"/>
      <c r="B25" s="500"/>
      <c r="C25" s="501"/>
      <c r="D25" s="502"/>
      <c r="E25" s="441" t="s">
        <v>171</v>
      </c>
      <c r="F25" s="442"/>
      <c r="G25" s="442"/>
      <c r="H25" s="442"/>
      <c r="I25" s="442"/>
      <c r="J25" s="442"/>
      <c r="K25" s="443"/>
      <c r="L25" s="444">
        <v>1</v>
      </c>
      <c r="M25" s="445"/>
      <c r="N25" s="445"/>
      <c r="O25" s="445"/>
      <c r="P25" s="446"/>
      <c r="Q25" s="444">
        <v>6500</v>
      </c>
      <c r="R25" s="445"/>
      <c r="S25" s="445"/>
      <c r="T25" s="445"/>
      <c r="U25" s="445"/>
      <c r="V25" s="446"/>
      <c r="W25" s="510"/>
      <c r="X25" s="501"/>
      <c r="Y25" s="502"/>
      <c r="Z25" s="441" t="s">
        <v>172</v>
      </c>
      <c r="AA25" s="442"/>
      <c r="AB25" s="442"/>
      <c r="AC25" s="442"/>
      <c r="AD25" s="442"/>
      <c r="AE25" s="442"/>
      <c r="AF25" s="442"/>
      <c r="AG25" s="443"/>
      <c r="AH25" s="444">
        <v>46</v>
      </c>
      <c r="AI25" s="445"/>
      <c r="AJ25" s="445"/>
      <c r="AK25" s="445"/>
      <c r="AL25" s="446"/>
      <c r="AM25" s="444">
        <v>138276</v>
      </c>
      <c r="AN25" s="445"/>
      <c r="AO25" s="445"/>
      <c r="AP25" s="445"/>
      <c r="AQ25" s="445"/>
      <c r="AR25" s="446"/>
      <c r="AS25" s="444">
        <v>3006</v>
      </c>
      <c r="AT25" s="445"/>
      <c r="AU25" s="445"/>
      <c r="AV25" s="445"/>
      <c r="AW25" s="445"/>
      <c r="AX25" s="447"/>
      <c r="AY25" s="460" t="s">
        <v>173</v>
      </c>
      <c r="AZ25" s="461"/>
      <c r="BA25" s="461"/>
      <c r="BB25" s="461"/>
      <c r="BC25" s="461"/>
      <c r="BD25" s="461"/>
      <c r="BE25" s="461"/>
      <c r="BF25" s="461"/>
      <c r="BG25" s="461"/>
      <c r="BH25" s="461"/>
      <c r="BI25" s="461"/>
      <c r="BJ25" s="461"/>
      <c r="BK25" s="461"/>
      <c r="BL25" s="461"/>
      <c r="BM25" s="462"/>
      <c r="BN25" s="463">
        <v>605218</v>
      </c>
      <c r="BO25" s="464"/>
      <c r="BP25" s="464"/>
      <c r="BQ25" s="464"/>
      <c r="BR25" s="464"/>
      <c r="BS25" s="464"/>
      <c r="BT25" s="464"/>
      <c r="BU25" s="465"/>
      <c r="BV25" s="463">
        <v>978096</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c r="A26" s="187"/>
      <c r="B26" s="500"/>
      <c r="C26" s="501"/>
      <c r="D26" s="502"/>
      <c r="E26" s="441" t="s">
        <v>174</v>
      </c>
      <c r="F26" s="442"/>
      <c r="G26" s="442"/>
      <c r="H26" s="442"/>
      <c r="I26" s="442"/>
      <c r="J26" s="442"/>
      <c r="K26" s="443"/>
      <c r="L26" s="444">
        <v>1</v>
      </c>
      <c r="M26" s="445"/>
      <c r="N26" s="445"/>
      <c r="O26" s="445"/>
      <c r="P26" s="446"/>
      <c r="Q26" s="444">
        <v>5700</v>
      </c>
      <c r="R26" s="445"/>
      <c r="S26" s="445"/>
      <c r="T26" s="445"/>
      <c r="U26" s="445"/>
      <c r="V26" s="446"/>
      <c r="W26" s="510"/>
      <c r="X26" s="501"/>
      <c r="Y26" s="502"/>
      <c r="Z26" s="441" t="s">
        <v>175</v>
      </c>
      <c r="AA26" s="523"/>
      <c r="AB26" s="523"/>
      <c r="AC26" s="523"/>
      <c r="AD26" s="523"/>
      <c r="AE26" s="523"/>
      <c r="AF26" s="523"/>
      <c r="AG26" s="524"/>
      <c r="AH26" s="444" t="s">
        <v>143</v>
      </c>
      <c r="AI26" s="445"/>
      <c r="AJ26" s="445"/>
      <c r="AK26" s="445"/>
      <c r="AL26" s="446"/>
      <c r="AM26" s="444" t="s">
        <v>143</v>
      </c>
      <c r="AN26" s="445"/>
      <c r="AO26" s="445"/>
      <c r="AP26" s="445"/>
      <c r="AQ26" s="445"/>
      <c r="AR26" s="446"/>
      <c r="AS26" s="444" t="s">
        <v>143</v>
      </c>
      <c r="AT26" s="445"/>
      <c r="AU26" s="445"/>
      <c r="AV26" s="445"/>
      <c r="AW26" s="445"/>
      <c r="AX26" s="447"/>
      <c r="AY26" s="477" t="s">
        <v>176</v>
      </c>
      <c r="AZ26" s="478"/>
      <c r="BA26" s="478"/>
      <c r="BB26" s="478"/>
      <c r="BC26" s="478"/>
      <c r="BD26" s="478"/>
      <c r="BE26" s="478"/>
      <c r="BF26" s="478"/>
      <c r="BG26" s="478"/>
      <c r="BH26" s="478"/>
      <c r="BI26" s="478"/>
      <c r="BJ26" s="478"/>
      <c r="BK26" s="478"/>
      <c r="BL26" s="478"/>
      <c r="BM26" s="479"/>
      <c r="BN26" s="468" t="s">
        <v>143</v>
      </c>
      <c r="BO26" s="469"/>
      <c r="BP26" s="469"/>
      <c r="BQ26" s="469"/>
      <c r="BR26" s="469"/>
      <c r="BS26" s="469"/>
      <c r="BT26" s="469"/>
      <c r="BU26" s="470"/>
      <c r="BV26" s="468" t="s">
        <v>143</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c r="A27" s="187"/>
      <c r="B27" s="500"/>
      <c r="C27" s="501"/>
      <c r="D27" s="502"/>
      <c r="E27" s="441" t="s">
        <v>177</v>
      </c>
      <c r="F27" s="442"/>
      <c r="G27" s="442"/>
      <c r="H27" s="442"/>
      <c r="I27" s="442"/>
      <c r="J27" s="442"/>
      <c r="K27" s="443"/>
      <c r="L27" s="444">
        <v>1</v>
      </c>
      <c r="M27" s="445"/>
      <c r="N27" s="445"/>
      <c r="O27" s="445"/>
      <c r="P27" s="446"/>
      <c r="Q27" s="444">
        <v>4000</v>
      </c>
      <c r="R27" s="445"/>
      <c r="S27" s="445"/>
      <c r="T27" s="445"/>
      <c r="U27" s="445"/>
      <c r="V27" s="446"/>
      <c r="W27" s="510"/>
      <c r="X27" s="501"/>
      <c r="Y27" s="502"/>
      <c r="Z27" s="441" t="s">
        <v>178</v>
      </c>
      <c r="AA27" s="442"/>
      <c r="AB27" s="442"/>
      <c r="AC27" s="442"/>
      <c r="AD27" s="442"/>
      <c r="AE27" s="442"/>
      <c r="AF27" s="442"/>
      <c r="AG27" s="443"/>
      <c r="AH27" s="444">
        <v>12</v>
      </c>
      <c r="AI27" s="445"/>
      <c r="AJ27" s="445"/>
      <c r="AK27" s="445"/>
      <c r="AL27" s="446"/>
      <c r="AM27" s="444">
        <v>27444</v>
      </c>
      <c r="AN27" s="445"/>
      <c r="AO27" s="445"/>
      <c r="AP27" s="445"/>
      <c r="AQ27" s="445"/>
      <c r="AR27" s="446"/>
      <c r="AS27" s="444">
        <v>2287</v>
      </c>
      <c r="AT27" s="445"/>
      <c r="AU27" s="445"/>
      <c r="AV27" s="445"/>
      <c r="AW27" s="445"/>
      <c r="AX27" s="447"/>
      <c r="AY27" s="474" t="s">
        <v>179</v>
      </c>
      <c r="AZ27" s="475"/>
      <c r="BA27" s="475"/>
      <c r="BB27" s="475"/>
      <c r="BC27" s="475"/>
      <c r="BD27" s="475"/>
      <c r="BE27" s="475"/>
      <c r="BF27" s="475"/>
      <c r="BG27" s="475"/>
      <c r="BH27" s="475"/>
      <c r="BI27" s="475"/>
      <c r="BJ27" s="475"/>
      <c r="BK27" s="475"/>
      <c r="BL27" s="475"/>
      <c r="BM27" s="476"/>
      <c r="BN27" s="471">
        <v>458713</v>
      </c>
      <c r="BO27" s="472"/>
      <c r="BP27" s="472"/>
      <c r="BQ27" s="472"/>
      <c r="BR27" s="472"/>
      <c r="BS27" s="472"/>
      <c r="BT27" s="472"/>
      <c r="BU27" s="473"/>
      <c r="BV27" s="471">
        <v>458713</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c r="A28" s="187"/>
      <c r="B28" s="500"/>
      <c r="C28" s="501"/>
      <c r="D28" s="502"/>
      <c r="E28" s="441" t="s">
        <v>180</v>
      </c>
      <c r="F28" s="442"/>
      <c r="G28" s="442"/>
      <c r="H28" s="442"/>
      <c r="I28" s="442"/>
      <c r="J28" s="442"/>
      <c r="K28" s="443"/>
      <c r="L28" s="444">
        <v>1</v>
      </c>
      <c r="M28" s="445"/>
      <c r="N28" s="445"/>
      <c r="O28" s="445"/>
      <c r="P28" s="446"/>
      <c r="Q28" s="444">
        <v>3600</v>
      </c>
      <c r="R28" s="445"/>
      <c r="S28" s="445"/>
      <c r="T28" s="445"/>
      <c r="U28" s="445"/>
      <c r="V28" s="446"/>
      <c r="W28" s="510"/>
      <c r="X28" s="501"/>
      <c r="Y28" s="502"/>
      <c r="Z28" s="441" t="s">
        <v>181</v>
      </c>
      <c r="AA28" s="442"/>
      <c r="AB28" s="442"/>
      <c r="AC28" s="442"/>
      <c r="AD28" s="442"/>
      <c r="AE28" s="442"/>
      <c r="AF28" s="442"/>
      <c r="AG28" s="443"/>
      <c r="AH28" s="444" t="s">
        <v>143</v>
      </c>
      <c r="AI28" s="445"/>
      <c r="AJ28" s="445"/>
      <c r="AK28" s="445"/>
      <c r="AL28" s="446"/>
      <c r="AM28" s="444" t="s">
        <v>143</v>
      </c>
      <c r="AN28" s="445"/>
      <c r="AO28" s="445"/>
      <c r="AP28" s="445"/>
      <c r="AQ28" s="445"/>
      <c r="AR28" s="446"/>
      <c r="AS28" s="444" t="s">
        <v>143</v>
      </c>
      <c r="AT28" s="445"/>
      <c r="AU28" s="445"/>
      <c r="AV28" s="445"/>
      <c r="AW28" s="445"/>
      <c r="AX28" s="447"/>
      <c r="AY28" s="451" t="s">
        <v>182</v>
      </c>
      <c r="AZ28" s="452"/>
      <c r="BA28" s="452"/>
      <c r="BB28" s="453"/>
      <c r="BC28" s="460" t="s">
        <v>48</v>
      </c>
      <c r="BD28" s="461"/>
      <c r="BE28" s="461"/>
      <c r="BF28" s="461"/>
      <c r="BG28" s="461"/>
      <c r="BH28" s="461"/>
      <c r="BI28" s="461"/>
      <c r="BJ28" s="461"/>
      <c r="BK28" s="461"/>
      <c r="BL28" s="461"/>
      <c r="BM28" s="462"/>
      <c r="BN28" s="463">
        <v>2866334</v>
      </c>
      <c r="BO28" s="464"/>
      <c r="BP28" s="464"/>
      <c r="BQ28" s="464"/>
      <c r="BR28" s="464"/>
      <c r="BS28" s="464"/>
      <c r="BT28" s="464"/>
      <c r="BU28" s="465"/>
      <c r="BV28" s="463">
        <v>2904450</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c r="A29" s="187"/>
      <c r="B29" s="500"/>
      <c r="C29" s="501"/>
      <c r="D29" s="502"/>
      <c r="E29" s="441" t="s">
        <v>183</v>
      </c>
      <c r="F29" s="442"/>
      <c r="G29" s="442"/>
      <c r="H29" s="442"/>
      <c r="I29" s="442"/>
      <c r="J29" s="442"/>
      <c r="K29" s="443"/>
      <c r="L29" s="444">
        <v>14</v>
      </c>
      <c r="M29" s="445"/>
      <c r="N29" s="445"/>
      <c r="O29" s="445"/>
      <c r="P29" s="446"/>
      <c r="Q29" s="444">
        <v>3400</v>
      </c>
      <c r="R29" s="445"/>
      <c r="S29" s="445"/>
      <c r="T29" s="445"/>
      <c r="U29" s="445"/>
      <c r="V29" s="446"/>
      <c r="W29" s="511"/>
      <c r="X29" s="512"/>
      <c r="Y29" s="513"/>
      <c r="Z29" s="441" t="s">
        <v>184</v>
      </c>
      <c r="AA29" s="442"/>
      <c r="AB29" s="442"/>
      <c r="AC29" s="442"/>
      <c r="AD29" s="442"/>
      <c r="AE29" s="442"/>
      <c r="AF29" s="442"/>
      <c r="AG29" s="443"/>
      <c r="AH29" s="444">
        <v>285</v>
      </c>
      <c r="AI29" s="445"/>
      <c r="AJ29" s="445"/>
      <c r="AK29" s="445"/>
      <c r="AL29" s="446"/>
      <c r="AM29" s="444">
        <v>934623</v>
      </c>
      <c r="AN29" s="445"/>
      <c r="AO29" s="445"/>
      <c r="AP29" s="445"/>
      <c r="AQ29" s="445"/>
      <c r="AR29" s="446"/>
      <c r="AS29" s="444">
        <v>3279</v>
      </c>
      <c r="AT29" s="445"/>
      <c r="AU29" s="445"/>
      <c r="AV29" s="445"/>
      <c r="AW29" s="445"/>
      <c r="AX29" s="447"/>
      <c r="AY29" s="454"/>
      <c r="AZ29" s="455"/>
      <c r="BA29" s="455"/>
      <c r="BB29" s="456"/>
      <c r="BC29" s="448" t="s">
        <v>185</v>
      </c>
      <c r="BD29" s="449"/>
      <c r="BE29" s="449"/>
      <c r="BF29" s="449"/>
      <c r="BG29" s="449"/>
      <c r="BH29" s="449"/>
      <c r="BI29" s="449"/>
      <c r="BJ29" s="449"/>
      <c r="BK29" s="449"/>
      <c r="BL29" s="449"/>
      <c r="BM29" s="450"/>
      <c r="BN29" s="468">
        <v>709154</v>
      </c>
      <c r="BO29" s="469"/>
      <c r="BP29" s="469"/>
      <c r="BQ29" s="469"/>
      <c r="BR29" s="469"/>
      <c r="BS29" s="469"/>
      <c r="BT29" s="469"/>
      <c r="BU29" s="470"/>
      <c r="BV29" s="468">
        <v>704227</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186</v>
      </c>
      <c r="X30" s="521"/>
      <c r="Y30" s="521"/>
      <c r="Z30" s="521"/>
      <c r="AA30" s="521"/>
      <c r="AB30" s="521"/>
      <c r="AC30" s="521"/>
      <c r="AD30" s="521"/>
      <c r="AE30" s="521"/>
      <c r="AF30" s="521"/>
      <c r="AG30" s="522"/>
      <c r="AH30" s="432">
        <v>99.9</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6314464</v>
      </c>
      <c r="BO30" s="472"/>
      <c r="BP30" s="472"/>
      <c r="BQ30" s="472"/>
      <c r="BR30" s="472"/>
      <c r="BS30" s="472"/>
      <c r="BT30" s="472"/>
      <c r="BU30" s="473"/>
      <c r="BV30" s="471">
        <v>6283351</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31" t="s">
        <v>193</v>
      </c>
      <c r="D33" s="431"/>
      <c r="E33" s="430" t="s">
        <v>194</v>
      </c>
      <c r="F33" s="430"/>
      <c r="G33" s="430"/>
      <c r="H33" s="430"/>
      <c r="I33" s="430"/>
      <c r="J33" s="430"/>
      <c r="K33" s="430"/>
      <c r="L33" s="430"/>
      <c r="M33" s="430"/>
      <c r="N33" s="430"/>
      <c r="O33" s="430"/>
      <c r="P33" s="430"/>
      <c r="Q33" s="430"/>
      <c r="R33" s="430"/>
      <c r="S33" s="430"/>
      <c r="T33" s="216"/>
      <c r="U33" s="431" t="s">
        <v>193</v>
      </c>
      <c r="V33" s="431"/>
      <c r="W33" s="430" t="s">
        <v>195</v>
      </c>
      <c r="X33" s="430"/>
      <c r="Y33" s="430"/>
      <c r="Z33" s="430"/>
      <c r="AA33" s="430"/>
      <c r="AB33" s="430"/>
      <c r="AC33" s="430"/>
      <c r="AD33" s="430"/>
      <c r="AE33" s="430"/>
      <c r="AF33" s="430"/>
      <c r="AG33" s="430"/>
      <c r="AH33" s="430"/>
      <c r="AI33" s="430"/>
      <c r="AJ33" s="430"/>
      <c r="AK33" s="430"/>
      <c r="AL33" s="216"/>
      <c r="AM33" s="431" t="s">
        <v>193</v>
      </c>
      <c r="AN33" s="431"/>
      <c r="AO33" s="430" t="s">
        <v>195</v>
      </c>
      <c r="AP33" s="430"/>
      <c r="AQ33" s="430"/>
      <c r="AR33" s="430"/>
      <c r="AS33" s="430"/>
      <c r="AT33" s="430"/>
      <c r="AU33" s="430"/>
      <c r="AV33" s="430"/>
      <c r="AW33" s="430"/>
      <c r="AX33" s="430"/>
      <c r="AY33" s="430"/>
      <c r="AZ33" s="430"/>
      <c r="BA33" s="430"/>
      <c r="BB33" s="430"/>
      <c r="BC33" s="430"/>
      <c r="BD33" s="217"/>
      <c r="BE33" s="430" t="s">
        <v>196</v>
      </c>
      <c r="BF33" s="430"/>
      <c r="BG33" s="430" t="s">
        <v>197</v>
      </c>
      <c r="BH33" s="430"/>
      <c r="BI33" s="430"/>
      <c r="BJ33" s="430"/>
      <c r="BK33" s="430"/>
      <c r="BL33" s="430"/>
      <c r="BM33" s="430"/>
      <c r="BN33" s="430"/>
      <c r="BO33" s="430"/>
      <c r="BP33" s="430"/>
      <c r="BQ33" s="430"/>
      <c r="BR33" s="430"/>
      <c r="BS33" s="430"/>
      <c r="BT33" s="430"/>
      <c r="BU33" s="430"/>
      <c r="BV33" s="217"/>
      <c r="BW33" s="431" t="s">
        <v>196</v>
      </c>
      <c r="BX33" s="431"/>
      <c r="BY33" s="430" t="s">
        <v>198</v>
      </c>
      <c r="BZ33" s="430"/>
      <c r="CA33" s="430"/>
      <c r="CB33" s="430"/>
      <c r="CC33" s="430"/>
      <c r="CD33" s="430"/>
      <c r="CE33" s="430"/>
      <c r="CF33" s="430"/>
      <c r="CG33" s="430"/>
      <c r="CH33" s="430"/>
      <c r="CI33" s="430"/>
      <c r="CJ33" s="430"/>
      <c r="CK33" s="430"/>
      <c r="CL33" s="430"/>
      <c r="CM33" s="430"/>
      <c r="CN33" s="216"/>
      <c r="CO33" s="431" t="s">
        <v>193</v>
      </c>
      <c r="CP33" s="431"/>
      <c r="CQ33" s="430" t="s">
        <v>199</v>
      </c>
      <c r="CR33" s="430"/>
      <c r="CS33" s="430"/>
      <c r="CT33" s="430"/>
      <c r="CU33" s="430"/>
      <c r="CV33" s="430"/>
      <c r="CW33" s="430"/>
      <c r="CX33" s="430"/>
      <c r="CY33" s="430"/>
      <c r="CZ33" s="430"/>
      <c r="DA33" s="430"/>
      <c r="DB33" s="430"/>
      <c r="DC33" s="430"/>
      <c r="DD33" s="430"/>
      <c r="DE33" s="430"/>
      <c r="DF33" s="216"/>
      <c r="DG33" s="429" t="s">
        <v>200</v>
      </c>
      <c r="DH33" s="429"/>
      <c r="DI33" s="218"/>
      <c r="DJ33" s="186"/>
      <c r="DK33" s="186"/>
      <c r="DL33" s="186"/>
      <c r="DM33" s="186"/>
      <c r="DN33" s="186"/>
      <c r="DO33" s="186"/>
    </row>
    <row r="34" spans="1:119" ht="32.25" customHeight="1">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3</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f>IF(AO34="","",MAX(C34:D43,U34:V43)+1)</f>
        <v>6</v>
      </c>
      <c r="AN34" s="427"/>
      <c r="AO34" s="426" t="str">
        <f>IF('各会計、関係団体の財政状況及び健全化判断比率'!B31="","",'各会計、関係団体の財政状況及び健全化判断比率'!B31)</f>
        <v>水道事業会計</v>
      </c>
      <c r="AP34" s="426"/>
      <c r="AQ34" s="426"/>
      <c r="AR34" s="426"/>
      <c r="AS34" s="426"/>
      <c r="AT34" s="426"/>
      <c r="AU34" s="426"/>
      <c r="AV34" s="426"/>
      <c r="AW34" s="426"/>
      <c r="AX34" s="426"/>
      <c r="AY34" s="426"/>
      <c r="AZ34" s="426"/>
      <c r="BA34" s="426"/>
      <c r="BB34" s="426"/>
      <c r="BC34" s="426"/>
      <c r="BD34" s="214"/>
      <c r="BE34" s="427" t="str">
        <f>IF(BG34="","",MAX(C34:D43,U34:V43,AM34:AN43)+1)</f>
        <v/>
      </c>
      <c r="BF34" s="427"/>
      <c r="BG34" s="426"/>
      <c r="BH34" s="426"/>
      <c r="BI34" s="426"/>
      <c r="BJ34" s="426"/>
      <c r="BK34" s="426"/>
      <c r="BL34" s="426"/>
      <c r="BM34" s="426"/>
      <c r="BN34" s="426"/>
      <c r="BO34" s="426"/>
      <c r="BP34" s="426"/>
      <c r="BQ34" s="426"/>
      <c r="BR34" s="426"/>
      <c r="BS34" s="426"/>
      <c r="BT34" s="426"/>
      <c r="BU34" s="426"/>
      <c r="BV34" s="214"/>
      <c r="BW34" s="427">
        <f>IF(BY34="","",MAX(C34:D43,U34:V43,AM34:AN43,BE34:BF43)+1)</f>
        <v>8</v>
      </c>
      <c r="BX34" s="427"/>
      <c r="BY34" s="426" t="str">
        <f>IF('各会計、関係団体の財政状況及び健全化判断比率'!B68="","",'各会計、関係団体の財政状況及び健全化判断比率'!B68)</f>
        <v>宇佐・高田・国東広域事務組合</v>
      </c>
      <c r="BZ34" s="426"/>
      <c r="CA34" s="426"/>
      <c r="CB34" s="426"/>
      <c r="CC34" s="426"/>
      <c r="CD34" s="426"/>
      <c r="CE34" s="426"/>
      <c r="CF34" s="426"/>
      <c r="CG34" s="426"/>
      <c r="CH34" s="426"/>
      <c r="CI34" s="426"/>
      <c r="CJ34" s="426"/>
      <c r="CK34" s="426"/>
      <c r="CL34" s="426"/>
      <c r="CM34" s="426"/>
      <c r="CN34" s="214"/>
      <c r="CO34" s="427">
        <f>IF(CQ34="","",MAX(C34:D43,U34:V43,AM34:AN43,BE34:BF43,BW34:BX43)+1)</f>
        <v>12</v>
      </c>
      <c r="CP34" s="427"/>
      <c r="CQ34" s="426" t="str">
        <f>IF('各会計、関係団体の財政状況及び健全化判断比率'!BS7="","",'各会計、関係団体の財政状況及び健全化判断比率'!BS7)</f>
        <v>豊後高田市土地開発公社</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c r="A35" s="187"/>
      <c r="B35" s="213"/>
      <c r="C35" s="427">
        <f>IF(E35="","",C34+1)</f>
        <v>2</v>
      </c>
      <c r="D35" s="427"/>
      <c r="E35" s="426" t="str">
        <f>IF('各会計、関係団体の財政状況及び健全化判断比率'!B8="","",'各会計、関係団体の財政状況及び健全化判断比率'!B8)</f>
        <v>ケーブルネットワーク事業特別会計</v>
      </c>
      <c r="F35" s="426"/>
      <c r="G35" s="426"/>
      <c r="H35" s="426"/>
      <c r="I35" s="426"/>
      <c r="J35" s="426"/>
      <c r="K35" s="426"/>
      <c r="L35" s="426"/>
      <c r="M35" s="426"/>
      <c r="N35" s="426"/>
      <c r="O35" s="426"/>
      <c r="P35" s="426"/>
      <c r="Q35" s="426"/>
      <c r="R35" s="426"/>
      <c r="S35" s="426"/>
      <c r="T35" s="214"/>
      <c r="U35" s="427">
        <f>IF(W35="","",U34+1)</f>
        <v>4</v>
      </c>
      <c r="V35" s="427"/>
      <c r="W35" s="426" t="str">
        <f>IF('各会計、関係団体の財政状況及び健全化判断比率'!B29="","",'各会計、関係団体の財政状況及び健全化判断比率'!B29)</f>
        <v>介護保険特別会計</v>
      </c>
      <c r="X35" s="426"/>
      <c r="Y35" s="426"/>
      <c r="Z35" s="426"/>
      <c r="AA35" s="426"/>
      <c r="AB35" s="426"/>
      <c r="AC35" s="426"/>
      <c r="AD35" s="426"/>
      <c r="AE35" s="426"/>
      <c r="AF35" s="426"/>
      <c r="AG35" s="426"/>
      <c r="AH35" s="426"/>
      <c r="AI35" s="426"/>
      <c r="AJ35" s="426"/>
      <c r="AK35" s="426"/>
      <c r="AL35" s="214"/>
      <c r="AM35" s="427">
        <f t="shared" ref="AM35:AM43" si="0">IF(AO35="","",AM34+1)</f>
        <v>7</v>
      </c>
      <c r="AN35" s="427"/>
      <c r="AO35" s="426" t="str">
        <f>IF('各会計、関係団体の財政状況及び健全化判断比率'!B32="","",'各会計、関係団体の財政状況及び健全化判断比率'!B32)</f>
        <v>下水道事業会計</v>
      </c>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9</v>
      </c>
      <c r="BX35" s="427"/>
      <c r="BY35" s="426" t="str">
        <f>IF('各会計、関係団体の財政状況及び健全化判断比率'!B69="","",'各会計、関係団体の財政状況及び健全化判断比率'!B69)</f>
        <v>大分県交通災害共済組合</v>
      </c>
      <c r="BZ35" s="426"/>
      <c r="CA35" s="426"/>
      <c r="CB35" s="426"/>
      <c r="CC35" s="426"/>
      <c r="CD35" s="426"/>
      <c r="CE35" s="426"/>
      <c r="CF35" s="426"/>
      <c r="CG35" s="426"/>
      <c r="CH35" s="426"/>
      <c r="CI35" s="426"/>
      <c r="CJ35" s="426"/>
      <c r="CK35" s="426"/>
      <c r="CL35" s="426"/>
      <c r="CM35" s="426"/>
      <c r="CN35" s="214"/>
      <c r="CO35" s="427">
        <f t="shared" ref="CO35:CO43" si="3">IF(CQ35="","",CO34+1)</f>
        <v>13</v>
      </c>
      <c r="CP35" s="427"/>
      <c r="CQ35" s="426" t="str">
        <f>IF('各会計、関係団体の財政状況及び健全化判断比率'!BS8="","",'各会計、関係団体の財政状況及び健全化判断比率'!BS8)</f>
        <v>スパランド真玉</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5</v>
      </c>
      <c r="V36" s="427"/>
      <c r="W36" s="426" t="str">
        <f>IF('各会計、関係団体の財政状況及び健全化判断比率'!B30="","",'各会計、関係団体の財政状況及び健全化判断比率'!B30)</f>
        <v>後期高齢者医療特別会計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10</v>
      </c>
      <c r="BX36" s="427"/>
      <c r="BY36" s="426" t="str">
        <f>IF('各会計、関係団体の財政状況及び健全化判断比率'!B70="","",'各会計、関係団体の財政状況及び健全化判断比率'!B70)</f>
        <v>大分県市町村会館管理組合</v>
      </c>
      <c r="BZ36" s="426"/>
      <c r="CA36" s="426"/>
      <c r="CB36" s="426"/>
      <c r="CC36" s="426"/>
      <c r="CD36" s="426"/>
      <c r="CE36" s="426"/>
      <c r="CF36" s="426"/>
      <c r="CG36" s="426"/>
      <c r="CH36" s="426"/>
      <c r="CI36" s="426"/>
      <c r="CJ36" s="426"/>
      <c r="CK36" s="426"/>
      <c r="CL36" s="426"/>
      <c r="CM36" s="426"/>
      <c r="CN36" s="214"/>
      <c r="CO36" s="427">
        <f t="shared" si="3"/>
        <v>14</v>
      </c>
      <c r="CP36" s="427"/>
      <c r="CQ36" s="426" t="str">
        <f>IF('各会計、関係団体の財政状況及び健全化判断比率'!BS9="","",'各会計、関係団体の財政状況及び健全化判断比率'!BS9)</f>
        <v>豊後高田市観光まちづくり会社</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11</v>
      </c>
      <c r="BX37" s="427"/>
      <c r="BY37" s="426" t="str">
        <f>IF('各会計、関係団体の財政状況及び健全化判断比率'!B71="","",'各会計、関係団体の財政状況及び健全化判断比率'!B71)</f>
        <v>大分県後期高齢者医療広域連合</v>
      </c>
      <c r="BZ37" s="426"/>
      <c r="CA37" s="426"/>
      <c r="CB37" s="426"/>
      <c r="CC37" s="426"/>
      <c r="CD37" s="426"/>
      <c r="CE37" s="426"/>
      <c r="CF37" s="426"/>
      <c r="CG37" s="426"/>
      <c r="CH37" s="426"/>
      <c r="CI37" s="426"/>
      <c r="CJ37" s="426"/>
      <c r="CK37" s="426"/>
      <c r="CL37" s="426"/>
      <c r="CM37" s="426"/>
      <c r="CN37" s="214"/>
      <c r="CO37" s="427">
        <f t="shared" si="3"/>
        <v>15</v>
      </c>
      <c r="CP37" s="427"/>
      <c r="CQ37" s="426" t="str">
        <f>IF('各会計、関係団体の財政状況及び健全化判断比率'!BS10="","",'各会計、関係団体の財政状況及び健全化判断比率'!BS10)</f>
        <v>（社）大分県農業農村振興公社</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t="str">
        <f t="shared" si="2"/>
        <v/>
      </c>
      <c r="BX38" s="427"/>
      <c r="BY38" s="426" t="str">
        <f>IF('各会計、関係団体の財政状況及び健全化判断比率'!B72="","",'各会計、関係団体の財政状況及び健全化判断比率'!B72)</f>
        <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t="str">
        <f t="shared" si="2"/>
        <v/>
      </c>
      <c r="BX39" s="427"/>
      <c r="BY39" s="426" t="str">
        <f>IF('各会計、関係団体の財政状況及び健全化判断比率'!B73="","",'各会計、関係団体の財政状況及び健全化判断比率'!B73)</f>
        <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t="str">
        <f t="shared" si="2"/>
        <v/>
      </c>
      <c r="BX40" s="427"/>
      <c r="BY40" s="426" t="str">
        <f>IF('各会計、関係団体の財政状況及び健全化判断比率'!B74="","",'各会計、関係団体の財政状況及び健全化判断比率'!B74)</f>
        <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t="str">
        <f t="shared" si="2"/>
        <v/>
      </c>
      <c r="BX41" s="427"/>
      <c r="BY41" s="426" t="str">
        <f>IF('各会計、関係団体の財政状況及び健全化判断比率'!B75="","",'各会計、関係団体の財政状況及び健全化判断比率'!B75)</f>
        <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205</v>
      </c>
    </row>
    <row r="50" spans="5:5">
      <c r="E50" s="188" t="s">
        <v>206</v>
      </c>
    </row>
    <row r="51" spans="5:5">
      <c r="E51" s="188" t="s">
        <v>207</v>
      </c>
    </row>
    <row r="52" spans="5:5">
      <c r="E52" s="188" t="s">
        <v>208</v>
      </c>
    </row>
    <row r="53" spans="5:5"/>
    <row r="54" spans="5:5"/>
    <row r="55" spans="5:5"/>
    <row r="56" spans="5:5"/>
  </sheetData>
  <sheetProtection algorithmName="SHA-512" hashValue="PHth23+43u/DPrBAp5qWqrXQPhfU9GxE1jDZfiOudkqn4PsJ2qahg8409L+DdWDA5y8ty5epXKhsjNeegxgFiQ==" saltValue="Z4wudRFsDUyXZGGs8xtIw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DL34" sqref="DL34:DV34"/>
    </sheetView>
  </sheetViews>
  <sheetFormatPr defaultColWidth="0" defaultRowHeight="11.25" customHeight="1" zeroHeight="1"/>
  <cols>
    <col min="1" max="95" width="1.625" style="226" customWidth="1"/>
    <col min="96" max="133" width="1.625" style="243"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209</v>
      </c>
      <c r="DI1" s="800"/>
      <c r="DJ1" s="800"/>
      <c r="DK1" s="800"/>
      <c r="DL1" s="800"/>
      <c r="DM1" s="800"/>
      <c r="DN1" s="801"/>
      <c r="DO1" s="226"/>
      <c r="DP1" s="799" t="s">
        <v>210</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41" t="s">
        <v>212</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213</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214</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c r="B4" s="741" t="s">
        <v>1</v>
      </c>
      <c r="C4" s="742"/>
      <c r="D4" s="742"/>
      <c r="E4" s="742"/>
      <c r="F4" s="742"/>
      <c r="G4" s="742"/>
      <c r="H4" s="742"/>
      <c r="I4" s="742"/>
      <c r="J4" s="742"/>
      <c r="K4" s="742"/>
      <c r="L4" s="742"/>
      <c r="M4" s="742"/>
      <c r="N4" s="742"/>
      <c r="O4" s="742"/>
      <c r="P4" s="742"/>
      <c r="Q4" s="743"/>
      <c r="R4" s="741" t="s">
        <v>215</v>
      </c>
      <c r="S4" s="742"/>
      <c r="T4" s="742"/>
      <c r="U4" s="742"/>
      <c r="V4" s="742"/>
      <c r="W4" s="742"/>
      <c r="X4" s="742"/>
      <c r="Y4" s="743"/>
      <c r="Z4" s="741" t="s">
        <v>216</v>
      </c>
      <c r="AA4" s="742"/>
      <c r="AB4" s="742"/>
      <c r="AC4" s="743"/>
      <c r="AD4" s="741" t="s">
        <v>217</v>
      </c>
      <c r="AE4" s="742"/>
      <c r="AF4" s="742"/>
      <c r="AG4" s="742"/>
      <c r="AH4" s="742"/>
      <c r="AI4" s="742"/>
      <c r="AJ4" s="742"/>
      <c r="AK4" s="743"/>
      <c r="AL4" s="741" t="s">
        <v>216</v>
      </c>
      <c r="AM4" s="742"/>
      <c r="AN4" s="742"/>
      <c r="AO4" s="743"/>
      <c r="AP4" s="802" t="s">
        <v>218</v>
      </c>
      <c r="AQ4" s="802"/>
      <c r="AR4" s="802"/>
      <c r="AS4" s="802"/>
      <c r="AT4" s="802"/>
      <c r="AU4" s="802"/>
      <c r="AV4" s="802"/>
      <c r="AW4" s="802"/>
      <c r="AX4" s="802"/>
      <c r="AY4" s="802"/>
      <c r="AZ4" s="802"/>
      <c r="BA4" s="802"/>
      <c r="BB4" s="802"/>
      <c r="BC4" s="802"/>
      <c r="BD4" s="802"/>
      <c r="BE4" s="802"/>
      <c r="BF4" s="802"/>
      <c r="BG4" s="802" t="s">
        <v>219</v>
      </c>
      <c r="BH4" s="802"/>
      <c r="BI4" s="802"/>
      <c r="BJ4" s="802"/>
      <c r="BK4" s="802"/>
      <c r="BL4" s="802"/>
      <c r="BM4" s="802"/>
      <c r="BN4" s="802"/>
      <c r="BO4" s="802" t="s">
        <v>216</v>
      </c>
      <c r="BP4" s="802"/>
      <c r="BQ4" s="802"/>
      <c r="BR4" s="802"/>
      <c r="BS4" s="802" t="s">
        <v>220</v>
      </c>
      <c r="BT4" s="802"/>
      <c r="BU4" s="802"/>
      <c r="BV4" s="802"/>
      <c r="BW4" s="802"/>
      <c r="BX4" s="802"/>
      <c r="BY4" s="802"/>
      <c r="BZ4" s="802"/>
      <c r="CA4" s="802"/>
      <c r="CB4" s="802"/>
      <c r="CD4" s="784" t="s">
        <v>221</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c r="B5" s="746" t="s">
        <v>222</v>
      </c>
      <c r="C5" s="747"/>
      <c r="D5" s="747"/>
      <c r="E5" s="747"/>
      <c r="F5" s="747"/>
      <c r="G5" s="747"/>
      <c r="H5" s="747"/>
      <c r="I5" s="747"/>
      <c r="J5" s="747"/>
      <c r="K5" s="747"/>
      <c r="L5" s="747"/>
      <c r="M5" s="747"/>
      <c r="N5" s="747"/>
      <c r="O5" s="747"/>
      <c r="P5" s="747"/>
      <c r="Q5" s="748"/>
      <c r="R5" s="735">
        <v>2279731</v>
      </c>
      <c r="S5" s="736"/>
      <c r="T5" s="736"/>
      <c r="U5" s="736"/>
      <c r="V5" s="736"/>
      <c r="W5" s="736"/>
      <c r="X5" s="736"/>
      <c r="Y5" s="779"/>
      <c r="Z5" s="797">
        <v>12.3</v>
      </c>
      <c r="AA5" s="797"/>
      <c r="AB5" s="797"/>
      <c r="AC5" s="797"/>
      <c r="AD5" s="798">
        <v>2279731</v>
      </c>
      <c r="AE5" s="798"/>
      <c r="AF5" s="798"/>
      <c r="AG5" s="798"/>
      <c r="AH5" s="798"/>
      <c r="AI5" s="798"/>
      <c r="AJ5" s="798"/>
      <c r="AK5" s="798"/>
      <c r="AL5" s="780">
        <v>27.7</v>
      </c>
      <c r="AM5" s="751"/>
      <c r="AN5" s="751"/>
      <c r="AO5" s="781"/>
      <c r="AP5" s="746" t="s">
        <v>223</v>
      </c>
      <c r="AQ5" s="747"/>
      <c r="AR5" s="747"/>
      <c r="AS5" s="747"/>
      <c r="AT5" s="747"/>
      <c r="AU5" s="747"/>
      <c r="AV5" s="747"/>
      <c r="AW5" s="747"/>
      <c r="AX5" s="747"/>
      <c r="AY5" s="747"/>
      <c r="AZ5" s="747"/>
      <c r="BA5" s="747"/>
      <c r="BB5" s="747"/>
      <c r="BC5" s="747"/>
      <c r="BD5" s="747"/>
      <c r="BE5" s="747"/>
      <c r="BF5" s="748"/>
      <c r="BG5" s="680">
        <v>2279082</v>
      </c>
      <c r="BH5" s="681"/>
      <c r="BI5" s="681"/>
      <c r="BJ5" s="681"/>
      <c r="BK5" s="681"/>
      <c r="BL5" s="681"/>
      <c r="BM5" s="681"/>
      <c r="BN5" s="682"/>
      <c r="BO5" s="713">
        <v>100</v>
      </c>
      <c r="BP5" s="713"/>
      <c r="BQ5" s="713"/>
      <c r="BR5" s="713"/>
      <c r="BS5" s="714">
        <v>15111</v>
      </c>
      <c r="BT5" s="714"/>
      <c r="BU5" s="714"/>
      <c r="BV5" s="714"/>
      <c r="BW5" s="714"/>
      <c r="BX5" s="714"/>
      <c r="BY5" s="714"/>
      <c r="BZ5" s="714"/>
      <c r="CA5" s="714"/>
      <c r="CB5" s="777"/>
      <c r="CD5" s="784" t="s">
        <v>218</v>
      </c>
      <c r="CE5" s="785"/>
      <c r="CF5" s="785"/>
      <c r="CG5" s="785"/>
      <c r="CH5" s="785"/>
      <c r="CI5" s="785"/>
      <c r="CJ5" s="785"/>
      <c r="CK5" s="785"/>
      <c r="CL5" s="785"/>
      <c r="CM5" s="785"/>
      <c r="CN5" s="785"/>
      <c r="CO5" s="785"/>
      <c r="CP5" s="785"/>
      <c r="CQ5" s="786"/>
      <c r="CR5" s="784" t="s">
        <v>224</v>
      </c>
      <c r="CS5" s="785"/>
      <c r="CT5" s="785"/>
      <c r="CU5" s="785"/>
      <c r="CV5" s="785"/>
      <c r="CW5" s="785"/>
      <c r="CX5" s="785"/>
      <c r="CY5" s="786"/>
      <c r="CZ5" s="784" t="s">
        <v>216</v>
      </c>
      <c r="DA5" s="785"/>
      <c r="DB5" s="785"/>
      <c r="DC5" s="786"/>
      <c r="DD5" s="784" t="s">
        <v>225</v>
      </c>
      <c r="DE5" s="785"/>
      <c r="DF5" s="785"/>
      <c r="DG5" s="785"/>
      <c r="DH5" s="785"/>
      <c r="DI5" s="785"/>
      <c r="DJ5" s="785"/>
      <c r="DK5" s="785"/>
      <c r="DL5" s="785"/>
      <c r="DM5" s="785"/>
      <c r="DN5" s="785"/>
      <c r="DO5" s="785"/>
      <c r="DP5" s="786"/>
      <c r="DQ5" s="784" t="s">
        <v>226</v>
      </c>
      <c r="DR5" s="785"/>
      <c r="DS5" s="785"/>
      <c r="DT5" s="785"/>
      <c r="DU5" s="785"/>
      <c r="DV5" s="785"/>
      <c r="DW5" s="785"/>
      <c r="DX5" s="785"/>
      <c r="DY5" s="785"/>
      <c r="DZ5" s="785"/>
      <c r="EA5" s="785"/>
      <c r="EB5" s="785"/>
      <c r="EC5" s="786"/>
    </row>
    <row r="6" spans="2:143" ht="11.25" customHeight="1">
      <c r="B6" s="677" t="s">
        <v>227</v>
      </c>
      <c r="C6" s="678"/>
      <c r="D6" s="678"/>
      <c r="E6" s="678"/>
      <c r="F6" s="678"/>
      <c r="G6" s="678"/>
      <c r="H6" s="678"/>
      <c r="I6" s="678"/>
      <c r="J6" s="678"/>
      <c r="K6" s="678"/>
      <c r="L6" s="678"/>
      <c r="M6" s="678"/>
      <c r="N6" s="678"/>
      <c r="O6" s="678"/>
      <c r="P6" s="678"/>
      <c r="Q6" s="679"/>
      <c r="R6" s="680">
        <v>151686</v>
      </c>
      <c r="S6" s="681"/>
      <c r="T6" s="681"/>
      <c r="U6" s="681"/>
      <c r="V6" s="681"/>
      <c r="W6" s="681"/>
      <c r="X6" s="681"/>
      <c r="Y6" s="682"/>
      <c r="Z6" s="713">
        <v>0.8</v>
      </c>
      <c r="AA6" s="713"/>
      <c r="AB6" s="713"/>
      <c r="AC6" s="713"/>
      <c r="AD6" s="714">
        <v>151686</v>
      </c>
      <c r="AE6" s="714"/>
      <c r="AF6" s="714"/>
      <c r="AG6" s="714"/>
      <c r="AH6" s="714"/>
      <c r="AI6" s="714"/>
      <c r="AJ6" s="714"/>
      <c r="AK6" s="714"/>
      <c r="AL6" s="683">
        <v>1.8</v>
      </c>
      <c r="AM6" s="684"/>
      <c r="AN6" s="684"/>
      <c r="AO6" s="715"/>
      <c r="AP6" s="677" t="s">
        <v>228</v>
      </c>
      <c r="AQ6" s="678"/>
      <c r="AR6" s="678"/>
      <c r="AS6" s="678"/>
      <c r="AT6" s="678"/>
      <c r="AU6" s="678"/>
      <c r="AV6" s="678"/>
      <c r="AW6" s="678"/>
      <c r="AX6" s="678"/>
      <c r="AY6" s="678"/>
      <c r="AZ6" s="678"/>
      <c r="BA6" s="678"/>
      <c r="BB6" s="678"/>
      <c r="BC6" s="678"/>
      <c r="BD6" s="678"/>
      <c r="BE6" s="678"/>
      <c r="BF6" s="679"/>
      <c r="BG6" s="680">
        <v>2279082</v>
      </c>
      <c r="BH6" s="681"/>
      <c r="BI6" s="681"/>
      <c r="BJ6" s="681"/>
      <c r="BK6" s="681"/>
      <c r="BL6" s="681"/>
      <c r="BM6" s="681"/>
      <c r="BN6" s="682"/>
      <c r="BO6" s="713">
        <v>100</v>
      </c>
      <c r="BP6" s="713"/>
      <c r="BQ6" s="713"/>
      <c r="BR6" s="713"/>
      <c r="BS6" s="714">
        <v>15111</v>
      </c>
      <c r="BT6" s="714"/>
      <c r="BU6" s="714"/>
      <c r="BV6" s="714"/>
      <c r="BW6" s="714"/>
      <c r="BX6" s="714"/>
      <c r="BY6" s="714"/>
      <c r="BZ6" s="714"/>
      <c r="CA6" s="714"/>
      <c r="CB6" s="777"/>
      <c r="CD6" s="738" t="s">
        <v>229</v>
      </c>
      <c r="CE6" s="739"/>
      <c r="CF6" s="739"/>
      <c r="CG6" s="739"/>
      <c r="CH6" s="739"/>
      <c r="CI6" s="739"/>
      <c r="CJ6" s="739"/>
      <c r="CK6" s="739"/>
      <c r="CL6" s="739"/>
      <c r="CM6" s="739"/>
      <c r="CN6" s="739"/>
      <c r="CO6" s="739"/>
      <c r="CP6" s="739"/>
      <c r="CQ6" s="740"/>
      <c r="CR6" s="680">
        <v>150403</v>
      </c>
      <c r="CS6" s="681"/>
      <c r="CT6" s="681"/>
      <c r="CU6" s="681"/>
      <c r="CV6" s="681"/>
      <c r="CW6" s="681"/>
      <c r="CX6" s="681"/>
      <c r="CY6" s="682"/>
      <c r="CZ6" s="780">
        <v>0.8</v>
      </c>
      <c r="DA6" s="751"/>
      <c r="DB6" s="751"/>
      <c r="DC6" s="783"/>
      <c r="DD6" s="686" t="s">
        <v>230</v>
      </c>
      <c r="DE6" s="681"/>
      <c r="DF6" s="681"/>
      <c r="DG6" s="681"/>
      <c r="DH6" s="681"/>
      <c r="DI6" s="681"/>
      <c r="DJ6" s="681"/>
      <c r="DK6" s="681"/>
      <c r="DL6" s="681"/>
      <c r="DM6" s="681"/>
      <c r="DN6" s="681"/>
      <c r="DO6" s="681"/>
      <c r="DP6" s="682"/>
      <c r="DQ6" s="686">
        <v>150403</v>
      </c>
      <c r="DR6" s="681"/>
      <c r="DS6" s="681"/>
      <c r="DT6" s="681"/>
      <c r="DU6" s="681"/>
      <c r="DV6" s="681"/>
      <c r="DW6" s="681"/>
      <c r="DX6" s="681"/>
      <c r="DY6" s="681"/>
      <c r="DZ6" s="681"/>
      <c r="EA6" s="681"/>
      <c r="EB6" s="681"/>
      <c r="EC6" s="727"/>
    </row>
    <row r="7" spans="2:143" ht="11.25" customHeight="1">
      <c r="B7" s="677" t="s">
        <v>231</v>
      </c>
      <c r="C7" s="678"/>
      <c r="D7" s="678"/>
      <c r="E7" s="678"/>
      <c r="F7" s="678"/>
      <c r="G7" s="678"/>
      <c r="H7" s="678"/>
      <c r="I7" s="678"/>
      <c r="J7" s="678"/>
      <c r="K7" s="678"/>
      <c r="L7" s="678"/>
      <c r="M7" s="678"/>
      <c r="N7" s="678"/>
      <c r="O7" s="678"/>
      <c r="P7" s="678"/>
      <c r="Q7" s="679"/>
      <c r="R7" s="680">
        <v>1713</v>
      </c>
      <c r="S7" s="681"/>
      <c r="T7" s="681"/>
      <c r="U7" s="681"/>
      <c r="V7" s="681"/>
      <c r="W7" s="681"/>
      <c r="X7" s="681"/>
      <c r="Y7" s="682"/>
      <c r="Z7" s="713">
        <v>0</v>
      </c>
      <c r="AA7" s="713"/>
      <c r="AB7" s="713"/>
      <c r="AC7" s="713"/>
      <c r="AD7" s="714">
        <v>1713</v>
      </c>
      <c r="AE7" s="714"/>
      <c r="AF7" s="714"/>
      <c r="AG7" s="714"/>
      <c r="AH7" s="714"/>
      <c r="AI7" s="714"/>
      <c r="AJ7" s="714"/>
      <c r="AK7" s="714"/>
      <c r="AL7" s="683">
        <v>0</v>
      </c>
      <c r="AM7" s="684"/>
      <c r="AN7" s="684"/>
      <c r="AO7" s="715"/>
      <c r="AP7" s="677" t="s">
        <v>232</v>
      </c>
      <c r="AQ7" s="678"/>
      <c r="AR7" s="678"/>
      <c r="AS7" s="678"/>
      <c r="AT7" s="678"/>
      <c r="AU7" s="678"/>
      <c r="AV7" s="678"/>
      <c r="AW7" s="678"/>
      <c r="AX7" s="678"/>
      <c r="AY7" s="678"/>
      <c r="AZ7" s="678"/>
      <c r="BA7" s="678"/>
      <c r="BB7" s="678"/>
      <c r="BC7" s="678"/>
      <c r="BD7" s="678"/>
      <c r="BE7" s="678"/>
      <c r="BF7" s="679"/>
      <c r="BG7" s="680">
        <v>916145</v>
      </c>
      <c r="BH7" s="681"/>
      <c r="BI7" s="681"/>
      <c r="BJ7" s="681"/>
      <c r="BK7" s="681"/>
      <c r="BL7" s="681"/>
      <c r="BM7" s="681"/>
      <c r="BN7" s="682"/>
      <c r="BO7" s="713">
        <v>40.200000000000003</v>
      </c>
      <c r="BP7" s="713"/>
      <c r="BQ7" s="713"/>
      <c r="BR7" s="713"/>
      <c r="BS7" s="714">
        <v>15111</v>
      </c>
      <c r="BT7" s="714"/>
      <c r="BU7" s="714"/>
      <c r="BV7" s="714"/>
      <c r="BW7" s="714"/>
      <c r="BX7" s="714"/>
      <c r="BY7" s="714"/>
      <c r="BZ7" s="714"/>
      <c r="CA7" s="714"/>
      <c r="CB7" s="777"/>
      <c r="CD7" s="719" t="s">
        <v>233</v>
      </c>
      <c r="CE7" s="720"/>
      <c r="CF7" s="720"/>
      <c r="CG7" s="720"/>
      <c r="CH7" s="720"/>
      <c r="CI7" s="720"/>
      <c r="CJ7" s="720"/>
      <c r="CK7" s="720"/>
      <c r="CL7" s="720"/>
      <c r="CM7" s="720"/>
      <c r="CN7" s="720"/>
      <c r="CO7" s="720"/>
      <c r="CP7" s="720"/>
      <c r="CQ7" s="721"/>
      <c r="CR7" s="680">
        <v>4707406</v>
      </c>
      <c r="CS7" s="681"/>
      <c r="CT7" s="681"/>
      <c r="CU7" s="681"/>
      <c r="CV7" s="681"/>
      <c r="CW7" s="681"/>
      <c r="CX7" s="681"/>
      <c r="CY7" s="682"/>
      <c r="CZ7" s="713">
        <v>25.9</v>
      </c>
      <c r="DA7" s="713"/>
      <c r="DB7" s="713"/>
      <c r="DC7" s="713"/>
      <c r="DD7" s="686">
        <v>72883</v>
      </c>
      <c r="DE7" s="681"/>
      <c r="DF7" s="681"/>
      <c r="DG7" s="681"/>
      <c r="DH7" s="681"/>
      <c r="DI7" s="681"/>
      <c r="DJ7" s="681"/>
      <c r="DK7" s="681"/>
      <c r="DL7" s="681"/>
      <c r="DM7" s="681"/>
      <c r="DN7" s="681"/>
      <c r="DO7" s="681"/>
      <c r="DP7" s="682"/>
      <c r="DQ7" s="686">
        <v>1496062</v>
      </c>
      <c r="DR7" s="681"/>
      <c r="DS7" s="681"/>
      <c r="DT7" s="681"/>
      <c r="DU7" s="681"/>
      <c r="DV7" s="681"/>
      <c r="DW7" s="681"/>
      <c r="DX7" s="681"/>
      <c r="DY7" s="681"/>
      <c r="DZ7" s="681"/>
      <c r="EA7" s="681"/>
      <c r="EB7" s="681"/>
      <c r="EC7" s="727"/>
    </row>
    <row r="8" spans="2:143" ht="11.25" customHeight="1">
      <c r="B8" s="677" t="s">
        <v>234</v>
      </c>
      <c r="C8" s="678"/>
      <c r="D8" s="678"/>
      <c r="E8" s="678"/>
      <c r="F8" s="678"/>
      <c r="G8" s="678"/>
      <c r="H8" s="678"/>
      <c r="I8" s="678"/>
      <c r="J8" s="678"/>
      <c r="K8" s="678"/>
      <c r="L8" s="678"/>
      <c r="M8" s="678"/>
      <c r="N8" s="678"/>
      <c r="O8" s="678"/>
      <c r="P8" s="678"/>
      <c r="Q8" s="679"/>
      <c r="R8" s="680">
        <v>4995</v>
      </c>
      <c r="S8" s="681"/>
      <c r="T8" s="681"/>
      <c r="U8" s="681"/>
      <c r="V8" s="681"/>
      <c r="W8" s="681"/>
      <c r="X8" s="681"/>
      <c r="Y8" s="682"/>
      <c r="Z8" s="713">
        <v>0</v>
      </c>
      <c r="AA8" s="713"/>
      <c r="AB8" s="713"/>
      <c r="AC8" s="713"/>
      <c r="AD8" s="714">
        <v>4995</v>
      </c>
      <c r="AE8" s="714"/>
      <c r="AF8" s="714"/>
      <c r="AG8" s="714"/>
      <c r="AH8" s="714"/>
      <c r="AI8" s="714"/>
      <c r="AJ8" s="714"/>
      <c r="AK8" s="714"/>
      <c r="AL8" s="683">
        <v>0.1</v>
      </c>
      <c r="AM8" s="684"/>
      <c r="AN8" s="684"/>
      <c r="AO8" s="715"/>
      <c r="AP8" s="677" t="s">
        <v>235</v>
      </c>
      <c r="AQ8" s="678"/>
      <c r="AR8" s="678"/>
      <c r="AS8" s="678"/>
      <c r="AT8" s="678"/>
      <c r="AU8" s="678"/>
      <c r="AV8" s="678"/>
      <c r="AW8" s="678"/>
      <c r="AX8" s="678"/>
      <c r="AY8" s="678"/>
      <c r="AZ8" s="678"/>
      <c r="BA8" s="678"/>
      <c r="BB8" s="678"/>
      <c r="BC8" s="678"/>
      <c r="BD8" s="678"/>
      <c r="BE8" s="678"/>
      <c r="BF8" s="679"/>
      <c r="BG8" s="680">
        <v>35575</v>
      </c>
      <c r="BH8" s="681"/>
      <c r="BI8" s="681"/>
      <c r="BJ8" s="681"/>
      <c r="BK8" s="681"/>
      <c r="BL8" s="681"/>
      <c r="BM8" s="681"/>
      <c r="BN8" s="682"/>
      <c r="BO8" s="713">
        <v>1.6</v>
      </c>
      <c r="BP8" s="713"/>
      <c r="BQ8" s="713"/>
      <c r="BR8" s="713"/>
      <c r="BS8" s="686" t="s">
        <v>127</v>
      </c>
      <c r="BT8" s="681"/>
      <c r="BU8" s="681"/>
      <c r="BV8" s="681"/>
      <c r="BW8" s="681"/>
      <c r="BX8" s="681"/>
      <c r="BY8" s="681"/>
      <c r="BZ8" s="681"/>
      <c r="CA8" s="681"/>
      <c r="CB8" s="727"/>
      <c r="CD8" s="719" t="s">
        <v>236</v>
      </c>
      <c r="CE8" s="720"/>
      <c r="CF8" s="720"/>
      <c r="CG8" s="720"/>
      <c r="CH8" s="720"/>
      <c r="CI8" s="720"/>
      <c r="CJ8" s="720"/>
      <c r="CK8" s="720"/>
      <c r="CL8" s="720"/>
      <c r="CM8" s="720"/>
      <c r="CN8" s="720"/>
      <c r="CO8" s="720"/>
      <c r="CP8" s="720"/>
      <c r="CQ8" s="721"/>
      <c r="CR8" s="680">
        <v>5073629</v>
      </c>
      <c r="CS8" s="681"/>
      <c r="CT8" s="681"/>
      <c r="CU8" s="681"/>
      <c r="CV8" s="681"/>
      <c r="CW8" s="681"/>
      <c r="CX8" s="681"/>
      <c r="CY8" s="682"/>
      <c r="CZ8" s="713">
        <v>27.9</v>
      </c>
      <c r="DA8" s="713"/>
      <c r="DB8" s="713"/>
      <c r="DC8" s="713"/>
      <c r="DD8" s="686">
        <v>12050</v>
      </c>
      <c r="DE8" s="681"/>
      <c r="DF8" s="681"/>
      <c r="DG8" s="681"/>
      <c r="DH8" s="681"/>
      <c r="DI8" s="681"/>
      <c r="DJ8" s="681"/>
      <c r="DK8" s="681"/>
      <c r="DL8" s="681"/>
      <c r="DM8" s="681"/>
      <c r="DN8" s="681"/>
      <c r="DO8" s="681"/>
      <c r="DP8" s="682"/>
      <c r="DQ8" s="686">
        <v>2655844</v>
      </c>
      <c r="DR8" s="681"/>
      <c r="DS8" s="681"/>
      <c r="DT8" s="681"/>
      <c r="DU8" s="681"/>
      <c r="DV8" s="681"/>
      <c r="DW8" s="681"/>
      <c r="DX8" s="681"/>
      <c r="DY8" s="681"/>
      <c r="DZ8" s="681"/>
      <c r="EA8" s="681"/>
      <c r="EB8" s="681"/>
      <c r="EC8" s="727"/>
    </row>
    <row r="9" spans="2:143" ht="11.25" customHeight="1">
      <c r="B9" s="677" t="s">
        <v>237</v>
      </c>
      <c r="C9" s="678"/>
      <c r="D9" s="678"/>
      <c r="E9" s="678"/>
      <c r="F9" s="678"/>
      <c r="G9" s="678"/>
      <c r="H9" s="678"/>
      <c r="I9" s="678"/>
      <c r="J9" s="678"/>
      <c r="K9" s="678"/>
      <c r="L9" s="678"/>
      <c r="M9" s="678"/>
      <c r="N9" s="678"/>
      <c r="O9" s="678"/>
      <c r="P9" s="678"/>
      <c r="Q9" s="679"/>
      <c r="R9" s="680">
        <v>6000</v>
      </c>
      <c r="S9" s="681"/>
      <c r="T9" s="681"/>
      <c r="U9" s="681"/>
      <c r="V9" s="681"/>
      <c r="W9" s="681"/>
      <c r="X9" s="681"/>
      <c r="Y9" s="682"/>
      <c r="Z9" s="713">
        <v>0</v>
      </c>
      <c r="AA9" s="713"/>
      <c r="AB9" s="713"/>
      <c r="AC9" s="713"/>
      <c r="AD9" s="714">
        <v>6000</v>
      </c>
      <c r="AE9" s="714"/>
      <c r="AF9" s="714"/>
      <c r="AG9" s="714"/>
      <c r="AH9" s="714"/>
      <c r="AI9" s="714"/>
      <c r="AJ9" s="714"/>
      <c r="AK9" s="714"/>
      <c r="AL9" s="683">
        <v>0.1</v>
      </c>
      <c r="AM9" s="684"/>
      <c r="AN9" s="684"/>
      <c r="AO9" s="715"/>
      <c r="AP9" s="677" t="s">
        <v>238</v>
      </c>
      <c r="AQ9" s="678"/>
      <c r="AR9" s="678"/>
      <c r="AS9" s="678"/>
      <c r="AT9" s="678"/>
      <c r="AU9" s="678"/>
      <c r="AV9" s="678"/>
      <c r="AW9" s="678"/>
      <c r="AX9" s="678"/>
      <c r="AY9" s="678"/>
      <c r="AZ9" s="678"/>
      <c r="BA9" s="678"/>
      <c r="BB9" s="678"/>
      <c r="BC9" s="678"/>
      <c r="BD9" s="678"/>
      <c r="BE9" s="678"/>
      <c r="BF9" s="679"/>
      <c r="BG9" s="680">
        <v>760660</v>
      </c>
      <c r="BH9" s="681"/>
      <c r="BI9" s="681"/>
      <c r="BJ9" s="681"/>
      <c r="BK9" s="681"/>
      <c r="BL9" s="681"/>
      <c r="BM9" s="681"/>
      <c r="BN9" s="682"/>
      <c r="BO9" s="713">
        <v>33.4</v>
      </c>
      <c r="BP9" s="713"/>
      <c r="BQ9" s="713"/>
      <c r="BR9" s="713"/>
      <c r="BS9" s="686" t="s">
        <v>127</v>
      </c>
      <c r="BT9" s="681"/>
      <c r="BU9" s="681"/>
      <c r="BV9" s="681"/>
      <c r="BW9" s="681"/>
      <c r="BX9" s="681"/>
      <c r="BY9" s="681"/>
      <c r="BZ9" s="681"/>
      <c r="CA9" s="681"/>
      <c r="CB9" s="727"/>
      <c r="CD9" s="719" t="s">
        <v>239</v>
      </c>
      <c r="CE9" s="720"/>
      <c r="CF9" s="720"/>
      <c r="CG9" s="720"/>
      <c r="CH9" s="720"/>
      <c r="CI9" s="720"/>
      <c r="CJ9" s="720"/>
      <c r="CK9" s="720"/>
      <c r="CL9" s="720"/>
      <c r="CM9" s="720"/>
      <c r="CN9" s="720"/>
      <c r="CO9" s="720"/>
      <c r="CP9" s="720"/>
      <c r="CQ9" s="721"/>
      <c r="CR9" s="680">
        <v>886077</v>
      </c>
      <c r="CS9" s="681"/>
      <c r="CT9" s="681"/>
      <c r="CU9" s="681"/>
      <c r="CV9" s="681"/>
      <c r="CW9" s="681"/>
      <c r="CX9" s="681"/>
      <c r="CY9" s="682"/>
      <c r="CZ9" s="713">
        <v>4.9000000000000004</v>
      </c>
      <c r="DA9" s="713"/>
      <c r="DB9" s="713"/>
      <c r="DC9" s="713"/>
      <c r="DD9" s="686">
        <v>45742</v>
      </c>
      <c r="DE9" s="681"/>
      <c r="DF9" s="681"/>
      <c r="DG9" s="681"/>
      <c r="DH9" s="681"/>
      <c r="DI9" s="681"/>
      <c r="DJ9" s="681"/>
      <c r="DK9" s="681"/>
      <c r="DL9" s="681"/>
      <c r="DM9" s="681"/>
      <c r="DN9" s="681"/>
      <c r="DO9" s="681"/>
      <c r="DP9" s="682"/>
      <c r="DQ9" s="686">
        <v>693872</v>
      </c>
      <c r="DR9" s="681"/>
      <c r="DS9" s="681"/>
      <c r="DT9" s="681"/>
      <c r="DU9" s="681"/>
      <c r="DV9" s="681"/>
      <c r="DW9" s="681"/>
      <c r="DX9" s="681"/>
      <c r="DY9" s="681"/>
      <c r="DZ9" s="681"/>
      <c r="EA9" s="681"/>
      <c r="EB9" s="681"/>
      <c r="EC9" s="727"/>
    </row>
    <row r="10" spans="2:143" ht="11.25" customHeight="1">
      <c r="B10" s="677" t="s">
        <v>240</v>
      </c>
      <c r="C10" s="678"/>
      <c r="D10" s="678"/>
      <c r="E10" s="678"/>
      <c r="F10" s="678"/>
      <c r="G10" s="678"/>
      <c r="H10" s="678"/>
      <c r="I10" s="678"/>
      <c r="J10" s="678"/>
      <c r="K10" s="678"/>
      <c r="L10" s="678"/>
      <c r="M10" s="678"/>
      <c r="N10" s="678"/>
      <c r="O10" s="678"/>
      <c r="P10" s="678"/>
      <c r="Q10" s="679"/>
      <c r="R10" s="680" t="s">
        <v>127</v>
      </c>
      <c r="S10" s="681"/>
      <c r="T10" s="681"/>
      <c r="U10" s="681"/>
      <c r="V10" s="681"/>
      <c r="W10" s="681"/>
      <c r="X10" s="681"/>
      <c r="Y10" s="682"/>
      <c r="Z10" s="713" t="s">
        <v>143</v>
      </c>
      <c r="AA10" s="713"/>
      <c r="AB10" s="713"/>
      <c r="AC10" s="713"/>
      <c r="AD10" s="714" t="s">
        <v>230</v>
      </c>
      <c r="AE10" s="714"/>
      <c r="AF10" s="714"/>
      <c r="AG10" s="714"/>
      <c r="AH10" s="714"/>
      <c r="AI10" s="714"/>
      <c r="AJ10" s="714"/>
      <c r="AK10" s="714"/>
      <c r="AL10" s="683" t="s">
        <v>230</v>
      </c>
      <c r="AM10" s="684"/>
      <c r="AN10" s="684"/>
      <c r="AO10" s="715"/>
      <c r="AP10" s="677" t="s">
        <v>241</v>
      </c>
      <c r="AQ10" s="678"/>
      <c r="AR10" s="678"/>
      <c r="AS10" s="678"/>
      <c r="AT10" s="678"/>
      <c r="AU10" s="678"/>
      <c r="AV10" s="678"/>
      <c r="AW10" s="678"/>
      <c r="AX10" s="678"/>
      <c r="AY10" s="678"/>
      <c r="AZ10" s="678"/>
      <c r="BA10" s="678"/>
      <c r="BB10" s="678"/>
      <c r="BC10" s="678"/>
      <c r="BD10" s="678"/>
      <c r="BE10" s="678"/>
      <c r="BF10" s="679"/>
      <c r="BG10" s="680">
        <v>56795</v>
      </c>
      <c r="BH10" s="681"/>
      <c r="BI10" s="681"/>
      <c r="BJ10" s="681"/>
      <c r="BK10" s="681"/>
      <c r="BL10" s="681"/>
      <c r="BM10" s="681"/>
      <c r="BN10" s="682"/>
      <c r="BO10" s="713">
        <v>2.5</v>
      </c>
      <c r="BP10" s="713"/>
      <c r="BQ10" s="713"/>
      <c r="BR10" s="713"/>
      <c r="BS10" s="686" t="s">
        <v>230</v>
      </c>
      <c r="BT10" s="681"/>
      <c r="BU10" s="681"/>
      <c r="BV10" s="681"/>
      <c r="BW10" s="681"/>
      <c r="BX10" s="681"/>
      <c r="BY10" s="681"/>
      <c r="BZ10" s="681"/>
      <c r="CA10" s="681"/>
      <c r="CB10" s="727"/>
      <c r="CD10" s="719" t="s">
        <v>242</v>
      </c>
      <c r="CE10" s="720"/>
      <c r="CF10" s="720"/>
      <c r="CG10" s="720"/>
      <c r="CH10" s="720"/>
      <c r="CI10" s="720"/>
      <c r="CJ10" s="720"/>
      <c r="CK10" s="720"/>
      <c r="CL10" s="720"/>
      <c r="CM10" s="720"/>
      <c r="CN10" s="720"/>
      <c r="CO10" s="720"/>
      <c r="CP10" s="720"/>
      <c r="CQ10" s="721"/>
      <c r="CR10" s="680">
        <v>30172</v>
      </c>
      <c r="CS10" s="681"/>
      <c r="CT10" s="681"/>
      <c r="CU10" s="681"/>
      <c r="CV10" s="681"/>
      <c r="CW10" s="681"/>
      <c r="CX10" s="681"/>
      <c r="CY10" s="682"/>
      <c r="CZ10" s="713">
        <v>0.2</v>
      </c>
      <c r="DA10" s="713"/>
      <c r="DB10" s="713"/>
      <c r="DC10" s="713"/>
      <c r="DD10" s="686" t="s">
        <v>127</v>
      </c>
      <c r="DE10" s="681"/>
      <c r="DF10" s="681"/>
      <c r="DG10" s="681"/>
      <c r="DH10" s="681"/>
      <c r="DI10" s="681"/>
      <c r="DJ10" s="681"/>
      <c r="DK10" s="681"/>
      <c r="DL10" s="681"/>
      <c r="DM10" s="681"/>
      <c r="DN10" s="681"/>
      <c r="DO10" s="681"/>
      <c r="DP10" s="682"/>
      <c r="DQ10" s="686">
        <v>29313</v>
      </c>
      <c r="DR10" s="681"/>
      <c r="DS10" s="681"/>
      <c r="DT10" s="681"/>
      <c r="DU10" s="681"/>
      <c r="DV10" s="681"/>
      <c r="DW10" s="681"/>
      <c r="DX10" s="681"/>
      <c r="DY10" s="681"/>
      <c r="DZ10" s="681"/>
      <c r="EA10" s="681"/>
      <c r="EB10" s="681"/>
      <c r="EC10" s="727"/>
    </row>
    <row r="11" spans="2:143" ht="11.25" customHeight="1">
      <c r="B11" s="677" t="s">
        <v>243</v>
      </c>
      <c r="C11" s="678"/>
      <c r="D11" s="678"/>
      <c r="E11" s="678"/>
      <c r="F11" s="678"/>
      <c r="G11" s="678"/>
      <c r="H11" s="678"/>
      <c r="I11" s="678"/>
      <c r="J11" s="678"/>
      <c r="K11" s="678"/>
      <c r="L11" s="678"/>
      <c r="M11" s="678"/>
      <c r="N11" s="678"/>
      <c r="O11" s="678"/>
      <c r="P11" s="678"/>
      <c r="Q11" s="679"/>
      <c r="R11" s="680">
        <v>484034</v>
      </c>
      <c r="S11" s="681"/>
      <c r="T11" s="681"/>
      <c r="U11" s="681"/>
      <c r="V11" s="681"/>
      <c r="W11" s="681"/>
      <c r="X11" s="681"/>
      <c r="Y11" s="682"/>
      <c r="Z11" s="683">
        <v>2.6</v>
      </c>
      <c r="AA11" s="684"/>
      <c r="AB11" s="684"/>
      <c r="AC11" s="685"/>
      <c r="AD11" s="686">
        <v>484034</v>
      </c>
      <c r="AE11" s="681"/>
      <c r="AF11" s="681"/>
      <c r="AG11" s="681"/>
      <c r="AH11" s="681"/>
      <c r="AI11" s="681"/>
      <c r="AJ11" s="681"/>
      <c r="AK11" s="682"/>
      <c r="AL11" s="683">
        <v>5.9</v>
      </c>
      <c r="AM11" s="684"/>
      <c r="AN11" s="684"/>
      <c r="AO11" s="715"/>
      <c r="AP11" s="677" t="s">
        <v>244</v>
      </c>
      <c r="AQ11" s="678"/>
      <c r="AR11" s="678"/>
      <c r="AS11" s="678"/>
      <c r="AT11" s="678"/>
      <c r="AU11" s="678"/>
      <c r="AV11" s="678"/>
      <c r="AW11" s="678"/>
      <c r="AX11" s="678"/>
      <c r="AY11" s="678"/>
      <c r="AZ11" s="678"/>
      <c r="BA11" s="678"/>
      <c r="BB11" s="678"/>
      <c r="BC11" s="678"/>
      <c r="BD11" s="678"/>
      <c r="BE11" s="678"/>
      <c r="BF11" s="679"/>
      <c r="BG11" s="680">
        <v>63115</v>
      </c>
      <c r="BH11" s="681"/>
      <c r="BI11" s="681"/>
      <c r="BJ11" s="681"/>
      <c r="BK11" s="681"/>
      <c r="BL11" s="681"/>
      <c r="BM11" s="681"/>
      <c r="BN11" s="682"/>
      <c r="BO11" s="713">
        <v>2.8</v>
      </c>
      <c r="BP11" s="713"/>
      <c r="BQ11" s="713"/>
      <c r="BR11" s="713"/>
      <c r="BS11" s="686">
        <v>15111</v>
      </c>
      <c r="BT11" s="681"/>
      <c r="BU11" s="681"/>
      <c r="BV11" s="681"/>
      <c r="BW11" s="681"/>
      <c r="BX11" s="681"/>
      <c r="BY11" s="681"/>
      <c r="BZ11" s="681"/>
      <c r="CA11" s="681"/>
      <c r="CB11" s="727"/>
      <c r="CD11" s="719" t="s">
        <v>245</v>
      </c>
      <c r="CE11" s="720"/>
      <c r="CF11" s="720"/>
      <c r="CG11" s="720"/>
      <c r="CH11" s="720"/>
      <c r="CI11" s="720"/>
      <c r="CJ11" s="720"/>
      <c r="CK11" s="720"/>
      <c r="CL11" s="720"/>
      <c r="CM11" s="720"/>
      <c r="CN11" s="720"/>
      <c r="CO11" s="720"/>
      <c r="CP11" s="720"/>
      <c r="CQ11" s="721"/>
      <c r="CR11" s="680">
        <v>1035435</v>
      </c>
      <c r="CS11" s="681"/>
      <c r="CT11" s="681"/>
      <c r="CU11" s="681"/>
      <c r="CV11" s="681"/>
      <c r="CW11" s="681"/>
      <c r="CX11" s="681"/>
      <c r="CY11" s="682"/>
      <c r="CZ11" s="713">
        <v>5.7</v>
      </c>
      <c r="DA11" s="713"/>
      <c r="DB11" s="713"/>
      <c r="DC11" s="713"/>
      <c r="DD11" s="686">
        <v>384907</v>
      </c>
      <c r="DE11" s="681"/>
      <c r="DF11" s="681"/>
      <c r="DG11" s="681"/>
      <c r="DH11" s="681"/>
      <c r="DI11" s="681"/>
      <c r="DJ11" s="681"/>
      <c r="DK11" s="681"/>
      <c r="DL11" s="681"/>
      <c r="DM11" s="681"/>
      <c r="DN11" s="681"/>
      <c r="DO11" s="681"/>
      <c r="DP11" s="682"/>
      <c r="DQ11" s="686">
        <v>474528</v>
      </c>
      <c r="DR11" s="681"/>
      <c r="DS11" s="681"/>
      <c r="DT11" s="681"/>
      <c r="DU11" s="681"/>
      <c r="DV11" s="681"/>
      <c r="DW11" s="681"/>
      <c r="DX11" s="681"/>
      <c r="DY11" s="681"/>
      <c r="DZ11" s="681"/>
      <c r="EA11" s="681"/>
      <c r="EB11" s="681"/>
      <c r="EC11" s="727"/>
    </row>
    <row r="12" spans="2:143" ht="11.25" customHeight="1">
      <c r="B12" s="677" t="s">
        <v>246</v>
      </c>
      <c r="C12" s="678"/>
      <c r="D12" s="678"/>
      <c r="E12" s="678"/>
      <c r="F12" s="678"/>
      <c r="G12" s="678"/>
      <c r="H12" s="678"/>
      <c r="I12" s="678"/>
      <c r="J12" s="678"/>
      <c r="K12" s="678"/>
      <c r="L12" s="678"/>
      <c r="M12" s="678"/>
      <c r="N12" s="678"/>
      <c r="O12" s="678"/>
      <c r="P12" s="678"/>
      <c r="Q12" s="679"/>
      <c r="R12" s="680" t="s">
        <v>127</v>
      </c>
      <c r="S12" s="681"/>
      <c r="T12" s="681"/>
      <c r="U12" s="681"/>
      <c r="V12" s="681"/>
      <c r="W12" s="681"/>
      <c r="X12" s="681"/>
      <c r="Y12" s="682"/>
      <c r="Z12" s="713" t="s">
        <v>127</v>
      </c>
      <c r="AA12" s="713"/>
      <c r="AB12" s="713"/>
      <c r="AC12" s="713"/>
      <c r="AD12" s="714" t="s">
        <v>230</v>
      </c>
      <c r="AE12" s="714"/>
      <c r="AF12" s="714"/>
      <c r="AG12" s="714"/>
      <c r="AH12" s="714"/>
      <c r="AI12" s="714"/>
      <c r="AJ12" s="714"/>
      <c r="AK12" s="714"/>
      <c r="AL12" s="683" t="s">
        <v>230</v>
      </c>
      <c r="AM12" s="684"/>
      <c r="AN12" s="684"/>
      <c r="AO12" s="715"/>
      <c r="AP12" s="677" t="s">
        <v>247</v>
      </c>
      <c r="AQ12" s="678"/>
      <c r="AR12" s="678"/>
      <c r="AS12" s="678"/>
      <c r="AT12" s="678"/>
      <c r="AU12" s="678"/>
      <c r="AV12" s="678"/>
      <c r="AW12" s="678"/>
      <c r="AX12" s="678"/>
      <c r="AY12" s="678"/>
      <c r="AZ12" s="678"/>
      <c r="BA12" s="678"/>
      <c r="BB12" s="678"/>
      <c r="BC12" s="678"/>
      <c r="BD12" s="678"/>
      <c r="BE12" s="678"/>
      <c r="BF12" s="679"/>
      <c r="BG12" s="680">
        <v>1113819</v>
      </c>
      <c r="BH12" s="681"/>
      <c r="BI12" s="681"/>
      <c r="BJ12" s="681"/>
      <c r="BK12" s="681"/>
      <c r="BL12" s="681"/>
      <c r="BM12" s="681"/>
      <c r="BN12" s="682"/>
      <c r="BO12" s="713">
        <v>48.9</v>
      </c>
      <c r="BP12" s="713"/>
      <c r="BQ12" s="713"/>
      <c r="BR12" s="713"/>
      <c r="BS12" s="686" t="s">
        <v>143</v>
      </c>
      <c r="BT12" s="681"/>
      <c r="BU12" s="681"/>
      <c r="BV12" s="681"/>
      <c r="BW12" s="681"/>
      <c r="BX12" s="681"/>
      <c r="BY12" s="681"/>
      <c r="BZ12" s="681"/>
      <c r="CA12" s="681"/>
      <c r="CB12" s="727"/>
      <c r="CD12" s="719" t="s">
        <v>248</v>
      </c>
      <c r="CE12" s="720"/>
      <c r="CF12" s="720"/>
      <c r="CG12" s="720"/>
      <c r="CH12" s="720"/>
      <c r="CI12" s="720"/>
      <c r="CJ12" s="720"/>
      <c r="CK12" s="720"/>
      <c r="CL12" s="720"/>
      <c r="CM12" s="720"/>
      <c r="CN12" s="720"/>
      <c r="CO12" s="720"/>
      <c r="CP12" s="720"/>
      <c r="CQ12" s="721"/>
      <c r="CR12" s="680">
        <v>1097730</v>
      </c>
      <c r="CS12" s="681"/>
      <c r="CT12" s="681"/>
      <c r="CU12" s="681"/>
      <c r="CV12" s="681"/>
      <c r="CW12" s="681"/>
      <c r="CX12" s="681"/>
      <c r="CY12" s="682"/>
      <c r="CZ12" s="713">
        <v>6</v>
      </c>
      <c r="DA12" s="713"/>
      <c r="DB12" s="713"/>
      <c r="DC12" s="713"/>
      <c r="DD12" s="686">
        <v>556653</v>
      </c>
      <c r="DE12" s="681"/>
      <c r="DF12" s="681"/>
      <c r="DG12" s="681"/>
      <c r="DH12" s="681"/>
      <c r="DI12" s="681"/>
      <c r="DJ12" s="681"/>
      <c r="DK12" s="681"/>
      <c r="DL12" s="681"/>
      <c r="DM12" s="681"/>
      <c r="DN12" s="681"/>
      <c r="DO12" s="681"/>
      <c r="DP12" s="682"/>
      <c r="DQ12" s="686">
        <v>507543</v>
      </c>
      <c r="DR12" s="681"/>
      <c r="DS12" s="681"/>
      <c r="DT12" s="681"/>
      <c r="DU12" s="681"/>
      <c r="DV12" s="681"/>
      <c r="DW12" s="681"/>
      <c r="DX12" s="681"/>
      <c r="DY12" s="681"/>
      <c r="DZ12" s="681"/>
      <c r="EA12" s="681"/>
      <c r="EB12" s="681"/>
      <c r="EC12" s="727"/>
    </row>
    <row r="13" spans="2:143" ht="11.25" customHeight="1">
      <c r="B13" s="677" t="s">
        <v>249</v>
      </c>
      <c r="C13" s="678"/>
      <c r="D13" s="678"/>
      <c r="E13" s="678"/>
      <c r="F13" s="678"/>
      <c r="G13" s="678"/>
      <c r="H13" s="678"/>
      <c r="I13" s="678"/>
      <c r="J13" s="678"/>
      <c r="K13" s="678"/>
      <c r="L13" s="678"/>
      <c r="M13" s="678"/>
      <c r="N13" s="678"/>
      <c r="O13" s="678"/>
      <c r="P13" s="678"/>
      <c r="Q13" s="679"/>
      <c r="R13" s="680" t="s">
        <v>230</v>
      </c>
      <c r="S13" s="681"/>
      <c r="T13" s="681"/>
      <c r="U13" s="681"/>
      <c r="V13" s="681"/>
      <c r="W13" s="681"/>
      <c r="X13" s="681"/>
      <c r="Y13" s="682"/>
      <c r="Z13" s="713" t="s">
        <v>127</v>
      </c>
      <c r="AA13" s="713"/>
      <c r="AB13" s="713"/>
      <c r="AC13" s="713"/>
      <c r="AD13" s="714" t="s">
        <v>127</v>
      </c>
      <c r="AE13" s="714"/>
      <c r="AF13" s="714"/>
      <c r="AG13" s="714"/>
      <c r="AH13" s="714"/>
      <c r="AI13" s="714"/>
      <c r="AJ13" s="714"/>
      <c r="AK13" s="714"/>
      <c r="AL13" s="683" t="s">
        <v>230</v>
      </c>
      <c r="AM13" s="684"/>
      <c r="AN13" s="684"/>
      <c r="AO13" s="715"/>
      <c r="AP13" s="677" t="s">
        <v>250</v>
      </c>
      <c r="AQ13" s="678"/>
      <c r="AR13" s="678"/>
      <c r="AS13" s="678"/>
      <c r="AT13" s="678"/>
      <c r="AU13" s="678"/>
      <c r="AV13" s="678"/>
      <c r="AW13" s="678"/>
      <c r="AX13" s="678"/>
      <c r="AY13" s="678"/>
      <c r="AZ13" s="678"/>
      <c r="BA13" s="678"/>
      <c r="BB13" s="678"/>
      <c r="BC13" s="678"/>
      <c r="BD13" s="678"/>
      <c r="BE13" s="678"/>
      <c r="BF13" s="679"/>
      <c r="BG13" s="680">
        <v>1112593</v>
      </c>
      <c r="BH13" s="681"/>
      <c r="BI13" s="681"/>
      <c r="BJ13" s="681"/>
      <c r="BK13" s="681"/>
      <c r="BL13" s="681"/>
      <c r="BM13" s="681"/>
      <c r="BN13" s="682"/>
      <c r="BO13" s="713">
        <v>48.8</v>
      </c>
      <c r="BP13" s="713"/>
      <c r="BQ13" s="713"/>
      <c r="BR13" s="713"/>
      <c r="BS13" s="686" t="s">
        <v>127</v>
      </c>
      <c r="BT13" s="681"/>
      <c r="BU13" s="681"/>
      <c r="BV13" s="681"/>
      <c r="BW13" s="681"/>
      <c r="BX13" s="681"/>
      <c r="BY13" s="681"/>
      <c r="BZ13" s="681"/>
      <c r="CA13" s="681"/>
      <c r="CB13" s="727"/>
      <c r="CD13" s="719" t="s">
        <v>251</v>
      </c>
      <c r="CE13" s="720"/>
      <c r="CF13" s="720"/>
      <c r="CG13" s="720"/>
      <c r="CH13" s="720"/>
      <c r="CI13" s="720"/>
      <c r="CJ13" s="720"/>
      <c r="CK13" s="720"/>
      <c r="CL13" s="720"/>
      <c r="CM13" s="720"/>
      <c r="CN13" s="720"/>
      <c r="CO13" s="720"/>
      <c r="CP13" s="720"/>
      <c r="CQ13" s="721"/>
      <c r="CR13" s="680">
        <v>1484578</v>
      </c>
      <c r="CS13" s="681"/>
      <c r="CT13" s="681"/>
      <c r="CU13" s="681"/>
      <c r="CV13" s="681"/>
      <c r="CW13" s="681"/>
      <c r="CX13" s="681"/>
      <c r="CY13" s="682"/>
      <c r="CZ13" s="713">
        <v>8.1999999999999993</v>
      </c>
      <c r="DA13" s="713"/>
      <c r="DB13" s="713"/>
      <c r="DC13" s="713"/>
      <c r="DD13" s="686">
        <v>813819</v>
      </c>
      <c r="DE13" s="681"/>
      <c r="DF13" s="681"/>
      <c r="DG13" s="681"/>
      <c r="DH13" s="681"/>
      <c r="DI13" s="681"/>
      <c r="DJ13" s="681"/>
      <c r="DK13" s="681"/>
      <c r="DL13" s="681"/>
      <c r="DM13" s="681"/>
      <c r="DN13" s="681"/>
      <c r="DO13" s="681"/>
      <c r="DP13" s="682"/>
      <c r="DQ13" s="686">
        <v>617518</v>
      </c>
      <c r="DR13" s="681"/>
      <c r="DS13" s="681"/>
      <c r="DT13" s="681"/>
      <c r="DU13" s="681"/>
      <c r="DV13" s="681"/>
      <c r="DW13" s="681"/>
      <c r="DX13" s="681"/>
      <c r="DY13" s="681"/>
      <c r="DZ13" s="681"/>
      <c r="EA13" s="681"/>
      <c r="EB13" s="681"/>
      <c r="EC13" s="727"/>
    </row>
    <row r="14" spans="2:143" ht="11.25" customHeight="1">
      <c r="B14" s="677" t="s">
        <v>252</v>
      </c>
      <c r="C14" s="678"/>
      <c r="D14" s="678"/>
      <c r="E14" s="678"/>
      <c r="F14" s="678"/>
      <c r="G14" s="678"/>
      <c r="H14" s="678"/>
      <c r="I14" s="678"/>
      <c r="J14" s="678"/>
      <c r="K14" s="678"/>
      <c r="L14" s="678"/>
      <c r="M14" s="678"/>
      <c r="N14" s="678"/>
      <c r="O14" s="678"/>
      <c r="P14" s="678"/>
      <c r="Q14" s="679"/>
      <c r="R14" s="680" t="s">
        <v>127</v>
      </c>
      <c r="S14" s="681"/>
      <c r="T14" s="681"/>
      <c r="U14" s="681"/>
      <c r="V14" s="681"/>
      <c r="W14" s="681"/>
      <c r="X14" s="681"/>
      <c r="Y14" s="682"/>
      <c r="Z14" s="713" t="s">
        <v>127</v>
      </c>
      <c r="AA14" s="713"/>
      <c r="AB14" s="713"/>
      <c r="AC14" s="713"/>
      <c r="AD14" s="714" t="s">
        <v>127</v>
      </c>
      <c r="AE14" s="714"/>
      <c r="AF14" s="714"/>
      <c r="AG14" s="714"/>
      <c r="AH14" s="714"/>
      <c r="AI14" s="714"/>
      <c r="AJ14" s="714"/>
      <c r="AK14" s="714"/>
      <c r="AL14" s="683" t="s">
        <v>127</v>
      </c>
      <c r="AM14" s="684"/>
      <c r="AN14" s="684"/>
      <c r="AO14" s="715"/>
      <c r="AP14" s="677" t="s">
        <v>253</v>
      </c>
      <c r="AQ14" s="678"/>
      <c r="AR14" s="678"/>
      <c r="AS14" s="678"/>
      <c r="AT14" s="678"/>
      <c r="AU14" s="678"/>
      <c r="AV14" s="678"/>
      <c r="AW14" s="678"/>
      <c r="AX14" s="678"/>
      <c r="AY14" s="678"/>
      <c r="AZ14" s="678"/>
      <c r="BA14" s="678"/>
      <c r="BB14" s="678"/>
      <c r="BC14" s="678"/>
      <c r="BD14" s="678"/>
      <c r="BE14" s="678"/>
      <c r="BF14" s="679"/>
      <c r="BG14" s="680">
        <v>88164</v>
      </c>
      <c r="BH14" s="681"/>
      <c r="BI14" s="681"/>
      <c r="BJ14" s="681"/>
      <c r="BK14" s="681"/>
      <c r="BL14" s="681"/>
      <c r="BM14" s="681"/>
      <c r="BN14" s="682"/>
      <c r="BO14" s="713">
        <v>3.9</v>
      </c>
      <c r="BP14" s="713"/>
      <c r="BQ14" s="713"/>
      <c r="BR14" s="713"/>
      <c r="BS14" s="686" t="s">
        <v>230</v>
      </c>
      <c r="BT14" s="681"/>
      <c r="BU14" s="681"/>
      <c r="BV14" s="681"/>
      <c r="BW14" s="681"/>
      <c r="BX14" s="681"/>
      <c r="BY14" s="681"/>
      <c r="BZ14" s="681"/>
      <c r="CA14" s="681"/>
      <c r="CB14" s="727"/>
      <c r="CD14" s="719" t="s">
        <v>254</v>
      </c>
      <c r="CE14" s="720"/>
      <c r="CF14" s="720"/>
      <c r="CG14" s="720"/>
      <c r="CH14" s="720"/>
      <c r="CI14" s="720"/>
      <c r="CJ14" s="720"/>
      <c r="CK14" s="720"/>
      <c r="CL14" s="720"/>
      <c r="CM14" s="720"/>
      <c r="CN14" s="720"/>
      <c r="CO14" s="720"/>
      <c r="CP14" s="720"/>
      <c r="CQ14" s="721"/>
      <c r="CR14" s="680">
        <v>547793</v>
      </c>
      <c r="CS14" s="681"/>
      <c r="CT14" s="681"/>
      <c r="CU14" s="681"/>
      <c r="CV14" s="681"/>
      <c r="CW14" s="681"/>
      <c r="CX14" s="681"/>
      <c r="CY14" s="682"/>
      <c r="CZ14" s="713">
        <v>3</v>
      </c>
      <c r="DA14" s="713"/>
      <c r="DB14" s="713"/>
      <c r="DC14" s="713"/>
      <c r="DD14" s="686">
        <v>77109</v>
      </c>
      <c r="DE14" s="681"/>
      <c r="DF14" s="681"/>
      <c r="DG14" s="681"/>
      <c r="DH14" s="681"/>
      <c r="DI14" s="681"/>
      <c r="DJ14" s="681"/>
      <c r="DK14" s="681"/>
      <c r="DL14" s="681"/>
      <c r="DM14" s="681"/>
      <c r="DN14" s="681"/>
      <c r="DO14" s="681"/>
      <c r="DP14" s="682"/>
      <c r="DQ14" s="686">
        <v>451019</v>
      </c>
      <c r="DR14" s="681"/>
      <c r="DS14" s="681"/>
      <c r="DT14" s="681"/>
      <c r="DU14" s="681"/>
      <c r="DV14" s="681"/>
      <c r="DW14" s="681"/>
      <c r="DX14" s="681"/>
      <c r="DY14" s="681"/>
      <c r="DZ14" s="681"/>
      <c r="EA14" s="681"/>
      <c r="EB14" s="681"/>
      <c r="EC14" s="727"/>
    </row>
    <row r="15" spans="2:143" ht="11.25" customHeight="1">
      <c r="B15" s="677" t="s">
        <v>255</v>
      </c>
      <c r="C15" s="678"/>
      <c r="D15" s="678"/>
      <c r="E15" s="678"/>
      <c r="F15" s="678"/>
      <c r="G15" s="678"/>
      <c r="H15" s="678"/>
      <c r="I15" s="678"/>
      <c r="J15" s="678"/>
      <c r="K15" s="678"/>
      <c r="L15" s="678"/>
      <c r="M15" s="678"/>
      <c r="N15" s="678"/>
      <c r="O15" s="678"/>
      <c r="P15" s="678"/>
      <c r="Q15" s="679"/>
      <c r="R15" s="680" t="s">
        <v>127</v>
      </c>
      <c r="S15" s="681"/>
      <c r="T15" s="681"/>
      <c r="U15" s="681"/>
      <c r="V15" s="681"/>
      <c r="W15" s="681"/>
      <c r="X15" s="681"/>
      <c r="Y15" s="682"/>
      <c r="Z15" s="713" t="s">
        <v>143</v>
      </c>
      <c r="AA15" s="713"/>
      <c r="AB15" s="713"/>
      <c r="AC15" s="713"/>
      <c r="AD15" s="714" t="s">
        <v>143</v>
      </c>
      <c r="AE15" s="714"/>
      <c r="AF15" s="714"/>
      <c r="AG15" s="714"/>
      <c r="AH15" s="714"/>
      <c r="AI15" s="714"/>
      <c r="AJ15" s="714"/>
      <c r="AK15" s="714"/>
      <c r="AL15" s="683" t="s">
        <v>230</v>
      </c>
      <c r="AM15" s="684"/>
      <c r="AN15" s="684"/>
      <c r="AO15" s="715"/>
      <c r="AP15" s="677" t="s">
        <v>256</v>
      </c>
      <c r="AQ15" s="678"/>
      <c r="AR15" s="678"/>
      <c r="AS15" s="678"/>
      <c r="AT15" s="678"/>
      <c r="AU15" s="678"/>
      <c r="AV15" s="678"/>
      <c r="AW15" s="678"/>
      <c r="AX15" s="678"/>
      <c r="AY15" s="678"/>
      <c r="AZ15" s="678"/>
      <c r="BA15" s="678"/>
      <c r="BB15" s="678"/>
      <c r="BC15" s="678"/>
      <c r="BD15" s="678"/>
      <c r="BE15" s="678"/>
      <c r="BF15" s="679"/>
      <c r="BG15" s="680">
        <v>160954</v>
      </c>
      <c r="BH15" s="681"/>
      <c r="BI15" s="681"/>
      <c r="BJ15" s="681"/>
      <c r="BK15" s="681"/>
      <c r="BL15" s="681"/>
      <c r="BM15" s="681"/>
      <c r="BN15" s="682"/>
      <c r="BO15" s="713">
        <v>7.1</v>
      </c>
      <c r="BP15" s="713"/>
      <c r="BQ15" s="713"/>
      <c r="BR15" s="713"/>
      <c r="BS15" s="686" t="s">
        <v>127</v>
      </c>
      <c r="BT15" s="681"/>
      <c r="BU15" s="681"/>
      <c r="BV15" s="681"/>
      <c r="BW15" s="681"/>
      <c r="BX15" s="681"/>
      <c r="BY15" s="681"/>
      <c r="BZ15" s="681"/>
      <c r="CA15" s="681"/>
      <c r="CB15" s="727"/>
      <c r="CD15" s="719" t="s">
        <v>257</v>
      </c>
      <c r="CE15" s="720"/>
      <c r="CF15" s="720"/>
      <c r="CG15" s="720"/>
      <c r="CH15" s="720"/>
      <c r="CI15" s="720"/>
      <c r="CJ15" s="720"/>
      <c r="CK15" s="720"/>
      <c r="CL15" s="720"/>
      <c r="CM15" s="720"/>
      <c r="CN15" s="720"/>
      <c r="CO15" s="720"/>
      <c r="CP15" s="720"/>
      <c r="CQ15" s="721"/>
      <c r="CR15" s="680">
        <v>1301327</v>
      </c>
      <c r="CS15" s="681"/>
      <c r="CT15" s="681"/>
      <c r="CU15" s="681"/>
      <c r="CV15" s="681"/>
      <c r="CW15" s="681"/>
      <c r="CX15" s="681"/>
      <c r="CY15" s="682"/>
      <c r="CZ15" s="713">
        <v>7.2</v>
      </c>
      <c r="DA15" s="713"/>
      <c r="DB15" s="713"/>
      <c r="DC15" s="713"/>
      <c r="DD15" s="686">
        <v>238199</v>
      </c>
      <c r="DE15" s="681"/>
      <c r="DF15" s="681"/>
      <c r="DG15" s="681"/>
      <c r="DH15" s="681"/>
      <c r="DI15" s="681"/>
      <c r="DJ15" s="681"/>
      <c r="DK15" s="681"/>
      <c r="DL15" s="681"/>
      <c r="DM15" s="681"/>
      <c r="DN15" s="681"/>
      <c r="DO15" s="681"/>
      <c r="DP15" s="682"/>
      <c r="DQ15" s="686">
        <v>898266</v>
      </c>
      <c r="DR15" s="681"/>
      <c r="DS15" s="681"/>
      <c r="DT15" s="681"/>
      <c r="DU15" s="681"/>
      <c r="DV15" s="681"/>
      <c r="DW15" s="681"/>
      <c r="DX15" s="681"/>
      <c r="DY15" s="681"/>
      <c r="DZ15" s="681"/>
      <c r="EA15" s="681"/>
      <c r="EB15" s="681"/>
      <c r="EC15" s="727"/>
    </row>
    <row r="16" spans="2:143" ht="11.25" customHeight="1">
      <c r="B16" s="677" t="s">
        <v>258</v>
      </c>
      <c r="C16" s="678"/>
      <c r="D16" s="678"/>
      <c r="E16" s="678"/>
      <c r="F16" s="678"/>
      <c r="G16" s="678"/>
      <c r="H16" s="678"/>
      <c r="I16" s="678"/>
      <c r="J16" s="678"/>
      <c r="K16" s="678"/>
      <c r="L16" s="678"/>
      <c r="M16" s="678"/>
      <c r="N16" s="678"/>
      <c r="O16" s="678"/>
      <c r="P16" s="678"/>
      <c r="Q16" s="679"/>
      <c r="R16" s="680">
        <v>9190</v>
      </c>
      <c r="S16" s="681"/>
      <c r="T16" s="681"/>
      <c r="U16" s="681"/>
      <c r="V16" s="681"/>
      <c r="W16" s="681"/>
      <c r="X16" s="681"/>
      <c r="Y16" s="682"/>
      <c r="Z16" s="713">
        <v>0</v>
      </c>
      <c r="AA16" s="713"/>
      <c r="AB16" s="713"/>
      <c r="AC16" s="713"/>
      <c r="AD16" s="714">
        <v>9190</v>
      </c>
      <c r="AE16" s="714"/>
      <c r="AF16" s="714"/>
      <c r="AG16" s="714"/>
      <c r="AH16" s="714"/>
      <c r="AI16" s="714"/>
      <c r="AJ16" s="714"/>
      <c r="AK16" s="714"/>
      <c r="AL16" s="683">
        <v>0.1</v>
      </c>
      <c r="AM16" s="684"/>
      <c r="AN16" s="684"/>
      <c r="AO16" s="715"/>
      <c r="AP16" s="677" t="s">
        <v>259</v>
      </c>
      <c r="AQ16" s="678"/>
      <c r="AR16" s="678"/>
      <c r="AS16" s="678"/>
      <c r="AT16" s="678"/>
      <c r="AU16" s="678"/>
      <c r="AV16" s="678"/>
      <c r="AW16" s="678"/>
      <c r="AX16" s="678"/>
      <c r="AY16" s="678"/>
      <c r="AZ16" s="678"/>
      <c r="BA16" s="678"/>
      <c r="BB16" s="678"/>
      <c r="BC16" s="678"/>
      <c r="BD16" s="678"/>
      <c r="BE16" s="678"/>
      <c r="BF16" s="679"/>
      <c r="BG16" s="680" t="s">
        <v>230</v>
      </c>
      <c r="BH16" s="681"/>
      <c r="BI16" s="681"/>
      <c r="BJ16" s="681"/>
      <c r="BK16" s="681"/>
      <c r="BL16" s="681"/>
      <c r="BM16" s="681"/>
      <c r="BN16" s="682"/>
      <c r="BO16" s="713" t="s">
        <v>230</v>
      </c>
      <c r="BP16" s="713"/>
      <c r="BQ16" s="713"/>
      <c r="BR16" s="713"/>
      <c r="BS16" s="686" t="s">
        <v>127</v>
      </c>
      <c r="BT16" s="681"/>
      <c r="BU16" s="681"/>
      <c r="BV16" s="681"/>
      <c r="BW16" s="681"/>
      <c r="BX16" s="681"/>
      <c r="BY16" s="681"/>
      <c r="BZ16" s="681"/>
      <c r="CA16" s="681"/>
      <c r="CB16" s="727"/>
      <c r="CD16" s="719" t="s">
        <v>260</v>
      </c>
      <c r="CE16" s="720"/>
      <c r="CF16" s="720"/>
      <c r="CG16" s="720"/>
      <c r="CH16" s="720"/>
      <c r="CI16" s="720"/>
      <c r="CJ16" s="720"/>
      <c r="CK16" s="720"/>
      <c r="CL16" s="720"/>
      <c r="CM16" s="720"/>
      <c r="CN16" s="720"/>
      <c r="CO16" s="720"/>
      <c r="CP16" s="720"/>
      <c r="CQ16" s="721"/>
      <c r="CR16" s="680">
        <v>153015</v>
      </c>
      <c r="CS16" s="681"/>
      <c r="CT16" s="681"/>
      <c r="CU16" s="681"/>
      <c r="CV16" s="681"/>
      <c r="CW16" s="681"/>
      <c r="CX16" s="681"/>
      <c r="CY16" s="682"/>
      <c r="CZ16" s="713">
        <v>0.8</v>
      </c>
      <c r="DA16" s="713"/>
      <c r="DB16" s="713"/>
      <c r="DC16" s="713"/>
      <c r="DD16" s="686" t="s">
        <v>127</v>
      </c>
      <c r="DE16" s="681"/>
      <c r="DF16" s="681"/>
      <c r="DG16" s="681"/>
      <c r="DH16" s="681"/>
      <c r="DI16" s="681"/>
      <c r="DJ16" s="681"/>
      <c r="DK16" s="681"/>
      <c r="DL16" s="681"/>
      <c r="DM16" s="681"/>
      <c r="DN16" s="681"/>
      <c r="DO16" s="681"/>
      <c r="DP16" s="682"/>
      <c r="DQ16" s="686">
        <v>38552</v>
      </c>
      <c r="DR16" s="681"/>
      <c r="DS16" s="681"/>
      <c r="DT16" s="681"/>
      <c r="DU16" s="681"/>
      <c r="DV16" s="681"/>
      <c r="DW16" s="681"/>
      <c r="DX16" s="681"/>
      <c r="DY16" s="681"/>
      <c r="DZ16" s="681"/>
      <c r="EA16" s="681"/>
      <c r="EB16" s="681"/>
      <c r="EC16" s="727"/>
    </row>
    <row r="17" spans="2:133" ht="11.25" customHeight="1">
      <c r="B17" s="677" t="s">
        <v>261</v>
      </c>
      <c r="C17" s="678"/>
      <c r="D17" s="678"/>
      <c r="E17" s="678"/>
      <c r="F17" s="678"/>
      <c r="G17" s="678"/>
      <c r="H17" s="678"/>
      <c r="I17" s="678"/>
      <c r="J17" s="678"/>
      <c r="K17" s="678"/>
      <c r="L17" s="678"/>
      <c r="M17" s="678"/>
      <c r="N17" s="678"/>
      <c r="O17" s="678"/>
      <c r="P17" s="678"/>
      <c r="Q17" s="679"/>
      <c r="R17" s="680">
        <v>13138</v>
      </c>
      <c r="S17" s="681"/>
      <c r="T17" s="681"/>
      <c r="U17" s="681"/>
      <c r="V17" s="681"/>
      <c r="W17" s="681"/>
      <c r="X17" s="681"/>
      <c r="Y17" s="682"/>
      <c r="Z17" s="713">
        <v>0.1</v>
      </c>
      <c r="AA17" s="713"/>
      <c r="AB17" s="713"/>
      <c r="AC17" s="713"/>
      <c r="AD17" s="714">
        <v>13138</v>
      </c>
      <c r="AE17" s="714"/>
      <c r="AF17" s="714"/>
      <c r="AG17" s="714"/>
      <c r="AH17" s="714"/>
      <c r="AI17" s="714"/>
      <c r="AJ17" s="714"/>
      <c r="AK17" s="714"/>
      <c r="AL17" s="683">
        <v>0.2</v>
      </c>
      <c r="AM17" s="684"/>
      <c r="AN17" s="684"/>
      <c r="AO17" s="715"/>
      <c r="AP17" s="677" t="s">
        <v>262</v>
      </c>
      <c r="AQ17" s="678"/>
      <c r="AR17" s="678"/>
      <c r="AS17" s="678"/>
      <c r="AT17" s="678"/>
      <c r="AU17" s="678"/>
      <c r="AV17" s="678"/>
      <c r="AW17" s="678"/>
      <c r="AX17" s="678"/>
      <c r="AY17" s="678"/>
      <c r="AZ17" s="678"/>
      <c r="BA17" s="678"/>
      <c r="BB17" s="678"/>
      <c r="BC17" s="678"/>
      <c r="BD17" s="678"/>
      <c r="BE17" s="678"/>
      <c r="BF17" s="679"/>
      <c r="BG17" s="680" t="s">
        <v>127</v>
      </c>
      <c r="BH17" s="681"/>
      <c r="BI17" s="681"/>
      <c r="BJ17" s="681"/>
      <c r="BK17" s="681"/>
      <c r="BL17" s="681"/>
      <c r="BM17" s="681"/>
      <c r="BN17" s="682"/>
      <c r="BO17" s="713" t="s">
        <v>127</v>
      </c>
      <c r="BP17" s="713"/>
      <c r="BQ17" s="713"/>
      <c r="BR17" s="713"/>
      <c r="BS17" s="686" t="s">
        <v>143</v>
      </c>
      <c r="BT17" s="681"/>
      <c r="BU17" s="681"/>
      <c r="BV17" s="681"/>
      <c r="BW17" s="681"/>
      <c r="BX17" s="681"/>
      <c r="BY17" s="681"/>
      <c r="BZ17" s="681"/>
      <c r="CA17" s="681"/>
      <c r="CB17" s="727"/>
      <c r="CD17" s="719" t="s">
        <v>263</v>
      </c>
      <c r="CE17" s="720"/>
      <c r="CF17" s="720"/>
      <c r="CG17" s="720"/>
      <c r="CH17" s="720"/>
      <c r="CI17" s="720"/>
      <c r="CJ17" s="720"/>
      <c r="CK17" s="720"/>
      <c r="CL17" s="720"/>
      <c r="CM17" s="720"/>
      <c r="CN17" s="720"/>
      <c r="CO17" s="720"/>
      <c r="CP17" s="720"/>
      <c r="CQ17" s="721"/>
      <c r="CR17" s="680">
        <v>1715701</v>
      </c>
      <c r="CS17" s="681"/>
      <c r="CT17" s="681"/>
      <c r="CU17" s="681"/>
      <c r="CV17" s="681"/>
      <c r="CW17" s="681"/>
      <c r="CX17" s="681"/>
      <c r="CY17" s="682"/>
      <c r="CZ17" s="713">
        <v>9.4</v>
      </c>
      <c r="DA17" s="713"/>
      <c r="DB17" s="713"/>
      <c r="DC17" s="713"/>
      <c r="DD17" s="686" t="s">
        <v>230</v>
      </c>
      <c r="DE17" s="681"/>
      <c r="DF17" s="681"/>
      <c r="DG17" s="681"/>
      <c r="DH17" s="681"/>
      <c r="DI17" s="681"/>
      <c r="DJ17" s="681"/>
      <c r="DK17" s="681"/>
      <c r="DL17" s="681"/>
      <c r="DM17" s="681"/>
      <c r="DN17" s="681"/>
      <c r="DO17" s="681"/>
      <c r="DP17" s="682"/>
      <c r="DQ17" s="686">
        <v>1714942</v>
      </c>
      <c r="DR17" s="681"/>
      <c r="DS17" s="681"/>
      <c r="DT17" s="681"/>
      <c r="DU17" s="681"/>
      <c r="DV17" s="681"/>
      <c r="DW17" s="681"/>
      <c r="DX17" s="681"/>
      <c r="DY17" s="681"/>
      <c r="DZ17" s="681"/>
      <c r="EA17" s="681"/>
      <c r="EB17" s="681"/>
      <c r="EC17" s="727"/>
    </row>
    <row r="18" spans="2:133" ht="11.25" customHeight="1">
      <c r="B18" s="677" t="s">
        <v>264</v>
      </c>
      <c r="C18" s="678"/>
      <c r="D18" s="678"/>
      <c r="E18" s="678"/>
      <c r="F18" s="678"/>
      <c r="G18" s="678"/>
      <c r="H18" s="678"/>
      <c r="I18" s="678"/>
      <c r="J18" s="678"/>
      <c r="K18" s="678"/>
      <c r="L18" s="678"/>
      <c r="M18" s="678"/>
      <c r="N18" s="678"/>
      <c r="O18" s="678"/>
      <c r="P18" s="678"/>
      <c r="Q18" s="679"/>
      <c r="R18" s="680">
        <v>20129</v>
      </c>
      <c r="S18" s="681"/>
      <c r="T18" s="681"/>
      <c r="U18" s="681"/>
      <c r="V18" s="681"/>
      <c r="W18" s="681"/>
      <c r="X18" s="681"/>
      <c r="Y18" s="682"/>
      <c r="Z18" s="713">
        <v>0.1</v>
      </c>
      <c r="AA18" s="713"/>
      <c r="AB18" s="713"/>
      <c r="AC18" s="713"/>
      <c r="AD18" s="714">
        <v>20129</v>
      </c>
      <c r="AE18" s="714"/>
      <c r="AF18" s="714"/>
      <c r="AG18" s="714"/>
      <c r="AH18" s="714"/>
      <c r="AI18" s="714"/>
      <c r="AJ18" s="714"/>
      <c r="AK18" s="714"/>
      <c r="AL18" s="683">
        <v>0.2</v>
      </c>
      <c r="AM18" s="684"/>
      <c r="AN18" s="684"/>
      <c r="AO18" s="715"/>
      <c r="AP18" s="677" t="s">
        <v>265</v>
      </c>
      <c r="AQ18" s="678"/>
      <c r="AR18" s="678"/>
      <c r="AS18" s="678"/>
      <c r="AT18" s="678"/>
      <c r="AU18" s="678"/>
      <c r="AV18" s="678"/>
      <c r="AW18" s="678"/>
      <c r="AX18" s="678"/>
      <c r="AY18" s="678"/>
      <c r="AZ18" s="678"/>
      <c r="BA18" s="678"/>
      <c r="BB18" s="678"/>
      <c r="BC18" s="678"/>
      <c r="BD18" s="678"/>
      <c r="BE18" s="678"/>
      <c r="BF18" s="679"/>
      <c r="BG18" s="680" t="s">
        <v>127</v>
      </c>
      <c r="BH18" s="681"/>
      <c r="BI18" s="681"/>
      <c r="BJ18" s="681"/>
      <c r="BK18" s="681"/>
      <c r="BL18" s="681"/>
      <c r="BM18" s="681"/>
      <c r="BN18" s="682"/>
      <c r="BO18" s="713" t="s">
        <v>143</v>
      </c>
      <c r="BP18" s="713"/>
      <c r="BQ18" s="713"/>
      <c r="BR18" s="713"/>
      <c r="BS18" s="686" t="s">
        <v>143</v>
      </c>
      <c r="BT18" s="681"/>
      <c r="BU18" s="681"/>
      <c r="BV18" s="681"/>
      <c r="BW18" s="681"/>
      <c r="BX18" s="681"/>
      <c r="BY18" s="681"/>
      <c r="BZ18" s="681"/>
      <c r="CA18" s="681"/>
      <c r="CB18" s="727"/>
      <c r="CD18" s="719" t="s">
        <v>266</v>
      </c>
      <c r="CE18" s="720"/>
      <c r="CF18" s="720"/>
      <c r="CG18" s="720"/>
      <c r="CH18" s="720"/>
      <c r="CI18" s="720"/>
      <c r="CJ18" s="720"/>
      <c r="CK18" s="720"/>
      <c r="CL18" s="720"/>
      <c r="CM18" s="720"/>
      <c r="CN18" s="720"/>
      <c r="CO18" s="720"/>
      <c r="CP18" s="720"/>
      <c r="CQ18" s="721"/>
      <c r="CR18" s="680" t="s">
        <v>230</v>
      </c>
      <c r="CS18" s="681"/>
      <c r="CT18" s="681"/>
      <c r="CU18" s="681"/>
      <c r="CV18" s="681"/>
      <c r="CW18" s="681"/>
      <c r="CX18" s="681"/>
      <c r="CY18" s="682"/>
      <c r="CZ18" s="713" t="s">
        <v>127</v>
      </c>
      <c r="DA18" s="713"/>
      <c r="DB18" s="713"/>
      <c r="DC18" s="713"/>
      <c r="DD18" s="686" t="s">
        <v>127</v>
      </c>
      <c r="DE18" s="681"/>
      <c r="DF18" s="681"/>
      <c r="DG18" s="681"/>
      <c r="DH18" s="681"/>
      <c r="DI18" s="681"/>
      <c r="DJ18" s="681"/>
      <c r="DK18" s="681"/>
      <c r="DL18" s="681"/>
      <c r="DM18" s="681"/>
      <c r="DN18" s="681"/>
      <c r="DO18" s="681"/>
      <c r="DP18" s="682"/>
      <c r="DQ18" s="686" t="s">
        <v>230</v>
      </c>
      <c r="DR18" s="681"/>
      <c r="DS18" s="681"/>
      <c r="DT18" s="681"/>
      <c r="DU18" s="681"/>
      <c r="DV18" s="681"/>
      <c r="DW18" s="681"/>
      <c r="DX18" s="681"/>
      <c r="DY18" s="681"/>
      <c r="DZ18" s="681"/>
      <c r="EA18" s="681"/>
      <c r="EB18" s="681"/>
      <c r="EC18" s="727"/>
    </row>
    <row r="19" spans="2:133" ht="11.25" customHeight="1">
      <c r="B19" s="677" t="s">
        <v>267</v>
      </c>
      <c r="C19" s="678"/>
      <c r="D19" s="678"/>
      <c r="E19" s="678"/>
      <c r="F19" s="678"/>
      <c r="G19" s="678"/>
      <c r="H19" s="678"/>
      <c r="I19" s="678"/>
      <c r="J19" s="678"/>
      <c r="K19" s="678"/>
      <c r="L19" s="678"/>
      <c r="M19" s="678"/>
      <c r="N19" s="678"/>
      <c r="O19" s="678"/>
      <c r="P19" s="678"/>
      <c r="Q19" s="679"/>
      <c r="R19" s="680">
        <v>14628</v>
      </c>
      <c r="S19" s="681"/>
      <c r="T19" s="681"/>
      <c r="U19" s="681"/>
      <c r="V19" s="681"/>
      <c r="W19" s="681"/>
      <c r="X19" s="681"/>
      <c r="Y19" s="682"/>
      <c r="Z19" s="713">
        <v>0.1</v>
      </c>
      <c r="AA19" s="713"/>
      <c r="AB19" s="713"/>
      <c r="AC19" s="713"/>
      <c r="AD19" s="714">
        <v>14628</v>
      </c>
      <c r="AE19" s="714"/>
      <c r="AF19" s="714"/>
      <c r="AG19" s="714"/>
      <c r="AH19" s="714"/>
      <c r="AI19" s="714"/>
      <c r="AJ19" s="714"/>
      <c r="AK19" s="714"/>
      <c r="AL19" s="683">
        <v>0.2</v>
      </c>
      <c r="AM19" s="684"/>
      <c r="AN19" s="684"/>
      <c r="AO19" s="715"/>
      <c r="AP19" s="677" t="s">
        <v>268</v>
      </c>
      <c r="AQ19" s="678"/>
      <c r="AR19" s="678"/>
      <c r="AS19" s="678"/>
      <c r="AT19" s="678"/>
      <c r="AU19" s="678"/>
      <c r="AV19" s="678"/>
      <c r="AW19" s="678"/>
      <c r="AX19" s="678"/>
      <c r="AY19" s="678"/>
      <c r="AZ19" s="678"/>
      <c r="BA19" s="678"/>
      <c r="BB19" s="678"/>
      <c r="BC19" s="678"/>
      <c r="BD19" s="678"/>
      <c r="BE19" s="678"/>
      <c r="BF19" s="679"/>
      <c r="BG19" s="680">
        <v>649</v>
      </c>
      <c r="BH19" s="681"/>
      <c r="BI19" s="681"/>
      <c r="BJ19" s="681"/>
      <c r="BK19" s="681"/>
      <c r="BL19" s="681"/>
      <c r="BM19" s="681"/>
      <c r="BN19" s="682"/>
      <c r="BO19" s="713">
        <v>0</v>
      </c>
      <c r="BP19" s="713"/>
      <c r="BQ19" s="713"/>
      <c r="BR19" s="713"/>
      <c r="BS19" s="686" t="s">
        <v>230</v>
      </c>
      <c r="BT19" s="681"/>
      <c r="BU19" s="681"/>
      <c r="BV19" s="681"/>
      <c r="BW19" s="681"/>
      <c r="BX19" s="681"/>
      <c r="BY19" s="681"/>
      <c r="BZ19" s="681"/>
      <c r="CA19" s="681"/>
      <c r="CB19" s="727"/>
      <c r="CD19" s="719" t="s">
        <v>269</v>
      </c>
      <c r="CE19" s="720"/>
      <c r="CF19" s="720"/>
      <c r="CG19" s="720"/>
      <c r="CH19" s="720"/>
      <c r="CI19" s="720"/>
      <c r="CJ19" s="720"/>
      <c r="CK19" s="720"/>
      <c r="CL19" s="720"/>
      <c r="CM19" s="720"/>
      <c r="CN19" s="720"/>
      <c r="CO19" s="720"/>
      <c r="CP19" s="720"/>
      <c r="CQ19" s="721"/>
      <c r="CR19" s="680" t="s">
        <v>230</v>
      </c>
      <c r="CS19" s="681"/>
      <c r="CT19" s="681"/>
      <c r="CU19" s="681"/>
      <c r="CV19" s="681"/>
      <c r="CW19" s="681"/>
      <c r="CX19" s="681"/>
      <c r="CY19" s="682"/>
      <c r="CZ19" s="713" t="s">
        <v>230</v>
      </c>
      <c r="DA19" s="713"/>
      <c r="DB19" s="713"/>
      <c r="DC19" s="713"/>
      <c r="DD19" s="686" t="s">
        <v>127</v>
      </c>
      <c r="DE19" s="681"/>
      <c r="DF19" s="681"/>
      <c r="DG19" s="681"/>
      <c r="DH19" s="681"/>
      <c r="DI19" s="681"/>
      <c r="DJ19" s="681"/>
      <c r="DK19" s="681"/>
      <c r="DL19" s="681"/>
      <c r="DM19" s="681"/>
      <c r="DN19" s="681"/>
      <c r="DO19" s="681"/>
      <c r="DP19" s="682"/>
      <c r="DQ19" s="686" t="s">
        <v>127</v>
      </c>
      <c r="DR19" s="681"/>
      <c r="DS19" s="681"/>
      <c r="DT19" s="681"/>
      <c r="DU19" s="681"/>
      <c r="DV19" s="681"/>
      <c r="DW19" s="681"/>
      <c r="DX19" s="681"/>
      <c r="DY19" s="681"/>
      <c r="DZ19" s="681"/>
      <c r="EA19" s="681"/>
      <c r="EB19" s="681"/>
      <c r="EC19" s="727"/>
    </row>
    <row r="20" spans="2:133" ht="11.25" customHeight="1">
      <c r="B20" s="677" t="s">
        <v>270</v>
      </c>
      <c r="C20" s="678"/>
      <c r="D20" s="678"/>
      <c r="E20" s="678"/>
      <c r="F20" s="678"/>
      <c r="G20" s="678"/>
      <c r="H20" s="678"/>
      <c r="I20" s="678"/>
      <c r="J20" s="678"/>
      <c r="K20" s="678"/>
      <c r="L20" s="678"/>
      <c r="M20" s="678"/>
      <c r="N20" s="678"/>
      <c r="O20" s="678"/>
      <c r="P20" s="678"/>
      <c r="Q20" s="679"/>
      <c r="R20" s="680">
        <v>4123</v>
      </c>
      <c r="S20" s="681"/>
      <c r="T20" s="681"/>
      <c r="U20" s="681"/>
      <c r="V20" s="681"/>
      <c r="W20" s="681"/>
      <c r="X20" s="681"/>
      <c r="Y20" s="682"/>
      <c r="Z20" s="713">
        <v>0</v>
      </c>
      <c r="AA20" s="713"/>
      <c r="AB20" s="713"/>
      <c r="AC20" s="713"/>
      <c r="AD20" s="714">
        <v>4123</v>
      </c>
      <c r="AE20" s="714"/>
      <c r="AF20" s="714"/>
      <c r="AG20" s="714"/>
      <c r="AH20" s="714"/>
      <c r="AI20" s="714"/>
      <c r="AJ20" s="714"/>
      <c r="AK20" s="714"/>
      <c r="AL20" s="683">
        <v>0.1</v>
      </c>
      <c r="AM20" s="684"/>
      <c r="AN20" s="684"/>
      <c r="AO20" s="715"/>
      <c r="AP20" s="677" t="s">
        <v>271</v>
      </c>
      <c r="AQ20" s="678"/>
      <c r="AR20" s="678"/>
      <c r="AS20" s="678"/>
      <c r="AT20" s="678"/>
      <c r="AU20" s="678"/>
      <c r="AV20" s="678"/>
      <c r="AW20" s="678"/>
      <c r="AX20" s="678"/>
      <c r="AY20" s="678"/>
      <c r="AZ20" s="678"/>
      <c r="BA20" s="678"/>
      <c r="BB20" s="678"/>
      <c r="BC20" s="678"/>
      <c r="BD20" s="678"/>
      <c r="BE20" s="678"/>
      <c r="BF20" s="679"/>
      <c r="BG20" s="680">
        <v>649</v>
      </c>
      <c r="BH20" s="681"/>
      <c r="BI20" s="681"/>
      <c r="BJ20" s="681"/>
      <c r="BK20" s="681"/>
      <c r="BL20" s="681"/>
      <c r="BM20" s="681"/>
      <c r="BN20" s="682"/>
      <c r="BO20" s="713">
        <v>0</v>
      </c>
      <c r="BP20" s="713"/>
      <c r="BQ20" s="713"/>
      <c r="BR20" s="713"/>
      <c r="BS20" s="686" t="s">
        <v>127</v>
      </c>
      <c r="BT20" s="681"/>
      <c r="BU20" s="681"/>
      <c r="BV20" s="681"/>
      <c r="BW20" s="681"/>
      <c r="BX20" s="681"/>
      <c r="BY20" s="681"/>
      <c r="BZ20" s="681"/>
      <c r="CA20" s="681"/>
      <c r="CB20" s="727"/>
      <c r="CD20" s="719" t="s">
        <v>272</v>
      </c>
      <c r="CE20" s="720"/>
      <c r="CF20" s="720"/>
      <c r="CG20" s="720"/>
      <c r="CH20" s="720"/>
      <c r="CI20" s="720"/>
      <c r="CJ20" s="720"/>
      <c r="CK20" s="720"/>
      <c r="CL20" s="720"/>
      <c r="CM20" s="720"/>
      <c r="CN20" s="720"/>
      <c r="CO20" s="720"/>
      <c r="CP20" s="720"/>
      <c r="CQ20" s="721"/>
      <c r="CR20" s="680">
        <v>18183266</v>
      </c>
      <c r="CS20" s="681"/>
      <c r="CT20" s="681"/>
      <c r="CU20" s="681"/>
      <c r="CV20" s="681"/>
      <c r="CW20" s="681"/>
      <c r="CX20" s="681"/>
      <c r="CY20" s="682"/>
      <c r="CZ20" s="713">
        <v>100</v>
      </c>
      <c r="DA20" s="713"/>
      <c r="DB20" s="713"/>
      <c r="DC20" s="713"/>
      <c r="DD20" s="686">
        <v>2201362</v>
      </c>
      <c r="DE20" s="681"/>
      <c r="DF20" s="681"/>
      <c r="DG20" s="681"/>
      <c r="DH20" s="681"/>
      <c r="DI20" s="681"/>
      <c r="DJ20" s="681"/>
      <c r="DK20" s="681"/>
      <c r="DL20" s="681"/>
      <c r="DM20" s="681"/>
      <c r="DN20" s="681"/>
      <c r="DO20" s="681"/>
      <c r="DP20" s="682"/>
      <c r="DQ20" s="686">
        <v>9727862</v>
      </c>
      <c r="DR20" s="681"/>
      <c r="DS20" s="681"/>
      <c r="DT20" s="681"/>
      <c r="DU20" s="681"/>
      <c r="DV20" s="681"/>
      <c r="DW20" s="681"/>
      <c r="DX20" s="681"/>
      <c r="DY20" s="681"/>
      <c r="DZ20" s="681"/>
      <c r="EA20" s="681"/>
      <c r="EB20" s="681"/>
      <c r="EC20" s="727"/>
    </row>
    <row r="21" spans="2:133" ht="11.25" customHeight="1">
      <c r="B21" s="677" t="s">
        <v>273</v>
      </c>
      <c r="C21" s="678"/>
      <c r="D21" s="678"/>
      <c r="E21" s="678"/>
      <c r="F21" s="678"/>
      <c r="G21" s="678"/>
      <c r="H21" s="678"/>
      <c r="I21" s="678"/>
      <c r="J21" s="678"/>
      <c r="K21" s="678"/>
      <c r="L21" s="678"/>
      <c r="M21" s="678"/>
      <c r="N21" s="678"/>
      <c r="O21" s="678"/>
      <c r="P21" s="678"/>
      <c r="Q21" s="679"/>
      <c r="R21" s="680">
        <v>1378</v>
      </c>
      <c r="S21" s="681"/>
      <c r="T21" s="681"/>
      <c r="U21" s="681"/>
      <c r="V21" s="681"/>
      <c r="W21" s="681"/>
      <c r="X21" s="681"/>
      <c r="Y21" s="682"/>
      <c r="Z21" s="713">
        <v>0</v>
      </c>
      <c r="AA21" s="713"/>
      <c r="AB21" s="713"/>
      <c r="AC21" s="713"/>
      <c r="AD21" s="714">
        <v>1378</v>
      </c>
      <c r="AE21" s="714"/>
      <c r="AF21" s="714"/>
      <c r="AG21" s="714"/>
      <c r="AH21" s="714"/>
      <c r="AI21" s="714"/>
      <c r="AJ21" s="714"/>
      <c r="AK21" s="714"/>
      <c r="AL21" s="683">
        <v>0</v>
      </c>
      <c r="AM21" s="684"/>
      <c r="AN21" s="684"/>
      <c r="AO21" s="715"/>
      <c r="AP21" s="774" t="s">
        <v>274</v>
      </c>
      <c r="AQ21" s="782"/>
      <c r="AR21" s="782"/>
      <c r="AS21" s="782"/>
      <c r="AT21" s="782"/>
      <c r="AU21" s="782"/>
      <c r="AV21" s="782"/>
      <c r="AW21" s="782"/>
      <c r="AX21" s="782"/>
      <c r="AY21" s="782"/>
      <c r="AZ21" s="782"/>
      <c r="BA21" s="782"/>
      <c r="BB21" s="782"/>
      <c r="BC21" s="782"/>
      <c r="BD21" s="782"/>
      <c r="BE21" s="782"/>
      <c r="BF21" s="776"/>
      <c r="BG21" s="680">
        <v>649</v>
      </c>
      <c r="BH21" s="681"/>
      <c r="BI21" s="681"/>
      <c r="BJ21" s="681"/>
      <c r="BK21" s="681"/>
      <c r="BL21" s="681"/>
      <c r="BM21" s="681"/>
      <c r="BN21" s="682"/>
      <c r="BO21" s="713">
        <v>0</v>
      </c>
      <c r="BP21" s="713"/>
      <c r="BQ21" s="713"/>
      <c r="BR21" s="713"/>
      <c r="BS21" s="686" t="s">
        <v>127</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c r="B22" s="677" t="s">
        <v>275</v>
      </c>
      <c r="C22" s="678"/>
      <c r="D22" s="678"/>
      <c r="E22" s="678"/>
      <c r="F22" s="678"/>
      <c r="G22" s="678"/>
      <c r="H22" s="678"/>
      <c r="I22" s="678"/>
      <c r="J22" s="678"/>
      <c r="K22" s="678"/>
      <c r="L22" s="678"/>
      <c r="M22" s="678"/>
      <c r="N22" s="678"/>
      <c r="O22" s="678"/>
      <c r="P22" s="678"/>
      <c r="Q22" s="679"/>
      <c r="R22" s="680">
        <v>5881125</v>
      </c>
      <c r="S22" s="681"/>
      <c r="T22" s="681"/>
      <c r="U22" s="681"/>
      <c r="V22" s="681"/>
      <c r="W22" s="681"/>
      <c r="X22" s="681"/>
      <c r="Y22" s="682"/>
      <c r="Z22" s="713">
        <v>31.6</v>
      </c>
      <c r="AA22" s="713"/>
      <c r="AB22" s="713"/>
      <c r="AC22" s="713"/>
      <c r="AD22" s="714">
        <v>5238653</v>
      </c>
      <c r="AE22" s="714"/>
      <c r="AF22" s="714"/>
      <c r="AG22" s="714"/>
      <c r="AH22" s="714"/>
      <c r="AI22" s="714"/>
      <c r="AJ22" s="714"/>
      <c r="AK22" s="714"/>
      <c r="AL22" s="683">
        <v>63.8</v>
      </c>
      <c r="AM22" s="684"/>
      <c r="AN22" s="684"/>
      <c r="AO22" s="715"/>
      <c r="AP22" s="774" t="s">
        <v>276</v>
      </c>
      <c r="AQ22" s="782"/>
      <c r="AR22" s="782"/>
      <c r="AS22" s="782"/>
      <c r="AT22" s="782"/>
      <c r="AU22" s="782"/>
      <c r="AV22" s="782"/>
      <c r="AW22" s="782"/>
      <c r="AX22" s="782"/>
      <c r="AY22" s="782"/>
      <c r="AZ22" s="782"/>
      <c r="BA22" s="782"/>
      <c r="BB22" s="782"/>
      <c r="BC22" s="782"/>
      <c r="BD22" s="782"/>
      <c r="BE22" s="782"/>
      <c r="BF22" s="776"/>
      <c r="BG22" s="680" t="s">
        <v>230</v>
      </c>
      <c r="BH22" s="681"/>
      <c r="BI22" s="681"/>
      <c r="BJ22" s="681"/>
      <c r="BK22" s="681"/>
      <c r="BL22" s="681"/>
      <c r="BM22" s="681"/>
      <c r="BN22" s="682"/>
      <c r="BO22" s="713" t="s">
        <v>230</v>
      </c>
      <c r="BP22" s="713"/>
      <c r="BQ22" s="713"/>
      <c r="BR22" s="713"/>
      <c r="BS22" s="686" t="s">
        <v>143</v>
      </c>
      <c r="BT22" s="681"/>
      <c r="BU22" s="681"/>
      <c r="BV22" s="681"/>
      <c r="BW22" s="681"/>
      <c r="BX22" s="681"/>
      <c r="BY22" s="681"/>
      <c r="BZ22" s="681"/>
      <c r="CA22" s="681"/>
      <c r="CB22" s="727"/>
      <c r="CD22" s="784" t="s">
        <v>277</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c r="B23" s="677" t="s">
        <v>278</v>
      </c>
      <c r="C23" s="678"/>
      <c r="D23" s="678"/>
      <c r="E23" s="678"/>
      <c r="F23" s="678"/>
      <c r="G23" s="678"/>
      <c r="H23" s="678"/>
      <c r="I23" s="678"/>
      <c r="J23" s="678"/>
      <c r="K23" s="678"/>
      <c r="L23" s="678"/>
      <c r="M23" s="678"/>
      <c r="N23" s="678"/>
      <c r="O23" s="678"/>
      <c r="P23" s="678"/>
      <c r="Q23" s="679"/>
      <c r="R23" s="680">
        <v>5238653</v>
      </c>
      <c r="S23" s="681"/>
      <c r="T23" s="681"/>
      <c r="U23" s="681"/>
      <c r="V23" s="681"/>
      <c r="W23" s="681"/>
      <c r="X23" s="681"/>
      <c r="Y23" s="682"/>
      <c r="Z23" s="713">
        <v>28.2</v>
      </c>
      <c r="AA23" s="713"/>
      <c r="AB23" s="713"/>
      <c r="AC23" s="713"/>
      <c r="AD23" s="714">
        <v>5238653</v>
      </c>
      <c r="AE23" s="714"/>
      <c r="AF23" s="714"/>
      <c r="AG23" s="714"/>
      <c r="AH23" s="714"/>
      <c r="AI23" s="714"/>
      <c r="AJ23" s="714"/>
      <c r="AK23" s="714"/>
      <c r="AL23" s="683">
        <v>63.8</v>
      </c>
      <c r="AM23" s="684"/>
      <c r="AN23" s="684"/>
      <c r="AO23" s="715"/>
      <c r="AP23" s="774" t="s">
        <v>279</v>
      </c>
      <c r="AQ23" s="782"/>
      <c r="AR23" s="782"/>
      <c r="AS23" s="782"/>
      <c r="AT23" s="782"/>
      <c r="AU23" s="782"/>
      <c r="AV23" s="782"/>
      <c r="AW23" s="782"/>
      <c r="AX23" s="782"/>
      <c r="AY23" s="782"/>
      <c r="AZ23" s="782"/>
      <c r="BA23" s="782"/>
      <c r="BB23" s="782"/>
      <c r="BC23" s="782"/>
      <c r="BD23" s="782"/>
      <c r="BE23" s="782"/>
      <c r="BF23" s="776"/>
      <c r="BG23" s="680" t="s">
        <v>230</v>
      </c>
      <c r="BH23" s="681"/>
      <c r="BI23" s="681"/>
      <c r="BJ23" s="681"/>
      <c r="BK23" s="681"/>
      <c r="BL23" s="681"/>
      <c r="BM23" s="681"/>
      <c r="BN23" s="682"/>
      <c r="BO23" s="713" t="s">
        <v>127</v>
      </c>
      <c r="BP23" s="713"/>
      <c r="BQ23" s="713"/>
      <c r="BR23" s="713"/>
      <c r="BS23" s="686" t="s">
        <v>127</v>
      </c>
      <c r="BT23" s="681"/>
      <c r="BU23" s="681"/>
      <c r="BV23" s="681"/>
      <c r="BW23" s="681"/>
      <c r="BX23" s="681"/>
      <c r="BY23" s="681"/>
      <c r="BZ23" s="681"/>
      <c r="CA23" s="681"/>
      <c r="CB23" s="727"/>
      <c r="CD23" s="784" t="s">
        <v>218</v>
      </c>
      <c r="CE23" s="785"/>
      <c r="CF23" s="785"/>
      <c r="CG23" s="785"/>
      <c r="CH23" s="785"/>
      <c r="CI23" s="785"/>
      <c r="CJ23" s="785"/>
      <c r="CK23" s="785"/>
      <c r="CL23" s="785"/>
      <c r="CM23" s="785"/>
      <c r="CN23" s="785"/>
      <c r="CO23" s="785"/>
      <c r="CP23" s="785"/>
      <c r="CQ23" s="786"/>
      <c r="CR23" s="784" t="s">
        <v>280</v>
      </c>
      <c r="CS23" s="785"/>
      <c r="CT23" s="785"/>
      <c r="CU23" s="785"/>
      <c r="CV23" s="785"/>
      <c r="CW23" s="785"/>
      <c r="CX23" s="785"/>
      <c r="CY23" s="786"/>
      <c r="CZ23" s="784" t="s">
        <v>281</v>
      </c>
      <c r="DA23" s="785"/>
      <c r="DB23" s="785"/>
      <c r="DC23" s="786"/>
      <c r="DD23" s="784" t="s">
        <v>282</v>
      </c>
      <c r="DE23" s="785"/>
      <c r="DF23" s="785"/>
      <c r="DG23" s="785"/>
      <c r="DH23" s="785"/>
      <c r="DI23" s="785"/>
      <c r="DJ23" s="785"/>
      <c r="DK23" s="786"/>
      <c r="DL23" s="793" t="s">
        <v>283</v>
      </c>
      <c r="DM23" s="794"/>
      <c r="DN23" s="794"/>
      <c r="DO23" s="794"/>
      <c r="DP23" s="794"/>
      <c r="DQ23" s="794"/>
      <c r="DR23" s="794"/>
      <c r="DS23" s="794"/>
      <c r="DT23" s="794"/>
      <c r="DU23" s="794"/>
      <c r="DV23" s="795"/>
      <c r="DW23" s="784" t="s">
        <v>284</v>
      </c>
      <c r="DX23" s="785"/>
      <c r="DY23" s="785"/>
      <c r="DZ23" s="785"/>
      <c r="EA23" s="785"/>
      <c r="EB23" s="785"/>
      <c r="EC23" s="786"/>
    </row>
    <row r="24" spans="2:133" ht="11.25" customHeight="1">
      <c r="B24" s="677" t="s">
        <v>285</v>
      </c>
      <c r="C24" s="678"/>
      <c r="D24" s="678"/>
      <c r="E24" s="678"/>
      <c r="F24" s="678"/>
      <c r="G24" s="678"/>
      <c r="H24" s="678"/>
      <c r="I24" s="678"/>
      <c r="J24" s="678"/>
      <c r="K24" s="678"/>
      <c r="L24" s="678"/>
      <c r="M24" s="678"/>
      <c r="N24" s="678"/>
      <c r="O24" s="678"/>
      <c r="P24" s="678"/>
      <c r="Q24" s="679"/>
      <c r="R24" s="680">
        <v>642472</v>
      </c>
      <c r="S24" s="681"/>
      <c r="T24" s="681"/>
      <c r="U24" s="681"/>
      <c r="V24" s="681"/>
      <c r="W24" s="681"/>
      <c r="X24" s="681"/>
      <c r="Y24" s="682"/>
      <c r="Z24" s="713">
        <v>3.5</v>
      </c>
      <c r="AA24" s="713"/>
      <c r="AB24" s="713"/>
      <c r="AC24" s="713"/>
      <c r="AD24" s="714" t="s">
        <v>127</v>
      </c>
      <c r="AE24" s="714"/>
      <c r="AF24" s="714"/>
      <c r="AG24" s="714"/>
      <c r="AH24" s="714"/>
      <c r="AI24" s="714"/>
      <c r="AJ24" s="714"/>
      <c r="AK24" s="714"/>
      <c r="AL24" s="683" t="s">
        <v>230</v>
      </c>
      <c r="AM24" s="684"/>
      <c r="AN24" s="684"/>
      <c r="AO24" s="715"/>
      <c r="AP24" s="774" t="s">
        <v>286</v>
      </c>
      <c r="AQ24" s="782"/>
      <c r="AR24" s="782"/>
      <c r="AS24" s="782"/>
      <c r="AT24" s="782"/>
      <c r="AU24" s="782"/>
      <c r="AV24" s="782"/>
      <c r="AW24" s="782"/>
      <c r="AX24" s="782"/>
      <c r="AY24" s="782"/>
      <c r="AZ24" s="782"/>
      <c r="BA24" s="782"/>
      <c r="BB24" s="782"/>
      <c r="BC24" s="782"/>
      <c r="BD24" s="782"/>
      <c r="BE24" s="782"/>
      <c r="BF24" s="776"/>
      <c r="BG24" s="680" t="s">
        <v>230</v>
      </c>
      <c r="BH24" s="681"/>
      <c r="BI24" s="681"/>
      <c r="BJ24" s="681"/>
      <c r="BK24" s="681"/>
      <c r="BL24" s="681"/>
      <c r="BM24" s="681"/>
      <c r="BN24" s="682"/>
      <c r="BO24" s="713" t="s">
        <v>143</v>
      </c>
      <c r="BP24" s="713"/>
      <c r="BQ24" s="713"/>
      <c r="BR24" s="713"/>
      <c r="BS24" s="686" t="s">
        <v>127</v>
      </c>
      <c r="BT24" s="681"/>
      <c r="BU24" s="681"/>
      <c r="BV24" s="681"/>
      <c r="BW24" s="681"/>
      <c r="BX24" s="681"/>
      <c r="BY24" s="681"/>
      <c r="BZ24" s="681"/>
      <c r="CA24" s="681"/>
      <c r="CB24" s="727"/>
      <c r="CD24" s="738" t="s">
        <v>287</v>
      </c>
      <c r="CE24" s="739"/>
      <c r="CF24" s="739"/>
      <c r="CG24" s="739"/>
      <c r="CH24" s="739"/>
      <c r="CI24" s="739"/>
      <c r="CJ24" s="739"/>
      <c r="CK24" s="739"/>
      <c r="CL24" s="739"/>
      <c r="CM24" s="739"/>
      <c r="CN24" s="739"/>
      <c r="CO24" s="739"/>
      <c r="CP24" s="739"/>
      <c r="CQ24" s="740"/>
      <c r="CR24" s="735">
        <v>7192008</v>
      </c>
      <c r="CS24" s="736"/>
      <c r="CT24" s="736"/>
      <c r="CU24" s="736"/>
      <c r="CV24" s="736"/>
      <c r="CW24" s="736"/>
      <c r="CX24" s="736"/>
      <c r="CY24" s="779"/>
      <c r="CZ24" s="780">
        <v>39.6</v>
      </c>
      <c r="DA24" s="751"/>
      <c r="DB24" s="751"/>
      <c r="DC24" s="783"/>
      <c r="DD24" s="778">
        <v>5077637</v>
      </c>
      <c r="DE24" s="736"/>
      <c r="DF24" s="736"/>
      <c r="DG24" s="736"/>
      <c r="DH24" s="736"/>
      <c r="DI24" s="736"/>
      <c r="DJ24" s="736"/>
      <c r="DK24" s="779"/>
      <c r="DL24" s="778">
        <v>5024204</v>
      </c>
      <c r="DM24" s="736"/>
      <c r="DN24" s="736"/>
      <c r="DO24" s="736"/>
      <c r="DP24" s="736"/>
      <c r="DQ24" s="736"/>
      <c r="DR24" s="736"/>
      <c r="DS24" s="736"/>
      <c r="DT24" s="736"/>
      <c r="DU24" s="736"/>
      <c r="DV24" s="779"/>
      <c r="DW24" s="780">
        <v>59.2</v>
      </c>
      <c r="DX24" s="751"/>
      <c r="DY24" s="751"/>
      <c r="DZ24" s="751"/>
      <c r="EA24" s="751"/>
      <c r="EB24" s="751"/>
      <c r="EC24" s="781"/>
    </row>
    <row r="25" spans="2:133" ht="11.25" customHeight="1">
      <c r="B25" s="677" t="s">
        <v>288</v>
      </c>
      <c r="C25" s="678"/>
      <c r="D25" s="678"/>
      <c r="E25" s="678"/>
      <c r="F25" s="678"/>
      <c r="G25" s="678"/>
      <c r="H25" s="678"/>
      <c r="I25" s="678"/>
      <c r="J25" s="678"/>
      <c r="K25" s="678"/>
      <c r="L25" s="678"/>
      <c r="M25" s="678"/>
      <c r="N25" s="678"/>
      <c r="O25" s="678"/>
      <c r="P25" s="678"/>
      <c r="Q25" s="679"/>
      <c r="R25" s="680" t="s">
        <v>127</v>
      </c>
      <c r="S25" s="681"/>
      <c r="T25" s="681"/>
      <c r="U25" s="681"/>
      <c r="V25" s="681"/>
      <c r="W25" s="681"/>
      <c r="X25" s="681"/>
      <c r="Y25" s="682"/>
      <c r="Z25" s="713" t="s">
        <v>127</v>
      </c>
      <c r="AA25" s="713"/>
      <c r="AB25" s="713"/>
      <c r="AC25" s="713"/>
      <c r="AD25" s="714" t="s">
        <v>127</v>
      </c>
      <c r="AE25" s="714"/>
      <c r="AF25" s="714"/>
      <c r="AG25" s="714"/>
      <c r="AH25" s="714"/>
      <c r="AI25" s="714"/>
      <c r="AJ25" s="714"/>
      <c r="AK25" s="714"/>
      <c r="AL25" s="683" t="s">
        <v>127</v>
      </c>
      <c r="AM25" s="684"/>
      <c r="AN25" s="684"/>
      <c r="AO25" s="715"/>
      <c r="AP25" s="774" t="s">
        <v>289</v>
      </c>
      <c r="AQ25" s="782"/>
      <c r="AR25" s="782"/>
      <c r="AS25" s="782"/>
      <c r="AT25" s="782"/>
      <c r="AU25" s="782"/>
      <c r="AV25" s="782"/>
      <c r="AW25" s="782"/>
      <c r="AX25" s="782"/>
      <c r="AY25" s="782"/>
      <c r="AZ25" s="782"/>
      <c r="BA25" s="782"/>
      <c r="BB25" s="782"/>
      <c r="BC25" s="782"/>
      <c r="BD25" s="782"/>
      <c r="BE25" s="782"/>
      <c r="BF25" s="776"/>
      <c r="BG25" s="680" t="s">
        <v>127</v>
      </c>
      <c r="BH25" s="681"/>
      <c r="BI25" s="681"/>
      <c r="BJ25" s="681"/>
      <c r="BK25" s="681"/>
      <c r="BL25" s="681"/>
      <c r="BM25" s="681"/>
      <c r="BN25" s="682"/>
      <c r="BO25" s="713" t="s">
        <v>127</v>
      </c>
      <c r="BP25" s="713"/>
      <c r="BQ25" s="713"/>
      <c r="BR25" s="713"/>
      <c r="BS25" s="686" t="s">
        <v>230</v>
      </c>
      <c r="BT25" s="681"/>
      <c r="BU25" s="681"/>
      <c r="BV25" s="681"/>
      <c r="BW25" s="681"/>
      <c r="BX25" s="681"/>
      <c r="BY25" s="681"/>
      <c r="BZ25" s="681"/>
      <c r="CA25" s="681"/>
      <c r="CB25" s="727"/>
      <c r="CD25" s="719" t="s">
        <v>290</v>
      </c>
      <c r="CE25" s="720"/>
      <c r="CF25" s="720"/>
      <c r="CG25" s="720"/>
      <c r="CH25" s="720"/>
      <c r="CI25" s="720"/>
      <c r="CJ25" s="720"/>
      <c r="CK25" s="720"/>
      <c r="CL25" s="720"/>
      <c r="CM25" s="720"/>
      <c r="CN25" s="720"/>
      <c r="CO25" s="720"/>
      <c r="CP25" s="720"/>
      <c r="CQ25" s="721"/>
      <c r="CR25" s="680">
        <v>2703939</v>
      </c>
      <c r="CS25" s="699"/>
      <c r="CT25" s="699"/>
      <c r="CU25" s="699"/>
      <c r="CV25" s="699"/>
      <c r="CW25" s="699"/>
      <c r="CX25" s="699"/>
      <c r="CY25" s="700"/>
      <c r="CZ25" s="683">
        <v>14.9</v>
      </c>
      <c r="DA25" s="701"/>
      <c r="DB25" s="701"/>
      <c r="DC25" s="702"/>
      <c r="DD25" s="686">
        <v>2577857</v>
      </c>
      <c r="DE25" s="699"/>
      <c r="DF25" s="699"/>
      <c r="DG25" s="699"/>
      <c r="DH25" s="699"/>
      <c r="DI25" s="699"/>
      <c r="DJ25" s="699"/>
      <c r="DK25" s="700"/>
      <c r="DL25" s="686">
        <v>2525070</v>
      </c>
      <c r="DM25" s="699"/>
      <c r="DN25" s="699"/>
      <c r="DO25" s="699"/>
      <c r="DP25" s="699"/>
      <c r="DQ25" s="699"/>
      <c r="DR25" s="699"/>
      <c r="DS25" s="699"/>
      <c r="DT25" s="699"/>
      <c r="DU25" s="699"/>
      <c r="DV25" s="700"/>
      <c r="DW25" s="683">
        <v>29.8</v>
      </c>
      <c r="DX25" s="701"/>
      <c r="DY25" s="701"/>
      <c r="DZ25" s="701"/>
      <c r="EA25" s="701"/>
      <c r="EB25" s="701"/>
      <c r="EC25" s="722"/>
    </row>
    <row r="26" spans="2:133" ht="11.25" customHeight="1">
      <c r="B26" s="677" t="s">
        <v>291</v>
      </c>
      <c r="C26" s="678"/>
      <c r="D26" s="678"/>
      <c r="E26" s="678"/>
      <c r="F26" s="678"/>
      <c r="G26" s="678"/>
      <c r="H26" s="678"/>
      <c r="I26" s="678"/>
      <c r="J26" s="678"/>
      <c r="K26" s="678"/>
      <c r="L26" s="678"/>
      <c r="M26" s="678"/>
      <c r="N26" s="678"/>
      <c r="O26" s="678"/>
      <c r="P26" s="678"/>
      <c r="Q26" s="679"/>
      <c r="R26" s="680">
        <v>8851741</v>
      </c>
      <c r="S26" s="681"/>
      <c r="T26" s="681"/>
      <c r="U26" s="681"/>
      <c r="V26" s="681"/>
      <c r="W26" s="681"/>
      <c r="X26" s="681"/>
      <c r="Y26" s="682"/>
      <c r="Z26" s="713">
        <v>47.6</v>
      </c>
      <c r="AA26" s="713"/>
      <c r="AB26" s="713"/>
      <c r="AC26" s="713"/>
      <c r="AD26" s="714">
        <v>8209269</v>
      </c>
      <c r="AE26" s="714"/>
      <c r="AF26" s="714"/>
      <c r="AG26" s="714"/>
      <c r="AH26" s="714"/>
      <c r="AI26" s="714"/>
      <c r="AJ26" s="714"/>
      <c r="AK26" s="714"/>
      <c r="AL26" s="683">
        <v>99.9</v>
      </c>
      <c r="AM26" s="684"/>
      <c r="AN26" s="684"/>
      <c r="AO26" s="715"/>
      <c r="AP26" s="774" t="s">
        <v>292</v>
      </c>
      <c r="AQ26" s="775"/>
      <c r="AR26" s="775"/>
      <c r="AS26" s="775"/>
      <c r="AT26" s="775"/>
      <c r="AU26" s="775"/>
      <c r="AV26" s="775"/>
      <c r="AW26" s="775"/>
      <c r="AX26" s="775"/>
      <c r="AY26" s="775"/>
      <c r="AZ26" s="775"/>
      <c r="BA26" s="775"/>
      <c r="BB26" s="775"/>
      <c r="BC26" s="775"/>
      <c r="BD26" s="775"/>
      <c r="BE26" s="775"/>
      <c r="BF26" s="776"/>
      <c r="BG26" s="680" t="s">
        <v>127</v>
      </c>
      <c r="BH26" s="681"/>
      <c r="BI26" s="681"/>
      <c r="BJ26" s="681"/>
      <c r="BK26" s="681"/>
      <c r="BL26" s="681"/>
      <c r="BM26" s="681"/>
      <c r="BN26" s="682"/>
      <c r="BO26" s="713" t="s">
        <v>230</v>
      </c>
      <c r="BP26" s="713"/>
      <c r="BQ26" s="713"/>
      <c r="BR26" s="713"/>
      <c r="BS26" s="686" t="s">
        <v>230</v>
      </c>
      <c r="BT26" s="681"/>
      <c r="BU26" s="681"/>
      <c r="BV26" s="681"/>
      <c r="BW26" s="681"/>
      <c r="BX26" s="681"/>
      <c r="BY26" s="681"/>
      <c r="BZ26" s="681"/>
      <c r="CA26" s="681"/>
      <c r="CB26" s="727"/>
      <c r="CD26" s="719" t="s">
        <v>293</v>
      </c>
      <c r="CE26" s="720"/>
      <c r="CF26" s="720"/>
      <c r="CG26" s="720"/>
      <c r="CH26" s="720"/>
      <c r="CI26" s="720"/>
      <c r="CJ26" s="720"/>
      <c r="CK26" s="720"/>
      <c r="CL26" s="720"/>
      <c r="CM26" s="720"/>
      <c r="CN26" s="720"/>
      <c r="CO26" s="720"/>
      <c r="CP26" s="720"/>
      <c r="CQ26" s="721"/>
      <c r="CR26" s="680">
        <v>1700966</v>
      </c>
      <c r="CS26" s="681"/>
      <c r="CT26" s="681"/>
      <c r="CU26" s="681"/>
      <c r="CV26" s="681"/>
      <c r="CW26" s="681"/>
      <c r="CX26" s="681"/>
      <c r="CY26" s="682"/>
      <c r="CZ26" s="683">
        <v>9.4</v>
      </c>
      <c r="DA26" s="701"/>
      <c r="DB26" s="701"/>
      <c r="DC26" s="702"/>
      <c r="DD26" s="686">
        <v>1634321</v>
      </c>
      <c r="DE26" s="681"/>
      <c r="DF26" s="681"/>
      <c r="DG26" s="681"/>
      <c r="DH26" s="681"/>
      <c r="DI26" s="681"/>
      <c r="DJ26" s="681"/>
      <c r="DK26" s="682"/>
      <c r="DL26" s="686" t="s">
        <v>230</v>
      </c>
      <c r="DM26" s="681"/>
      <c r="DN26" s="681"/>
      <c r="DO26" s="681"/>
      <c r="DP26" s="681"/>
      <c r="DQ26" s="681"/>
      <c r="DR26" s="681"/>
      <c r="DS26" s="681"/>
      <c r="DT26" s="681"/>
      <c r="DU26" s="681"/>
      <c r="DV26" s="682"/>
      <c r="DW26" s="683" t="s">
        <v>143</v>
      </c>
      <c r="DX26" s="701"/>
      <c r="DY26" s="701"/>
      <c r="DZ26" s="701"/>
      <c r="EA26" s="701"/>
      <c r="EB26" s="701"/>
      <c r="EC26" s="722"/>
    </row>
    <row r="27" spans="2:133" ht="11.25" customHeight="1">
      <c r="B27" s="677" t="s">
        <v>294</v>
      </c>
      <c r="C27" s="678"/>
      <c r="D27" s="678"/>
      <c r="E27" s="678"/>
      <c r="F27" s="678"/>
      <c r="G27" s="678"/>
      <c r="H27" s="678"/>
      <c r="I27" s="678"/>
      <c r="J27" s="678"/>
      <c r="K27" s="678"/>
      <c r="L27" s="678"/>
      <c r="M27" s="678"/>
      <c r="N27" s="678"/>
      <c r="O27" s="678"/>
      <c r="P27" s="678"/>
      <c r="Q27" s="679"/>
      <c r="R27" s="680">
        <v>2662</v>
      </c>
      <c r="S27" s="681"/>
      <c r="T27" s="681"/>
      <c r="U27" s="681"/>
      <c r="V27" s="681"/>
      <c r="W27" s="681"/>
      <c r="X27" s="681"/>
      <c r="Y27" s="682"/>
      <c r="Z27" s="713">
        <v>0</v>
      </c>
      <c r="AA27" s="713"/>
      <c r="AB27" s="713"/>
      <c r="AC27" s="713"/>
      <c r="AD27" s="714">
        <v>2662</v>
      </c>
      <c r="AE27" s="714"/>
      <c r="AF27" s="714"/>
      <c r="AG27" s="714"/>
      <c r="AH27" s="714"/>
      <c r="AI27" s="714"/>
      <c r="AJ27" s="714"/>
      <c r="AK27" s="714"/>
      <c r="AL27" s="683">
        <v>0</v>
      </c>
      <c r="AM27" s="684"/>
      <c r="AN27" s="684"/>
      <c r="AO27" s="715"/>
      <c r="AP27" s="677" t="s">
        <v>295</v>
      </c>
      <c r="AQ27" s="678"/>
      <c r="AR27" s="678"/>
      <c r="AS27" s="678"/>
      <c r="AT27" s="678"/>
      <c r="AU27" s="678"/>
      <c r="AV27" s="678"/>
      <c r="AW27" s="678"/>
      <c r="AX27" s="678"/>
      <c r="AY27" s="678"/>
      <c r="AZ27" s="678"/>
      <c r="BA27" s="678"/>
      <c r="BB27" s="678"/>
      <c r="BC27" s="678"/>
      <c r="BD27" s="678"/>
      <c r="BE27" s="678"/>
      <c r="BF27" s="679"/>
      <c r="BG27" s="680">
        <v>2279731</v>
      </c>
      <c r="BH27" s="681"/>
      <c r="BI27" s="681"/>
      <c r="BJ27" s="681"/>
      <c r="BK27" s="681"/>
      <c r="BL27" s="681"/>
      <c r="BM27" s="681"/>
      <c r="BN27" s="682"/>
      <c r="BO27" s="713">
        <v>100</v>
      </c>
      <c r="BP27" s="713"/>
      <c r="BQ27" s="713"/>
      <c r="BR27" s="713"/>
      <c r="BS27" s="686">
        <v>15111</v>
      </c>
      <c r="BT27" s="681"/>
      <c r="BU27" s="681"/>
      <c r="BV27" s="681"/>
      <c r="BW27" s="681"/>
      <c r="BX27" s="681"/>
      <c r="BY27" s="681"/>
      <c r="BZ27" s="681"/>
      <c r="CA27" s="681"/>
      <c r="CB27" s="727"/>
      <c r="CD27" s="719" t="s">
        <v>296</v>
      </c>
      <c r="CE27" s="720"/>
      <c r="CF27" s="720"/>
      <c r="CG27" s="720"/>
      <c r="CH27" s="720"/>
      <c r="CI27" s="720"/>
      <c r="CJ27" s="720"/>
      <c r="CK27" s="720"/>
      <c r="CL27" s="720"/>
      <c r="CM27" s="720"/>
      <c r="CN27" s="720"/>
      <c r="CO27" s="720"/>
      <c r="CP27" s="720"/>
      <c r="CQ27" s="721"/>
      <c r="CR27" s="680">
        <v>2772368</v>
      </c>
      <c r="CS27" s="699"/>
      <c r="CT27" s="699"/>
      <c r="CU27" s="699"/>
      <c r="CV27" s="699"/>
      <c r="CW27" s="699"/>
      <c r="CX27" s="699"/>
      <c r="CY27" s="700"/>
      <c r="CZ27" s="683">
        <v>15.2</v>
      </c>
      <c r="DA27" s="701"/>
      <c r="DB27" s="701"/>
      <c r="DC27" s="702"/>
      <c r="DD27" s="686">
        <v>784838</v>
      </c>
      <c r="DE27" s="699"/>
      <c r="DF27" s="699"/>
      <c r="DG27" s="699"/>
      <c r="DH27" s="699"/>
      <c r="DI27" s="699"/>
      <c r="DJ27" s="699"/>
      <c r="DK27" s="700"/>
      <c r="DL27" s="686">
        <v>784192</v>
      </c>
      <c r="DM27" s="699"/>
      <c r="DN27" s="699"/>
      <c r="DO27" s="699"/>
      <c r="DP27" s="699"/>
      <c r="DQ27" s="699"/>
      <c r="DR27" s="699"/>
      <c r="DS27" s="699"/>
      <c r="DT27" s="699"/>
      <c r="DU27" s="699"/>
      <c r="DV27" s="700"/>
      <c r="DW27" s="683">
        <v>9.1999999999999993</v>
      </c>
      <c r="DX27" s="701"/>
      <c r="DY27" s="701"/>
      <c r="DZ27" s="701"/>
      <c r="EA27" s="701"/>
      <c r="EB27" s="701"/>
      <c r="EC27" s="722"/>
    </row>
    <row r="28" spans="2:133" ht="11.25" customHeight="1">
      <c r="B28" s="677" t="s">
        <v>297</v>
      </c>
      <c r="C28" s="678"/>
      <c r="D28" s="678"/>
      <c r="E28" s="678"/>
      <c r="F28" s="678"/>
      <c r="G28" s="678"/>
      <c r="H28" s="678"/>
      <c r="I28" s="678"/>
      <c r="J28" s="678"/>
      <c r="K28" s="678"/>
      <c r="L28" s="678"/>
      <c r="M28" s="678"/>
      <c r="N28" s="678"/>
      <c r="O28" s="678"/>
      <c r="P28" s="678"/>
      <c r="Q28" s="679"/>
      <c r="R28" s="680">
        <v>48378</v>
      </c>
      <c r="S28" s="681"/>
      <c r="T28" s="681"/>
      <c r="U28" s="681"/>
      <c r="V28" s="681"/>
      <c r="W28" s="681"/>
      <c r="X28" s="681"/>
      <c r="Y28" s="682"/>
      <c r="Z28" s="713">
        <v>0.3</v>
      </c>
      <c r="AA28" s="713"/>
      <c r="AB28" s="713"/>
      <c r="AC28" s="713"/>
      <c r="AD28" s="714" t="s">
        <v>230</v>
      </c>
      <c r="AE28" s="714"/>
      <c r="AF28" s="714"/>
      <c r="AG28" s="714"/>
      <c r="AH28" s="714"/>
      <c r="AI28" s="714"/>
      <c r="AJ28" s="714"/>
      <c r="AK28" s="714"/>
      <c r="AL28" s="683" t="s">
        <v>230</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298</v>
      </c>
      <c r="CE28" s="720"/>
      <c r="CF28" s="720"/>
      <c r="CG28" s="720"/>
      <c r="CH28" s="720"/>
      <c r="CI28" s="720"/>
      <c r="CJ28" s="720"/>
      <c r="CK28" s="720"/>
      <c r="CL28" s="720"/>
      <c r="CM28" s="720"/>
      <c r="CN28" s="720"/>
      <c r="CO28" s="720"/>
      <c r="CP28" s="720"/>
      <c r="CQ28" s="721"/>
      <c r="CR28" s="680">
        <v>1715701</v>
      </c>
      <c r="CS28" s="681"/>
      <c r="CT28" s="681"/>
      <c r="CU28" s="681"/>
      <c r="CV28" s="681"/>
      <c r="CW28" s="681"/>
      <c r="CX28" s="681"/>
      <c r="CY28" s="682"/>
      <c r="CZ28" s="683">
        <v>9.4</v>
      </c>
      <c r="DA28" s="701"/>
      <c r="DB28" s="701"/>
      <c r="DC28" s="702"/>
      <c r="DD28" s="686">
        <v>1714942</v>
      </c>
      <c r="DE28" s="681"/>
      <c r="DF28" s="681"/>
      <c r="DG28" s="681"/>
      <c r="DH28" s="681"/>
      <c r="DI28" s="681"/>
      <c r="DJ28" s="681"/>
      <c r="DK28" s="682"/>
      <c r="DL28" s="686">
        <v>1714942</v>
      </c>
      <c r="DM28" s="681"/>
      <c r="DN28" s="681"/>
      <c r="DO28" s="681"/>
      <c r="DP28" s="681"/>
      <c r="DQ28" s="681"/>
      <c r="DR28" s="681"/>
      <c r="DS28" s="681"/>
      <c r="DT28" s="681"/>
      <c r="DU28" s="681"/>
      <c r="DV28" s="682"/>
      <c r="DW28" s="683">
        <v>20.2</v>
      </c>
      <c r="DX28" s="701"/>
      <c r="DY28" s="701"/>
      <c r="DZ28" s="701"/>
      <c r="EA28" s="701"/>
      <c r="EB28" s="701"/>
      <c r="EC28" s="722"/>
    </row>
    <row r="29" spans="2:133" ht="11.25" customHeight="1">
      <c r="B29" s="677" t="s">
        <v>299</v>
      </c>
      <c r="C29" s="678"/>
      <c r="D29" s="678"/>
      <c r="E29" s="678"/>
      <c r="F29" s="678"/>
      <c r="G29" s="678"/>
      <c r="H29" s="678"/>
      <c r="I29" s="678"/>
      <c r="J29" s="678"/>
      <c r="K29" s="678"/>
      <c r="L29" s="678"/>
      <c r="M29" s="678"/>
      <c r="N29" s="678"/>
      <c r="O29" s="678"/>
      <c r="P29" s="678"/>
      <c r="Q29" s="679"/>
      <c r="R29" s="680">
        <v>241111</v>
      </c>
      <c r="S29" s="681"/>
      <c r="T29" s="681"/>
      <c r="U29" s="681"/>
      <c r="V29" s="681"/>
      <c r="W29" s="681"/>
      <c r="X29" s="681"/>
      <c r="Y29" s="682"/>
      <c r="Z29" s="713">
        <v>1.3</v>
      </c>
      <c r="AA29" s="713"/>
      <c r="AB29" s="713"/>
      <c r="AC29" s="713"/>
      <c r="AD29" s="714">
        <v>5408</v>
      </c>
      <c r="AE29" s="714"/>
      <c r="AF29" s="714"/>
      <c r="AG29" s="714"/>
      <c r="AH29" s="714"/>
      <c r="AI29" s="714"/>
      <c r="AJ29" s="714"/>
      <c r="AK29" s="714"/>
      <c r="AL29" s="683">
        <v>0.1</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300</v>
      </c>
      <c r="CE29" s="766"/>
      <c r="CF29" s="719" t="s">
        <v>301</v>
      </c>
      <c r="CG29" s="720"/>
      <c r="CH29" s="720"/>
      <c r="CI29" s="720"/>
      <c r="CJ29" s="720"/>
      <c r="CK29" s="720"/>
      <c r="CL29" s="720"/>
      <c r="CM29" s="720"/>
      <c r="CN29" s="720"/>
      <c r="CO29" s="720"/>
      <c r="CP29" s="720"/>
      <c r="CQ29" s="721"/>
      <c r="CR29" s="680">
        <v>1715701</v>
      </c>
      <c r="CS29" s="699"/>
      <c r="CT29" s="699"/>
      <c r="CU29" s="699"/>
      <c r="CV29" s="699"/>
      <c r="CW29" s="699"/>
      <c r="CX29" s="699"/>
      <c r="CY29" s="700"/>
      <c r="CZ29" s="683">
        <v>9.4</v>
      </c>
      <c r="DA29" s="701"/>
      <c r="DB29" s="701"/>
      <c r="DC29" s="702"/>
      <c r="DD29" s="686">
        <v>1714942</v>
      </c>
      <c r="DE29" s="699"/>
      <c r="DF29" s="699"/>
      <c r="DG29" s="699"/>
      <c r="DH29" s="699"/>
      <c r="DI29" s="699"/>
      <c r="DJ29" s="699"/>
      <c r="DK29" s="700"/>
      <c r="DL29" s="686">
        <v>1714942</v>
      </c>
      <c r="DM29" s="699"/>
      <c r="DN29" s="699"/>
      <c r="DO29" s="699"/>
      <c r="DP29" s="699"/>
      <c r="DQ29" s="699"/>
      <c r="DR29" s="699"/>
      <c r="DS29" s="699"/>
      <c r="DT29" s="699"/>
      <c r="DU29" s="699"/>
      <c r="DV29" s="700"/>
      <c r="DW29" s="683">
        <v>20.2</v>
      </c>
      <c r="DX29" s="701"/>
      <c r="DY29" s="701"/>
      <c r="DZ29" s="701"/>
      <c r="EA29" s="701"/>
      <c r="EB29" s="701"/>
      <c r="EC29" s="722"/>
    </row>
    <row r="30" spans="2:133" ht="11.25" customHeight="1">
      <c r="B30" s="677" t="s">
        <v>302</v>
      </c>
      <c r="C30" s="678"/>
      <c r="D30" s="678"/>
      <c r="E30" s="678"/>
      <c r="F30" s="678"/>
      <c r="G30" s="678"/>
      <c r="H30" s="678"/>
      <c r="I30" s="678"/>
      <c r="J30" s="678"/>
      <c r="K30" s="678"/>
      <c r="L30" s="678"/>
      <c r="M30" s="678"/>
      <c r="N30" s="678"/>
      <c r="O30" s="678"/>
      <c r="P30" s="678"/>
      <c r="Q30" s="679"/>
      <c r="R30" s="680">
        <v>38995</v>
      </c>
      <c r="S30" s="681"/>
      <c r="T30" s="681"/>
      <c r="U30" s="681"/>
      <c r="V30" s="681"/>
      <c r="W30" s="681"/>
      <c r="X30" s="681"/>
      <c r="Y30" s="682"/>
      <c r="Z30" s="713">
        <v>0.2</v>
      </c>
      <c r="AA30" s="713"/>
      <c r="AB30" s="713"/>
      <c r="AC30" s="713"/>
      <c r="AD30" s="714" t="s">
        <v>230</v>
      </c>
      <c r="AE30" s="714"/>
      <c r="AF30" s="714"/>
      <c r="AG30" s="714"/>
      <c r="AH30" s="714"/>
      <c r="AI30" s="714"/>
      <c r="AJ30" s="714"/>
      <c r="AK30" s="714"/>
      <c r="AL30" s="683" t="s">
        <v>127</v>
      </c>
      <c r="AM30" s="684"/>
      <c r="AN30" s="684"/>
      <c r="AO30" s="715"/>
      <c r="AP30" s="741" t="s">
        <v>218</v>
      </c>
      <c r="AQ30" s="742"/>
      <c r="AR30" s="742"/>
      <c r="AS30" s="742"/>
      <c r="AT30" s="742"/>
      <c r="AU30" s="742"/>
      <c r="AV30" s="742"/>
      <c r="AW30" s="742"/>
      <c r="AX30" s="742"/>
      <c r="AY30" s="742"/>
      <c r="AZ30" s="742"/>
      <c r="BA30" s="742"/>
      <c r="BB30" s="742"/>
      <c r="BC30" s="742"/>
      <c r="BD30" s="742"/>
      <c r="BE30" s="742"/>
      <c r="BF30" s="743"/>
      <c r="BG30" s="741" t="s">
        <v>303</v>
      </c>
      <c r="BH30" s="754"/>
      <c r="BI30" s="754"/>
      <c r="BJ30" s="754"/>
      <c r="BK30" s="754"/>
      <c r="BL30" s="754"/>
      <c r="BM30" s="754"/>
      <c r="BN30" s="754"/>
      <c r="BO30" s="754"/>
      <c r="BP30" s="754"/>
      <c r="BQ30" s="755"/>
      <c r="BR30" s="741" t="s">
        <v>304</v>
      </c>
      <c r="BS30" s="754"/>
      <c r="BT30" s="754"/>
      <c r="BU30" s="754"/>
      <c r="BV30" s="754"/>
      <c r="BW30" s="754"/>
      <c r="BX30" s="754"/>
      <c r="BY30" s="754"/>
      <c r="BZ30" s="754"/>
      <c r="CA30" s="754"/>
      <c r="CB30" s="755"/>
      <c r="CD30" s="767"/>
      <c r="CE30" s="768"/>
      <c r="CF30" s="719" t="s">
        <v>305</v>
      </c>
      <c r="CG30" s="720"/>
      <c r="CH30" s="720"/>
      <c r="CI30" s="720"/>
      <c r="CJ30" s="720"/>
      <c r="CK30" s="720"/>
      <c r="CL30" s="720"/>
      <c r="CM30" s="720"/>
      <c r="CN30" s="720"/>
      <c r="CO30" s="720"/>
      <c r="CP30" s="720"/>
      <c r="CQ30" s="721"/>
      <c r="CR30" s="680">
        <v>1648037</v>
      </c>
      <c r="CS30" s="681"/>
      <c r="CT30" s="681"/>
      <c r="CU30" s="681"/>
      <c r="CV30" s="681"/>
      <c r="CW30" s="681"/>
      <c r="CX30" s="681"/>
      <c r="CY30" s="682"/>
      <c r="CZ30" s="683">
        <v>9.1</v>
      </c>
      <c r="DA30" s="701"/>
      <c r="DB30" s="701"/>
      <c r="DC30" s="702"/>
      <c r="DD30" s="686">
        <v>1648037</v>
      </c>
      <c r="DE30" s="681"/>
      <c r="DF30" s="681"/>
      <c r="DG30" s="681"/>
      <c r="DH30" s="681"/>
      <c r="DI30" s="681"/>
      <c r="DJ30" s="681"/>
      <c r="DK30" s="682"/>
      <c r="DL30" s="686">
        <v>1648037</v>
      </c>
      <c r="DM30" s="681"/>
      <c r="DN30" s="681"/>
      <c r="DO30" s="681"/>
      <c r="DP30" s="681"/>
      <c r="DQ30" s="681"/>
      <c r="DR30" s="681"/>
      <c r="DS30" s="681"/>
      <c r="DT30" s="681"/>
      <c r="DU30" s="681"/>
      <c r="DV30" s="682"/>
      <c r="DW30" s="683">
        <v>19.399999999999999</v>
      </c>
      <c r="DX30" s="701"/>
      <c r="DY30" s="701"/>
      <c r="DZ30" s="701"/>
      <c r="EA30" s="701"/>
      <c r="EB30" s="701"/>
      <c r="EC30" s="722"/>
    </row>
    <row r="31" spans="2:133" ht="11.25" customHeight="1">
      <c r="B31" s="677" t="s">
        <v>306</v>
      </c>
      <c r="C31" s="678"/>
      <c r="D31" s="678"/>
      <c r="E31" s="678"/>
      <c r="F31" s="678"/>
      <c r="G31" s="678"/>
      <c r="H31" s="678"/>
      <c r="I31" s="678"/>
      <c r="J31" s="678"/>
      <c r="K31" s="678"/>
      <c r="L31" s="678"/>
      <c r="M31" s="678"/>
      <c r="N31" s="678"/>
      <c r="O31" s="678"/>
      <c r="P31" s="678"/>
      <c r="Q31" s="679"/>
      <c r="R31" s="680">
        <v>4998026</v>
      </c>
      <c r="S31" s="681"/>
      <c r="T31" s="681"/>
      <c r="U31" s="681"/>
      <c r="V31" s="681"/>
      <c r="W31" s="681"/>
      <c r="X31" s="681"/>
      <c r="Y31" s="682"/>
      <c r="Z31" s="713">
        <v>26.9</v>
      </c>
      <c r="AA31" s="713"/>
      <c r="AB31" s="713"/>
      <c r="AC31" s="713"/>
      <c r="AD31" s="714" t="s">
        <v>143</v>
      </c>
      <c r="AE31" s="714"/>
      <c r="AF31" s="714"/>
      <c r="AG31" s="714"/>
      <c r="AH31" s="714"/>
      <c r="AI31" s="714"/>
      <c r="AJ31" s="714"/>
      <c r="AK31" s="714"/>
      <c r="AL31" s="683" t="s">
        <v>127</v>
      </c>
      <c r="AM31" s="684"/>
      <c r="AN31" s="684"/>
      <c r="AO31" s="715"/>
      <c r="AP31" s="756" t="s">
        <v>307</v>
      </c>
      <c r="AQ31" s="757"/>
      <c r="AR31" s="757"/>
      <c r="AS31" s="757"/>
      <c r="AT31" s="762" t="s">
        <v>308</v>
      </c>
      <c r="AU31" s="231"/>
      <c r="AV31" s="231"/>
      <c r="AW31" s="231"/>
      <c r="AX31" s="746" t="s">
        <v>184</v>
      </c>
      <c r="AY31" s="747"/>
      <c r="AZ31" s="747"/>
      <c r="BA31" s="747"/>
      <c r="BB31" s="747"/>
      <c r="BC31" s="747"/>
      <c r="BD31" s="747"/>
      <c r="BE31" s="747"/>
      <c r="BF31" s="748"/>
      <c r="BG31" s="749">
        <v>99.3</v>
      </c>
      <c r="BH31" s="750"/>
      <c r="BI31" s="750"/>
      <c r="BJ31" s="750"/>
      <c r="BK31" s="750"/>
      <c r="BL31" s="750"/>
      <c r="BM31" s="751">
        <v>97.4</v>
      </c>
      <c r="BN31" s="750"/>
      <c r="BO31" s="750"/>
      <c r="BP31" s="750"/>
      <c r="BQ31" s="752"/>
      <c r="BR31" s="749">
        <v>99.3</v>
      </c>
      <c r="BS31" s="750"/>
      <c r="BT31" s="750"/>
      <c r="BU31" s="750"/>
      <c r="BV31" s="750"/>
      <c r="BW31" s="750"/>
      <c r="BX31" s="751">
        <v>97.5</v>
      </c>
      <c r="BY31" s="750"/>
      <c r="BZ31" s="750"/>
      <c r="CA31" s="750"/>
      <c r="CB31" s="752"/>
      <c r="CD31" s="767"/>
      <c r="CE31" s="768"/>
      <c r="CF31" s="719" t="s">
        <v>309</v>
      </c>
      <c r="CG31" s="720"/>
      <c r="CH31" s="720"/>
      <c r="CI31" s="720"/>
      <c r="CJ31" s="720"/>
      <c r="CK31" s="720"/>
      <c r="CL31" s="720"/>
      <c r="CM31" s="720"/>
      <c r="CN31" s="720"/>
      <c r="CO31" s="720"/>
      <c r="CP31" s="720"/>
      <c r="CQ31" s="721"/>
      <c r="CR31" s="680">
        <v>67664</v>
      </c>
      <c r="CS31" s="699"/>
      <c r="CT31" s="699"/>
      <c r="CU31" s="699"/>
      <c r="CV31" s="699"/>
      <c r="CW31" s="699"/>
      <c r="CX31" s="699"/>
      <c r="CY31" s="700"/>
      <c r="CZ31" s="683">
        <v>0.4</v>
      </c>
      <c r="DA31" s="701"/>
      <c r="DB31" s="701"/>
      <c r="DC31" s="702"/>
      <c r="DD31" s="686">
        <v>66905</v>
      </c>
      <c r="DE31" s="699"/>
      <c r="DF31" s="699"/>
      <c r="DG31" s="699"/>
      <c r="DH31" s="699"/>
      <c r="DI31" s="699"/>
      <c r="DJ31" s="699"/>
      <c r="DK31" s="700"/>
      <c r="DL31" s="686">
        <v>66905</v>
      </c>
      <c r="DM31" s="699"/>
      <c r="DN31" s="699"/>
      <c r="DO31" s="699"/>
      <c r="DP31" s="699"/>
      <c r="DQ31" s="699"/>
      <c r="DR31" s="699"/>
      <c r="DS31" s="699"/>
      <c r="DT31" s="699"/>
      <c r="DU31" s="699"/>
      <c r="DV31" s="700"/>
      <c r="DW31" s="683">
        <v>0.8</v>
      </c>
      <c r="DX31" s="701"/>
      <c r="DY31" s="701"/>
      <c r="DZ31" s="701"/>
      <c r="EA31" s="701"/>
      <c r="EB31" s="701"/>
      <c r="EC31" s="722"/>
    </row>
    <row r="32" spans="2:133" ht="11.25" customHeight="1">
      <c r="B32" s="771" t="s">
        <v>310</v>
      </c>
      <c r="C32" s="772"/>
      <c r="D32" s="772"/>
      <c r="E32" s="772"/>
      <c r="F32" s="772"/>
      <c r="G32" s="772"/>
      <c r="H32" s="772"/>
      <c r="I32" s="772"/>
      <c r="J32" s="772"/>
      <c r="K32" s="772"/>
      <c r="L32" s="772"/>
      <c r="M32" s="772"/>
      <c r="N32" s="772"/>
      <c r="O32" s="772"/>
      <c r="P32" s="772"/>
      <c r="Q32" s="773"/>
      <c r="R32" s="680" t="s">
        <v>230</v>
      </c>
      <c r="S32" s="681"/>
      <c r="T32" s="681"/>
      <c r="U32" s="681"/>
      <c r="V32" s="681"/>
      <c r="W32" s="681"/>
      <c r="X32" s="681"/>
      <c r="Y32" s="682"/>
      <c r="Z32" s="713" t="s">
        <v>127</v>
      </c>
      <c r="AA32" s="713"/>
      <c r="AB32" s="713"/>
      <c r="AC32" s="713"/>
      <c r="AD32" s="714" t="s">
        <v>127</v>
      </c>
      <c r="AE32" s="714"/>
      <c r="AF32" s="714"/>
      <c r="AG32" s="714"/>
      <c r="AH32" s="714"/>
      <c r="AI32" s="714"/>
      <c r="AJ32" s="714"/>
      <c r="AK32" s="714"/>
      <c r="AL32" s="683" t="s">
        <v>127</v>
      </c>
      <c r="AM32" s="684"/>
      <c r="AN32" s="684"/>
      <c r="AO32" s="715"/>
      <c r="AP32" s="758"/>
      <c r="AQ32" s="759"/>
      <c r="AR32" s="759"/>
      <c r="AS32" s="759"/>
      <c r="AT32" s="763"/>
      <c r="AU32" s="230" t="s">
        <v>311</v>
      </c>
      <c r="AV32" s="230"/>
      <c r="AW32" s="230"/>
      <c r="AX32" s="677" t="s">
        <v>312</v>
      </c>
      <c r="AY32" s="678"/>
      <c r="AZ32" s="678"/>
      <c r="BA32" s="678"/>
      <c r="BB32" s="678"/>
      <c r="BC32" s="678"/>
      <c r="BD32" s="678"/>
      <c r="BE32" s="678"/>
      <c r="BF32" s="679"/>
      <c r="BG32" s="753">
        <v>99.1</v>
      </c>
      <c r="BH32" s="699"/>
      <c r="BI32" s="699"/>
      <c r="BJ32" s="699"/>
      <c r="BK32" s="699"/>
      <c r="BL32" s="699"/>
      <c r="BM32" s="684">
        <v>96.9</v>
      </c>
      <c r="BN32" s="745"/>
      <c r="BO32" s="745"/>
      <c r="BP32" s="745"/>
      <c r="BQ32" s="726"/>
      <c r="BR32" s="753">
        <v>99.1</v>
      </c>
      <c r="BS32" s="699"/>
      <c r="BT32" s="699"/>
      <c r="BU32" s="699"/>
      <c r="BV32" s="699"/>
      <c r="BW32" s="699"/>
      <c r="BX32" s="684">
        <v>97.1</v>
      </c>
      <c r="BY32" s="745"/>
      <c r="BZ32" s="745"/>
      <c r="CA32" s="745"/>
      <c r="CB32" s="726"/>
      <c r="CD32" s="769"/>
      <c r="CE32" s="770"/>
      <c r="CF32" s="719" t="s">
        <v>313</v>
      </c>
      <c r="CG32" s="720"/>
      <c r="CH32" s="720"/>
      <c r="CI32" s="720"/>
      <c r="CJ32" s="720"/>
      <c r="CK32" s="720"/>
      <c r="CL32" s="720"/>
      <c r="CM32" s="720"/>
      <c r="CN32" s="720"/>
      <c r="CO32" s="720"/>
      <c r="CP32" s="720"/>
      <c r="CQ32" s="721"/>
      <c r="CR32" s="680" t="s">
        <v>127</v>
      </c>
      <c r="CS32" s="681"/>
      <c r="CT32" s="681"/>
      <c r="CU32" s="681"/>
      <c r="CV32" s="681"/>
      <c r="CW32" s="681"/>
      <c r="CX32" s="681"/>
      <c r="CY32" s="682"/>
      <c r="CZ32" s="683" t="s">
        <v>127</v>
      </c>
      <c r="DA32" s="701"/>
      <c r="DB32" s="701"/>
      <c r="DC32" s="702"/>
      <c r="DD32" s="686" t="s">
        <v>230</v>
      </c>
      <c r="DE32" s="681"/>
      <c r="DF32" s="681"/>
      <c r="DG32" s="681"/>
      <c r="DH32" s="681"/>
      <c r="DI32" s="681"/>
      <c r="DJ32" s="681"/>
      <c r="DK32" s="682"/>
      <c r="DL32" s="686" t="s">
        <v>143</v>
      </c>
      <c r="DM32" s="681"/>
      <c r="DN32" s="681"/>
      <c r="DO32" s="681"/>
      <c r="DP32" s="681"/>
      <c r="DQ32" s="681"/>
      <c r="DR32" s="681"/>
      <c r="DS32" s="681"/>
      <c r="DT32" s="681"/>
      <c r="DU32" s="681"/>
      <c r="DV32" s="682"/>
      <c r="DW32" s="683" t="s">
        <v>127</v>
      </c>
      <c r="DX32" s="701"/>
      <c r="DY32" s="701"/>
      <c r="DZ32" s="701"/>
      <c r="EA32" s="701"/>
      <c r="EB32" s="701"/>
      <c r="EC32" s="722"/>
    </row>
    <row r="33" spans="2:133" ht="11.25" customHeight="1">
      <c r="B33" s="677" t="s">
        <v>314</v>
      </c>
      <c r="C33" s="678"/>
      <c r="D33" s="678"/>
      <c r="E33" s="678"/>
      <c r="F33" s="678"/>
      <c r="G33" s="678"/>
      <c r="H33" s="678"/>
      <c r="I33" s="678"/>
      <c r="J33" s="678"/>
      <c r="K33" s="678"/>
      <c r="L33" s="678"/>
      <c r="M33" s="678"/>
      <c r="N33" s="678"/>
      <c r="O33" s="678"/>
      <c r="P33" s="678"/>
      <c r="Q33" s="679"/>
      <c r="R33" s="680">
        <v>1232954</v>
      </c>
      <c r="S33" s="681"/>
      <c r="T33" s="681"/>
      <c r="U33" s="681"/>
      <c r="V33" s="681"/>
      <c r="W33" s="681"/>
      <c r="X33" s="681"/>
      <c r="Y33" s="682"/>
      <c r="Z33" s="713">
        <v>6.6</v>
      </c>
      <c r="AA33" s="713"/>
      <c r="AB33" s="713"/>
      <c r="AC33" s="713"/>
      <c r="AD33" s="714" t="s">
        <v>230</v>
      </c>
      <c r="AE33" s="714"/>
      <c r="AF33" s="714"/>
      <c r="AG33" s="714"/>
      <c r="AH33" s="714"/>
      <c r="AI33" s="714"/>
      <c r="AJ33" s="714"/>
      <c r="AK33" s="714"/>
      <c r="AL33" s="683" t="s">
        <v>230</v>
      </c>
      <c r="AM33" s="684"/>
      <c r="AN33" s="684"/>
      <c r="AO33" s="715"/>
      <c r="AP33" s="760"/>
      <c r="AQ33" s="761"/>
      <c r="AR33" s="761"/>
      <c r="AS33" s="761"/>
      <c r="AT33" s="764"/>
      <c r="AU33" s="232"/>
      <c r="AV33" s="232"/>
      <c r="AW33" s="232"/>
      <c r="AX33" s="661" t="s">
        <v>315</v>
      </c>
      <c r="AY33" s="662"/>
      <c r="AZ33" s="662"/>
      <c r="BA33" s="662"/>
      <c r="BB33" s="662"/>
      <c r="BC33" s="662"/>
      <c r="BD33" s="662"/>
      <c r="BE33" s="662"/>
      <c r="BF33" s="663"/>
      <c r="BG33" s="744">
        <v>99.4</v>
      </c>
      <c r="BH33" s="665"/>
      <c r="BI33" s="665"/>
      <c r="BJ33" s="665"/>
      <c r="BK33" s="665"/>
      <c r="BL33" s="665"/>
      <c r="BM33" s="707">
        <v>97.7</v>
      </c>
      <c r="BN33" s="665"/>
      <c r="BO33" s="665"/>
      <c r="BP33" s="665"/>
      <c r="BQ33" s="709"/>
      <c r="BR33" s="744">
        <v>99.4</v>
      </c>
      <c r="BS33" s="665"/>
      <c r="BT33" s="665"/>
      <c r="BU33" s="665"/>
      <c r="BV33" s="665"/>
      <c r="BW33" s="665"/>
      <c r="BX33" s="707">
        <v>97.7</v>
      </c>
      <c r="BY33" s="665"/>
      <c r="BZ33" s="665"/>
      <c r="CA33" s="665"/>
      <c r="CB33" s="709"/>
      <c r="CD33" s="719" t="s">
        <v>316</v>
      </c>
      <c r="CE33" s="720"/>
      <c r="CF33" s="720"/>
      <c r="CG33" s="720"/>
      <c r="CH33" s="720"/>
      <c r="CI33" s="720"/>
      <c r="CJ33" s="720"/>
      <c r="CK33" s="720"/>
      <c r="CL33" s="720"/>
      <c r="CM33" s="720"/>
      <c r="CN33" s="720"/>
      <c r="CO33" s="720"/>
      <c r="CP33" s="720"/>
      <c r="CQ33" s="721"/>
      <c r="CR33" s="680">
        <v>8636881</v>
      </c>
      <c r="CS33" s="699"/>
      <c r="CT33" s="699"/>
      <c r="CU33" s="699"/>
      <c r="CV33" s="699"/>
      <c r="CW33" s="699"/>
      <c r="CX33" s="699"/>
      <c r="CY33" s="700"/>
      <c r="CZ33" s="683">
        <v>47.5</v>
      </c>
      <c r="DA33" s="701"/>
      <c r="DB33" s="701"/>
      <c r="DC33" s="702"/>
      <c r="DD33" s="686">
        <v>4332075</v>
      </c>
      <c r="DE33" s="699"/>
      <c r="DF33" s="699"/>
      <c r="DG33" s="699"/>
      <c r="DH33" s="699"/>
      <c r="DI33" s="699"/>
      <c r="DJ33" s="699"/>
      <c r="DK33" s="700"/>
      <c r="DL33" s="686">
        <v>2668251</v>
      </c>
      <c r="DM33" s="699"/>
      <c r="DN33" s="699"/>
      <c r="DO33" s="699"/>
      <c r="DP33" s="699"/>
      <c r="DQ33" s="699"/>
      <c r="DR33" s="699"/>
      <c r="DS33" s="699"/>
      <c r="DT33" s="699"/>
      <c r="DU33" s="699"/>
      <c r="DV33" s="700"/>
      <c r="DW33" s="683">
        <v>31.4</v>
      </c>
      <c r="DX33" s="701"/>
      <c r="DY33" s="701"/>
      <c r="DZ33" s="701"/>
      <c r="EA33" s="701"/>
      <c r="EB33" s="701"/>
      <c r="EC33" s="722"/>
    </row>
    <row r="34" spans="2:133" ht="11.25" customHeight="1">
      <c r="B34" s="677" t="s">
        <v>317</v>
      </c>
      <c r="C34" s="678"/>
      <c r="D34" s="678"/>
      <c r="E34" s="678"/>
      <c r="F34" s="678"/>
      <c r="G34" s="678"/>
      <c r="H34" s="678"/>
      <c r="I34" s="678"/>
      <c r="J34" s="678"/>
      <c r="K34" s="678"/>
      <c r="L34" s="678"/>
      <c r="M34" s="678"/>
      <c r="N34" s="678"/>
      <c r="O34" s="678"/>
      <c r="P34" s="678"/>
      <c r="Q34" s="679"/>
      <c r="R34" s="680">
        <v>97928</v>
      </c>
      <c r="S34" s="681"/>
      <c r="T34" s="681"/>
      <c r="U34" s="681"/>
      <c r="V34" s="681"/>
      <c r="W34" s="681"/>
      <c r="X34" s="681"/>
      <c r="Y34" s="682"/>
      <c r="Z34" s="713">
        <v>0.5</v>
      </c>
      <c r="AA34" s="713"/>
      <c r="AB34" s="713"/>
      <c r="AC34" s="713"/>
      <c r="AD34" s="714" t="s">
        <v>127</v>
      </c>
      <c r="AE34" s="714"/>
      <c r="AF34" s="714"/>
      <c r="AG34" s="714"/>
      <c r="AH34" s="714"/>
      <c r="AI34" s="714"/>
      <c r="AJ34" s="714"/>
      <c r="AK34" s="714"/>
      <c r="AL34" s="683" t="s">
        <v>127</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318</v>
      </c>
      <c r="CE34" s="720"/>
      <c r="CF34" s="720"/>
      <c r="CG34" s="720"/>
      <c r="CH34" s="720"/>
      <c r="CI34" s="720"/>
      <c r="CJ34" s="720"/>
      <c r="CK34" s="720"/>
      <c r="CL34" s="720"/>
      <c r="CM34" s="720"/>
      <c r="CN34" s="720"/>
      <c r="CO34" s="720"/>
      <c r="CP34" s="720"/>
      <c r="CQ34" s="721"/>
      <c r="CR34" s="680">
        <v>2195128</v>
      </c>
      <c r="CS34" s="681"/>
      <c r="CT34" s="681"/>
      <c r="CU34" s="681"/>
      <c r="CV34" s="681"/>
      <c r="CW34" s="681"/>
      <c r="CX34" s="681"/>
      <c r="CY34" s="682"/>
      <c r="CZ34" s="683">
        <v>12.1</v>
      </c>
      <c r="DA34" s="701"/>
      <c r="DB34" s="701"/>
      <c r="DC34" s="702"/>
      <c r="DD34" s="686">
        <v>1497156</v>
      </c>
      <c r="DE34" s="681"/>
      <c r="DF34" s="681"/>
      <c r="DG34" s="681"/>
      <c r="DH34" s="681"/>
      <c r="DI34" s="681"/>
      <c r="DJ34" s="681"/>
      <c r="DK34" s="682"/>
      <c r="DL34" s="686">
        <v>1036905</v>
      </c>
      <c r="DM34" s="681"/>
      <c r="DN34" s="681"/>
      <c r="DO34" s="681"/>
      <c r="DP34" s="681"/>
      <c r="DQ34" s="681"/>
      <c r="DR34" s="681"/>
      <c r="DS34" s="681"/>
      <c r="DT34" s="681"/>
      <c r="DU34" s="681"/>
      <c r="DV34" s="682"/>
      <c r="DW34" s="683">
        <v>12.2</v>
      </c>
      <c r="DX34" s="701"/>
      <c r="DY34" s="701"/>
      <c r="DZ34" s="701"/>
      <c r="EA34" s="701"/>
      <c r="EB34" s="701"/>
      <c r="EC34" s="722"/>
    </row>
    <row r="35" spans="2:133" ht="11.25" customHeight="1">
      <c r="B35" s="677" t="s">
        <v>319</v>
      </c>
      <c r="C35" s="678"/>
      <c r="D35" s="678"/>
      <c r="E35" s="678"/>
      <c r="F35" s="678"/>
      <c r="G35" s="678"/>
      <c r="H35" s="678"/>
      <c r="I35" s="678"/>
      <c r="J35" s="678"/>
      <c r="K35" s="678"/>
      <c r="L35" s="678"/>
      <c r="M35" s="678"/>
      <c r="N35" s="678"/>
      <c r="O35" s="678"/>
      <c r="P35" s="678"/>
      <c r="Q35" s="679"/>
      <c r="R35" s="680">
        <v>478785</v>
      </c>
      <c r="S35" s="681"/>
      <c r="T35" s="681"/>
      <c r="U35" s="681"/>
      <c r="V35" s="681"/>
      <c r="W35" s="681"/>
      <c r="X35" s="681"/>
      <c r="Y35" s="682"/>
      <c r="Z35" s="713">
        <v>2.6</v>
      </c>
      <c r="AA35" s="713"/>
      <c r="AB35" s="713"/>
      <c r="AC35" s="713"/>
      <c r="AD35" s="714" t="s">
        <v>230</v>
      </c>
      <c r="AE35" s="714"/>
      <c r="AF35" s="714"/>
      <c r="AG35" s="714"/>
      <c r="AH35" s="714"/>
      <c r="AI35" s="714"/>
      <c r="AJ35" s="714"/>
      <c r="AK35" s="714"/>
      <c r="AL35" s="683" t="s">
        <v>230</v>
      </c>
      <c r="AM35" s="684"/>
      <c r="AN35" s="684"/>
      <c r="AO35" s="715"/>
      <c r="AP35" s="235"/>
      <c r="AQ35" s="741" t="s">
        <v>320</v>
      </c>
      <c r="AR35" s="742"/>
      <c r="AS35" s="742"/>
      <c r="AT35" s="742"/>
      <c r="AU35" s="742"/>
      <c r="AV35" s="742"/>
      <c r="AW35" s="742"/>
      <c r="AX35" s="742"/>
      <c r="AY35" s="742"/>
      <c r="AZ35" s="742"/>
      <c r="BA35" s="742"/>
      <c r="BB35" s="742"/>
      <c r="BC35" s="742"/>
      <c r="BD35" s="742"/>
      <c r="BE35" s="742"/>
      <c r="BF35" s="743"/>
      <c r="BG35" s="741" t="s">
        <v>321</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322</v>
      </c>
      <c r="CE35" s="720"/>
      <c r="CF35" s="720"/>
      <c r="CG35" s="720"/>
      <c r="CH35" s="720"/>
      <c r="CI35" s="720"/>
      <c r="CJ35" s="720"/>
      <c r="CK35" s="720"/>
      <c r="CL35" s="720"/>
      <c r="CM35" s="720"/>
      <c r="CN35" s="720"/>
      <c r="CO35" s="720"/>
      <c r="CP35" s="720"/>
      <c r="CQ35" s="721"/>
      <c r="CR35" s="680">
        <v>118347</v>
      </c>
      <c r="CS35" s="699"/>
      <c r="CT35" s="699"/>
      <c r="CU35" s="699"/>
      <c r="CV35" s="699"/>
      <c r="CW35" s="699"/>
      <c r="CX35" s="699"/>
      <c r="CY35" s="700"/>
      <c r="CZ35" s="683">
        <v>0.7</v>
      </c>
      <c r="DA35" s="701"/>
      <c r="DB35" s="701"/>
      <c r="DC35" s="702"/>
      <c r="DD35" s="686">
        <v>47455</v>
      </c>
      <c r="DE35" s="699"/>
      <c r="DF35" s="699"/>
      <c r="DG35" s="699"/>
      <c r="DH35" s="699"/>
      <c r="DI35" s="699"/>
      <c r="DJ35" s="699"/>
      <c r="DK35" s="700"/>
      <c r="DL35" s="686">
        <v>47455</v>
      </c>
      <c r="DM35" s="699"/>
      <c r="DN35" s="699"/>
      <c r="DO35" s="699"/>
      <c r="DP35" s="699"/>
      <c r="DQ35" s="699"/>
      <c r="DR35" s="699"/>
      <c r="DS35" s="699"/>
      <c r="DT35" s="699"/>
      <c r="DU35" s="699"/>
      <c r="DV35" s="700"/>
      <c r="DW35" s="683">
        <v>0.6</v>
      </c>
      <c r="DX35" s="701"/>
      <c r="DY35" s="701"/>
      <c r="DZ35" s="701"/>
      <c r="EA35" s="701"/>
      <c r="EB35" s="701"/>
      <c r="EC35" s="722"/>
    </row>
    <row r="36" spans="2:133" ht="11.25" customHeight="1">
      <c r="B36" s="677" t="s">
        <v>323</v>
      </c>
      <c r="C36" s="678"/>
      <c r="D36" s="678"/>
      <c r="E36" s="678"/>
      <c r="F36" s="678"/>
      <c r="G36" s="678"/>
      <c r="H36" s="678"/>
      <c r="I36" s="678"/>
      <c r="J36" s="678"/>
      <c r="K36" s="678"/>
      <c r="L36" s="678"/>
      <c r="M36" s="678"/>
      <c r="N36" s="678"/>
      <c r="O36" s="678"/>
      <c r="P36" s="678"/>
      <c r="Q36" s="679"/>
      <c r="R36" s="680">
        <v>455127</v>
      </c>
      <c r="S36" s="681"/>
      <c r="T36" s="681"/>
      <c r="U36" s="681"/>
      <c r="V36" s="681"/>
      <c r="W36" s="681"/>
      <c r="X36" s="681"/>
      <c r="Y36" s="682"/>
      <c r="Z36" s="713">
        <v>2.4</v>
      </c>
      <c r="AA36" s="713"/>
      <c r="AB36" s="713"/>
      <c r="AC36" s="713"/>
      <c r="AD36" s="714" t="s">
        <v>230</v>
      </c>
      <c r="AE36" s="714"/>
      <c r="AF36" s="714"/>
      <c r="AG36" s="714"/>
      <c r="AH36" s="714"/>
      <c r="AI36" s="714"/>
      <c r="AJ36" s="714"/>
      <c r="AK36" s="714"/>
      <c r="AL36" s="683" t="s">
        <v>230</v>
      </c>
      <c r="AM36" s="684"/>
      <c r="AN36" s="684"/>
      <c r="AO36" s="715"/>
      <c r="AP36" s="235"/>
      <c r="AQ36" s="732" t="s">
        <v>324</v>
      </c>
      <c r="AR36" s="733"/>
      <c r="AS36" s="733"/>
      <c r="AT36" s="733"/>
      <c r="AU36" s="733"/>
      <c r="AV36" s="733"/>
      <c r="AW36" s="733"/>
      <c r="AX36" s="733"/>
      <c r="AY36" s="734"/>
      <c r="AZ36" s="735">
        <v>1730617</v>
      </c>
      <c r="BA36" s="736"/>
      <c r="BB36" s="736"/>
      <c r="BC36" s="736"/>
      <c r="BD36" s="736"/>
      <c r="BE36" s="736"/>
      <c r="BF36" s="737"/>
      <c r="BG36" s="738" t="s">
        <v>325</v>
      </c>
      <c r="BH36" s="739"/>
      <c r="BI36" s="739"/>
      <c r="BJ36" s="739"/>
      <c r="BK36" s="739"/>
      <c r="BL36" s="739"/>
      <c r="BM36" s="739"/>
      <c r="BN36" s="739"/>
      <c r="BO36" s="739"/>
      <c r="BP36" s="739"/>
      <c r="BQ36" s="739"/>
      <c r="BR36" s="739"/>
      <c r="BS36" s="739"/>
      <c r="BT36" s="739"/>
      <c r="BU36" s="740"/>
      <c r="BV36" s="735">
        <v>48248</v>
      </c>
      <c r="BW36" s="736"/>
      <c r="BX36" s="736"/>
      <c r="BY36" s="736"/>
      <c r="BZ36" s="736"/>
      <c r="CA36" s="736"/>
      <c r="CB36" s="737"/>
      <c r="CD36" s="719" t="s">
        <v>326</v>
      </c>
      <c r="CE36" s="720"/>
      <c r="CF36" s="720"/>
      <c r="CG36" s="720"/>
      <c r="CH36" s="720"/>
      <c r="CI36" s="720"/>
      <c r="CJ36" s="720"/>
      <c r="CK36" s="720"/>
      <c r="CL36" s="720"/>
      <c r="CM36" s="720"/>
      <c r="CN36" s="720"/>
      <c r="CO36" s="720"/>
      <c r="CP36" s="720"/>
      <c r="CQ36" s="721"/>
      <c r="CR36" s="680">
        <v>4472687</v>
      </c>
      <c r="CS36" s="681"/>
      <c r="CT36" s="681"/>
      <c r="CU36" s="681"/>
      <c r="CV36" s="681"/>
      <c r="CW36" s="681"/>
      <c r="CX36" s="681"/>
      <c r="CY36" s="682"/>
      <c r="CZ36" s="683">
        <v>24.6</v>
      </c>
      <c r="DA36" s="701"/>
      <c r="DB36" s="701"/>
      <c r="DC36" s="702"/>
      <c r="DD36" s="686">
        <v>1625601</v>
      </c>
      <c r="DE36" s="681"/>
      <c r="DF36" s="681"/>
      <c r="DG36" s="681"/>
      <c r="DH36" s="681"/>
      <c r="DI36" s="681"/>
      <c r="DJ36" s="681"/>
      <c r="DK36" s="682"/>
      <c r="DL36" s="686">
        <v>619693</v>
      </c>
      <c r="DM36" s="681"/>
      <c r="DN36" s="681"/>
      <c r="DO36" s="681"/>
      <c r="DP36" s="681"/>
      <c r="DQ36" s="681"/>
      <c r="DR36" s="681"/>
      <c r="DS36" s="681"/>
      <c r="DT36" s="681"/>
      <c r="DU36" s="681"/>
      <c r="DV36" s="682"/>
      <c r="DW36" s="683">
        <v>7.3</v>
      </c>
      <c r="DX36" s="701"/>
      <c r="DY36" s="701"/>
      <c r="DZ36" s="701"/>
      <c r="EA36" s="701"/>
      <c r="EB36" s="701"/>
      <c r="EC36" s="722"/>
    </row>
    <row r="37" spans="2:133" ht="11.25" customHeight="1">
      <c r="B37" s="677" t="s">
        <v>327</v>
      </c>
      <c r="C37" s="678"/>
      <c r="D37" s="678"/>
      <c r="E37" s="678"/>
      <c r="F37" s="678"/>
      <c r="G37" s="678"/>
      <c r="H37" s="678"/>
      <c r="I37" s="678"/>
      <c r="J37" s="678"/>
      <c r="K37" s="678"/>
      <c r="L37" s="678"/>
      <c r="M37" s="678"/>
      <c r="N37" s="678"/>
      <c r="O37" s="678"/>
      <c r="P37" s="678"/>
      <c r="Q37" s="679"/>
      <c r="R37" s="680">
        <v>127213</v>
      </c>
      <c r="S37" s="681"/>
      <c r="T37" s="681"/>
      <c r="U37" s="681"/>
      <c r="V37" s="681"/>
      <c r="W37" s="681"/>
      <c r="X37" s="681"/>
      <c r="Y37" s="682"/>
      <c r="Z37" s="713">
        <v>0.7</v>
      </c>
      <c r="AA37" s="713"/>
      <c r="AB37" s="713"/>
      <c r="AC37" s="713"/>
      <c r="AD37" s="714" t="s">
        <v>127</v>
      </c>
      <c r="AE37" s="714"/>
      <c r="AF37" s="714"/>
      <c r="AG37" s="714"/>
      <c r="AH37" s="714"/>
      <c r="AI37" s="714"/>
      <c r="AJ37" s="714"/>
      <c r="AK37" s="714"/>
      <c r="AL37" s="683" t="s">
        <v>230</v>
      </c>
      <c r="AM37" s="684"/>
      <c r="AN37" s="684"/>
      <c r="AO37" s="715"/>
      <c r="AQ37" s="723" t="s">
        <v>328</v>
      </c>
      <c r="AR37" s="724"/>
      <c r="AS37" s="724"/>
      <c r="AT37" s="724"/>
      <c r="AU37" s="724"/>
      <c r="AV37" s="724"/>
      <c r="AW37" s="724"/>
      <c r="AX37" s="724"/>
      <c r="AY37" s="725"/>
      <c r="AZ37" s="680">
        <v>392223</v>
      </c>
      <c r="BA37" s="681"/>
      <c r="BB37" s="681"/>
      <c r="BC37" s="681"/>
      <c r="BD37" s="699"/>
      <c r="BE37" s="699"/>
      <c r="BF37" s="726"/>
      <c r="BG37" s="719" t="s">
        <v>329</v>
      </c>
      <c r="BH37" s="720"/>
      <c r="BI37" s="720"/>
      <c r="BJ37" s="720"/>
      <c r="BK37" s="720"/>
      <c r="BL37" s="720"/>
      <c r="BM37" s="720"/>
      <c r="BN37" s="720"/>
      <c r="BO37" s="720"/>
      <c r="BP37" s="720"/>
      <c r="BQ37" s="720"/>
      <c r="BR37" s="720"/>
      <c r="BS37" s="720"/>
      <c r="BT37" s="720"/>
      <c r="BU37" s="721"/>
      <c r="BV37" s="680">
        <v>325</v>
      </c>
      <c r="BW37" s="681"/>
      <c r="BX37" s="681"/>
      <c r="BY37" s="681"/>
      <c r="BZ37" s="681"/>
      <c r="CA37" s="681"/>
      <c r="CB37" s="727"/>
      <c r="CD37" s="719" t="s">
        <v>330</v>
      </c>
      <c r="CE37" s="720"/>
      <c r="CF37" s="720"/>
      <c r="CG37" s="720"/>
      <c r="CH37" s="720"/>
      <c r="CI37" s="720"/>
      <c r="CJ37" s="720"/>
      <c r="CK37" s="720"/>
      <c r="CL37" s="720"/>
      <c r="CM37" s="720"/>
      <c r="CN37" s="720"/>
      <c r="CO37" s="720"/>
      <c r="CP37" s="720"/>
      <c r="CQ37" s="721"/>
      <c r="CR37" s="680">
        <v>21540</v>
      </c>
      <c r="CS37" s="699"/>
      <c r="CT37" s="699"/>
      <c r="CU37" s="699"/>
      <c r="CV37" s="699"/>
      <c r="CW37" s="699"/>
      <c r="CX37" s="699"/>
      <c r="CY37" s="700"/>
      <c r="CZ37" s="683">
        <v>0.1</v>
      </c>
      <c r="DA37" s="701"/>
      <c r="DB37" s="701"/>
      <c r="DC37" s="702"/>
      <c r="DD37" s="686">
        <v>21540</v>
      </c>
      <c r="DE37" s="699"/>
      <c r="DF37" s="699"/>
      <c r="DG37" s="699"/>
      <c r="DH37" s="699"/>
      <c r="DI37" s="699"/>
      <c r="DJ37" s="699"/>
      <c r="DK37" s="700"/>
      <c r="DL37" s="686">
        <v>19074</v>
      </c>
      <c r="DM37" s="699"/>
      <c r="DN37" s="699"/>
      <c r="DO37" s="699"/>
      <c r="DP37" s="699"/>
      <c r="DQ37" s="699"/>
      <c r="DR37" s="699"/>
      <c r="DS37" s="699"/>
      <c r="DT37" s="699"/>
      <c r="DU37" s="699"/>
      <c r="DV37" s="700"/>
      <c r="DW37" s="683">
        <v>0.2</v>
      </c>
      <c r="DX37" s="701"/>
      <c r="DY37" s="701"/>
      <c r="DZ37" s="701"/>
      <c r="EA37" s="701"/>
      <c r="EB37" s="701"/>
      <c r="EC37" s="722"/>
    </row>
    <row r="38" spans="2:133" ht="11.25" customHeight="1">
      <c r="B38" s="677" t="s">
        <v>331</v>
      </c>
      <c r="C38" s="678"/>
      <c r="D38" s="678"/>
      <c r="E38" s="678"/>
      <c r="F38" s="678"/>
      <c r="G38" s="678"/>
      <c r="H38" s="678"/>
      <c r="I38" s="678"/>
      <c r="J38" s="678"/>
      <c r="K38" s="678"/>
      <c r="L38" s="678"/>
      <c r="M38" s="678"/>
      <c r="N38" s="678"/>
      <c r="O38" s="678"/>
      <c r="P38" s="678"/>
      <c r="Q38" s="679"/>
      <c r="R38" s="680">
        <v>302026</v>
      </c>
      <c r="S38" s="681"/>
      <c r="T38" s="681"/>
      <c r="U38" s="681"/>
      <c r="V38" s="681"/>
      <c r="W38" s="681"/>
      <c r="X38" s="681"/>
      <c r="Y38" s="682"/>
      <c r="Z38" s="713">
        <v>1.6</v>
      </c>
      <c r="AA38" s="713"/>
      <c r="AB38" s="713"/>
      <c r="AC38" s="713"/>
      <c r="AD38" s="714">
        <v>1</v>
      </c>
      <c r="AE38" s="714"/>
      <c r="AF38" s="714"/>
      <c r="AG38" s="714"/>
      <c r="AH38" s="714"/>
      <c r="AI38" s="714"/>
      <c r="AJ38" s="714"/>
      <c r="AK38" s="714"/>
      <c r="AL38" s="683">
        <v>0</v>
      </c>
      <c r="AM38" s="684"/>
      <c r="AN38" s="684"/>
      <c r="AO38" s="715"/>
      <c r="AQ38" s="723" t="s">
        <v>332</v>
      </c>
      <c r="AR38" s="724"/>
      <c r="AS38" s="724"/>
      <c r="AT38" s="724"/>
      <c r="AU38" s="724"/>
      <c r="AV38" s="724"/>
      <c r="AW38" s="724"/>
      <c r="AX38" s="724"/>
      <c r="AY38" s="725"/>
      <c r="AZ38" s="680">
        <v>39925</v>
      </c>
      <c r="BA38" s="681"/>
      <c r="BB38" s="681"/>
      <c r="BC38" s="681"/>
      <c r="BD38" s="699"/>
      <c r="BE38" s="699"/>
      <c r="BF38" s="726"/>
      <c r="BG38" s="719" t="s">
        <v>333</v>
      </c>
      <c r="BH38" s="720"/>
      <c r="BI38" s="720"/>
      <c r="BJ38" s="720"/>
      <c r="BK38" s="720"/>
      <c r="BL38" s="720"/>
      <c r="BM38" s="720"/>
      <c r="BN38" s="720"/>
      <c r="BO38" s="720"/>
      <c r="BP38" s="720"/>
      <c r="BQ38" s="720"/>
      <c r="BR38" s="720"/>
      <c r="BS38" s="720"/>
      <c r="BT38" s="720"/>
      <c r="BU38" s="721"/>
      <c r="BV38" s="680">
        <v>3393</v>
      </c>
      <c r="BW38" s="681"/>
      <c r="BX38" s="681"/>
      <c r="BY38" s="681"/>
      <c r="BZ38" s="681"/>
      <c r="CA38" s="681"/>
      <c r="CB38" s="727"/>
      <c r="CD38" s="719" t="s">
        <v>334</v>
      </c>
      <c r="CE38" s="720"/>
      <c r="CF38" s="720"/>
      <c r="CG38" s="720"/>
      <c r="CH38" s="720"/>
      <c r="CI38" s="720"/>
      <c r="CJ38" s="720"/>
      <c r="CK38" s="720"/>
      <c r="CL38" s="720"/>
      <c r="CM38" s="720"/>
      <c r="CN38" s="720"/>
      <c r="CO38" s="720"/>
      <c r="CP38" s="720"/>
      <c r="CQ38" s="721"/>
      <c r="CR38" s="680">
        <v>1298469</v>
      </c>
      <c r="CS38" s="681"/>
      <c r="CT38" s="681"/>
      <c r="CU38" s="681"/>
      <c r="CV38" s="681"/>
      <c r="CW38" s="681"/>
      <c r="CX38" s="681"/>
      <c r="CY38" s="682"/>
      <c r="CZ38" s="683">
        <v>7.1</v>
      </c>
      <c r="DA38" s="701"/>
      <c r="DB38" s="701"/>
      <c r="DC38" s="702"/>
      <c r="DD38" s="686">
        <v>1018217</v>
      </c>
      <c r="DE38" s="681"/>
      <c r="DF38" s="681"/>
      <c r="DG38" s="681"/>
      <c r="DH38" s="681"/>
      <c r="DI38" s="681"/>
      <c r="DJ38" s="681"/>
      <c r="DK38" s="682"/>
      <c r="DL38" s="686">
        <v>964198</v>
      </c>
      <c r="DM38" s="681"/>
      <c r="DN38" s="681"/>
      <c r="DO38" s="681"/>
      <c r="DP38" s="681"/>
      <c r="DQ38" s="681"/>
      <c r="DR38" s="681"/>
      <c r="DS38" s="681"/>
      <c r="DT38" s="681"/>
      <c r="DU38" s="681"/>
      <c r="DV38" s="682"/>
      <c r="DW38" s="683">
        <v>11.4</v>
      </c>
      <c r="DX38" s="701"/>
      <c r="DY38" s="701"/>
      <c r="DZ38" s="701"/>
      <c r="EA38" s="701"/>
      <c r="EB38" s="701"/>
      <c r="EC38" s="722"/>
    </row>
    <row r="39" spans="2:133" ht="11.25" customHeight="1">
      <c r="B39" s="677" t="s">
        <v>335</v>
      </c>
      <c r="C39" s="678"/>
      <c r="D39" s="678"/>
      <c r="E39" s="678"/>
      <c r="F39" s="678"/>
      <c r="G39" s="678"/>
      <c r="H39" s="678"/>
      <c r="I39" s="678"/>
      <c r="J39" s="678"/>
      <c r="K39" s="678"/>
      <c r="L39" s="678"/>
      <c r="M39" s="678"/>
      <c r="N39" s="678"/>
      <c r="O39" s="678"/>
      <c r="P39" s="678"/>
      <c r="Q39" s="679"/>
      <c r="R39" s="680">
        <v>1732087</v>
      </c>
      <c r="S39" s="681"/>
      <c r="T39" s="681"/>
      <c r="U39" s="681"/>
      <c r="V39" s="681"/>
      <c r="W39" s="681"/>
      <c r="X39" s="681"/>
      <c r="Y39" s="682"/>
      <c r="Z39" s="713">
        <v>9.3000000000000007</v>
      </c>
      <c r="AA39" s="713"/>
      <c r="AB39" s="713"/>
      <c r="AC39" s="713"/>
      <c r="AD39" s="714" t="s">
        <v>127</v>
      </c>
      <c r="AE39" s="714"/>
      <c r="AF39" s="714"/>
      <c r="AG39" s="714"/>
      <c r="AH39" s="714"/>
      <c r="AI39" s="714"/>
      <c r="AJ39" s="714"/>
      <c r="AK39" s="714"/>
      <c r="AL39" s="683" t="s">
        <v>127</v>
      </c>
      <c r="AM39" s="684"/>
      <c r="AN39" s="684"/>
      <c r="AO39" s="715"/>
      <c r="AQ39" s="723" t="s">
        <v>336</v>
      </c>
      <c r="AR39" s="724"/>
      <c r="AS39" s="724"/>
      <c r="AT39" s="724"/>
      <c r="AU39" s="724"/>
      <c r="AV39" s="724"/>
      <c r="AW39" s="724"/>
      <c r="AX39" s="724"/>
      <c r="AY39" s="725"/>
      <c r="AZ39" s="680" t="s">
        <v>143</v>
      </c>
      <c r="BA39" s="681"/>
      <c r="BB39" s="681"/>
      <c r="BC39" s="681"/>
      <c r="BD39" s="699"/>
      <c r="BE39" s="699"/>
      <c r="BF39" s="726"/>
      <c r="BG39" s="719" t="s">
        <v>337</v>
      </c>
      <c r="BH39" s="720"/>
      <c r="BI39" s="720"/>
      <c r="BJ39" s="720"/>
      <c r="BK39" s="720"/>
      <c r="BL39" s="720"/>
      <c r="BM39" s="720"/>
      <c r="BN39" s="720"/>
      <c r="BO39" s="720"/>
      <c r="BP39" s="720"/>
      <c r="BQ39" s="720"/>
      <c r="BR39" s="720"/>
      <c r="BS39" s="720"/>
      <c r="BT39" s="720"/>
      <c r="BU39" s="721"/>
      <c r="BV39" s="680">
        <v>5364</v>
      </c>
      <c r="BW39" s="681"/>
      <c r="BX39" s="681"/>
      <c r="BY39" s="681"/>
      <c r="BZ39" s="681"/>
      <c r="CA39" s="681"/>
      <c r="CB39" s="727"/>
      <c r="CD39" s="719" t="s">
        <v>338</v>
      </c>
      <c r="CE39" s="720"/>
      <c r="CF39" s="720"/>
      <c r="CG39" s="720"/>
      <c r="CH39" s="720"/>
      <c r="CI39" s="720"/>
      <c r="CJ39" s="720"/>
      <c r="CK39" s="720"/>
      <c r="CL39" s="720"/>
      <c r="CM39" s="720"/>
      <c r="CN39" s="720"/>
      <c r="CO39" s="720"/>
      <c r="CP39" s="720"/>
      <c r="CQ39" s="721"/>
      <c r="CR39" s="680">
        <v>450580</v>
      </c>
      <c r="CS39" s="699"/>
      <c r="CT39" s="699"/>
      <c r="CU39" s="699"/>
      <c r="CV39" s="699"/>
      <c r="CW39" s="699"/>
      <c r="CX39" s="699"/>
      <c r="CY39" s="700"/>
      <c r="CZ39" s="683">
        <v>2.5</v>
      </c>
      <c r="DA39" s="701"/>
      <c r="DB39" s="701"/>
      <c r="DC39" s="702"/>
      <c r="DD39" s="686">
        <v>126336</v>
      </c>
      <c r="DE39" s="699"/>
      <c r="DF39" s="699"/>
      <c r="DG39" s="699"/>
      <c r="DH39" s="699"/>
      <c r="DI39" s="699"/>
      <c r="DJ39" s="699"/>
      <c r="DK39" s="700"/>
      <c r="DL39" s="686" t="s">
        <v>230</v>
      </c>
      <c r="DM39" s="699"/>
      <c r="DN39" s="699"/>
      <c r="DO39" s="699"/>
      <c r="DP39" s="699"/>
      <c r="DQ39" s="699"/>
      <c r="DR39" s="699"/>
      <c r="DS39" s="699"/>
      <c r="DT39" s="699"/>
      <c r="DU39" s="699"/>
      <c r="DV39" s="700"/>
      <c r="DW39" s="683" t="s">
        <v>143</v>
      </c>
      <c r="DX39" s="701"/>
      <c r="DY39" s="701"/>
      <c r="DZ39" s="701"/>
      <c r="EA39" s="701"/>
      <c r="EB39" s="701"/>
      <c r="EC39" s="722"/>
    </row>
    <row r="40" spans="2:133" ht="11.25" customHeight="1">
      <c r="B40" s="677" t="s">
        <v>339</v>
      </c>
      <c r="C40" s="678"/>
      <c r="D40" s="678"/>
      <c r="E40" s="678"/>
      <c r="F40" s="678"/>
      <c r="G40" s="678"/>
      <c r="H40" s="678"/>
      <c r="I40" s="678"/>
      <c r="J40" s="678"/>
      <c r="K40" s="678"/>
      <c r="L40" s="678"/>
      <c r="M40" s="678"/>
      <c r="N40" s="678"/>
      <c r="O40" s="678"/>
      <c r="P40" s="678"/>
      <c r="Q40" s="679"/>
      <c r="R40" s="680" t="s">
        <v>127</v>
      </c>
      <c r="S40" s="681"/>
      <c r="T40" s="681"/>
      <c r="U40" s="681"/>
      <c r="V40" s="681"/>
      <c r="W40" s="681"/>
      <c r="X40" s="681"/>
      <c r="Y40" s="682"/>
      <c r="Z40" s="713" t="s">
        <v>127</v>
      </c>
      <c r="AA40" s="713"/>
      <c r="AB40" s="713"/>
      <c r="AC40" s="713"/>
      <c r="AD40" s="714" t="s">
        <v>127</v>
      </c>
      <c r="AE40" s="714"/>
      <c r="AF40" s="714"/>
      <c r="AG40" s="714"/>
      <c r="AH40" s="714"/>
      <c r="AI40" s="714"/>
      <c r="AJ40" s="714"/>
      <c r="AK40" s="714"/>
      <c r="AL40" s="683" t="s">
        <v>127</v>
      </c>
      <c r="AM40" s="684"/>
      <c r="AN40" s="684"/>
      <c r="AO40" s="715"/>
      <c r="AQ40" s="723" t="s">
        <v>340</v>
      </c>
      <c r="AR40" s="724"/>
      <c r="AS40" s="724"/>
      <c r="AT40" s="724"/>
      <c r="AU40" s="724"/>
      <c r="AV40" s="724"/>
      <c r="AW40" s="724"/>
      <c r="AX40" s="724"/>
      <c r="AY40" s="725"/>
      <c r="AZ40" s="680" t="s">
        <v>127</v>
      </c>
      <c r="BA40" s="681"/>
      <c r="BB40" s="681"/>
      <c r="BC40" s="681"/>
      <c r="BD40" s="699"/>
      <c r="BE40" s="699"/>
      <c r="BF40" s="726"/>
      <c r="BG40" s="728" t="s">
        <v>341</v>
      </c>
      <c r="BH40" s="729"/>
      <c r="BI40" s="729"/>
      <c r="BJ40" s="729"/>
      <c r="BK40" s="729"/>
      <c r="BL40" s="236"/>
      <c r="BM40" s="720" t="s">
        <v>342</v>
      </c>
      <c r="BN40" s="720"/>
      <c r="BO40" s="720"/>
      <c r="BP40" s="720"/>
      <c r="BQ40" s="720"/>
      <c r="BR40" s="720"/>
      <c r="BS40" s="720"/>
      <c r="BT40" s="720"/>
      <c r="BU40" s="721"/>
      <c r="BV40" s="680">
        <v>85</v>
      </c>
      <c r="BW40" s="681"/>
      <c r="BX40" s="681"/>
      <c r="BY40" s="681"/>
      <c r="BZ40" s="681"/>
      <c r="CA40" s="681"/>
      <c r="CB40" s="727"/>
      <c r="CD40" s="719" t="s">
        <v>343</v>
      </c>
      <c r="CE40" s="720"/>
      <c r="CF40" s="720"/>
      <c r="CG40" s="720"/>
      <c r="CH40" s="720"/>
      <c r="CI40" s="720"/>
      <c r="CJ40" s="720"/>
      <c r="CK40" s="720"/>
      <c r="CL40" s="720"/>
      <c r="CM40" s="720"/>
      <c r="CN40" s="720"/>
      <c r="CO40" s="720"/>
      <c r="CP40" s="720"/>
      <c r="CQ40" s="721"/>
      <c r="CR40" s="680">
        <v>101670</v>
      </c>
      <c r="CS40" s="681"/>
      <c r="CT40" s="681"/>
      <c r="CU40" s="681"/>
      <c r="CV40" s="681"/>
      <c r="CW40" s="681"/>
      <c r="CX40" s="681"/>
      <c r="CY40" s="682"/>
      <c r="CZ40" s="683">
        <v>0.6</v>
      </c>
      <c r="DA40" s="701"/>
      <c r="DB40" s="701"/>
      <c r="DC40" s="702"/>
      <c r="DD40" s="686">
        <v>17310</v>
      </c>
      <c r="DE40" s="681"/>
      <c r="DF40" s="681"/>
      <c r="DG40" s="681"/>
      <c r="DH40" s="681"/>
      <c r="DI40" s="681"/>
      <c r="DJ40" s="681"/>
      <c r="DK40" s="682"/>
      <c r="DL40" s="686" t="s">
        <v>143</v>
      </c>
      <c r="DM40" s="681"/>
      <c r="DN40" s="681"/>
      <c r="DO40" s="681"/>
      <c r="DP40" s="681"/>
      <c r="DQ40" s="681"/>
      <c r="DR40" s="681"/>
      <c r="DS40" s="681"/>
      <c r="DT40" s="681"/>
      <c r="DU40" s="681"/>
      <c r="DV40" s="682"/>
      <c r="DW40" s="683" t="s">
        <v>127</v>
      </c>
      <c r="DX40" s="701"/>
      <c r="DY40" s="701"/>
      <c r="DZ40" s="701"/>
      <c r="EA40" s="701"/>
      <c r="EB40" s="701"/>
      <c r="EC40" s="722"/>
    </row>
    <row r="41" spans="2:133" ht="11.25" customHeight="1">
      <c r="B41" s="677" t="s">
        <v>344</v>
      </c>
      <c r="C41" s="678"/>
      <c r="D41" s="678"/>
      <c r="E41" s="678"/>
      <c r="F41" s="678"/>
      <c r="G41" s="678"/>
      <c r="H41" s="678"/>
      <c r="I41" s="678"/>
      <c r="J41" s="678"/>
      <c r="K41" s="678"/>
      <c r="L41" s="678"/>
      <c r="M41" s="678"/>
      <c r="N41" s="678"/>
      <c r="O41" s="678"/>
      <c r="P41" s="678"/>
      <c r="Q41" s="679"/>
      <c r="R41" s="680" t="s">
        <v>230</v>
      </c>
      <c r="S41" s="681"/>
      <c r="T41" s="681"/>
      <c r="U41" s="681"/>
      <c r="V41" s="681"/>
      <c r="W41" s="681"/>
      <c r="X41" s="681"/>
      <c r="Y41" s="682"/>
      <c r="Z41" s="713" t="s">
        <v>230</v>
      </c>
      <c r="AA41" s="713"/>
      <c r="AB41" s="713"/>
      <c r="AC41" s="713"/>
      <c r="AD41" s="714" t="s">
        <v>127</v>
      </c>
      <c r="AE41" s="714"/>
      <c r="AF41" s="714"/>
      <c r="AG41" s="714"/>
      <c r="AH41" s="714"/>
      <c r="AI41" s="714"/>
      <c r="AJ41" s="714"/>
      <c r="AK41" s="714"/>
      <c r="AL41" s="683" t="s">
        <v>127</v>
      </c>
      <c r="AM41" s="684"/>
      <c r="AN41" s="684"/>
      <c r="AO41" s="715"/>
      <c r="AQ41" s="723" t="s">
        <v>345</v>
      </c>
      <c r="AR41" s="724"/>
      <c r="AS41" s="724"/>
      <c r="AT41" s="724"/>
      <c r="AU41" s="724"/>
      <c r="AV41" s="724"/>
      <c r="AW41" s="724"/>
      <c r="AX41" s="724"/>
      <c r="AY41" s="725"/>
      <c r="AZ41" s="680">
        <v>286915</v>
      </c>
      <c r="BA41" s="681"/>
      <c r="BB41" s="681"/>
      <c r="BC41" s="681"/>
      <c r="BD41" s="699"/>
      <c r="BE41" s="699"/>
      <c r="BF41" s="726"/>
      <c r="BG41" s="728"/>
      <c r="BH41" s="729"/>
      <c r="BI41" s="729"/>
      <c r="BJ41" s="729"/>
      <c r="BK41" s="729"/>
      <c r="BL41" s="236"/>
      <c r="BM41" s="720" t="s">
        <v>346</v>
      </c>
      <c r="BN41" s="720"/>
      <c r="BO41" s="720"/>
      <c r="BP41" s="720"/>
      <c r="BQ41" s="720"/>
      <c r="BR41" s="720"/>
      <c r="BS41" s="720"/>
      <c r="BT41" s="720"/>
      <c r="BU41" s="721"/>
      <c r="BV41" s="680">
        <v>1</v>
      </c>
      <c r="BW41" s="681"/>
      <c r="BX41" s="681"/>
      <c r="BY41" s="681"/>
      <c r="BZ41" s="681"/>
      <c r="CA41" s="681"/>
      <c r="CB41" s="727"/>
      <c r="CD41" s="719" t="s">
        <v>347</v>
      </c>
      <c r="CE41" s="720"/>
      <c r="CF41" s="720"/>
      <c r="CG41" s="720"/>
      <c r="CH41" s="720"/>
      <c r="CI41" s="720"/>
      <c r="CJ41" s="720"/>
      <c r="CK41" s="720"/>
      <c r="CL41" s="720"/>
      <c r="CM41" s="720"/>
      <c r="CN41" s="720"/>
      <c r="CO41" s="720"/>
      <c r="CP41" s="720"/>
      <c r="CQ41" s="721"/>
      <c r="CR41" s="680" t="s">
        <v>127</v>
      </c>
      <c r="CS41" s="699"/>
      <c r="CT41" s="699"/>
      <c r="CU41" s="699"/>
      <c r="CV41" s="699"/>
      <c r="CW41" s="699"/>
      <c r="CX41" s="699"/>
      <c r="CY41" s="700"/>
      <c r="CZ41" s="683" t="s">
        <v>127</v>
      </c>
      <c r="DA41" s="701"/>
      <c r="DB41" s="701"/>
      <c r="DC41" s="702"/>
      <c r="DD41" s="686" t="s">
        <v>127</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c r="B42" s="677" t="s">
        <v>348</v>
      </c>
      <c r="C42" s="678"/>
      <c r="D42" s="678"/>
      <c r="E42" s="678"/>
      <c r="F42" s="678"/>
      <c r="G42" s="678"/>
      <c r="H42" s="678"/>
      <c r="I42" s="678"/>
      <c r="J42" s="678"/>
      <c r="K42" s="678"/>
      <c r="L42" s="678"/>
      <c r="M42" s="678"/>
      <c r="N42" s="678"/>
      <c r="O42" s="678"/>
      <c r="P42" s="678"/>
      <c r="Q42" s="679"/>
      <c r="R42" s="680">
        <v>269481</v>
      </c>
      <c r="S42" s="681"/>
      <c r="T42" s="681"/>
      <c r="U42" s="681"/>
      <c r="V42" s="681"/>
      <c r="W42" s="681"/>
      <c r="X42" s="681"/>
      <c r="Y42" s="682"/>
      <c r="Z42" s="713">
        <v>1.4</v>
      </c>
      <c r="AA42" s="713"/>
      <c r="AB42" s="713"/>
      <c r="AC42" s="713"/>
      <c r="AD42" s="714" t="s">
        <v>230</v>
      </c>
      <c r="AE42" s="714"/>
      <c r="AF42" s="714"/>
      <c r="AG42" s="714"/>
      <c r="AH42" s="714"/>
      <c r="AI42" s="714"/>
      <c r="AJ42" s="714"/>
      <c r="AK42" s="714"/>
      <c r="AL42" s="683" t="s">
        <v>230</v>
      </c>
      <c r="AM42" s="684"/>
      <c r="AN42" s="684"/>
      <c r="AO42" s="715"/>
      <c r="AQ42" s="716" t="s">
        <v>349</v>
      </c>
      <c r="AR42" s="717"/>
      <c r="AS42" s="717"/>
      <c r="AT42" s="717"/>
      <c r="AU42" s="717"/>
      <c r="AV42" s="717"/>
      <c r="AW42" s="717"/>
      <c r="AX42" s="717"/>
      <c r="AY42" s="718"/>
      <c r="AZ42" s="664">
        <v>1011554</v>
      </c>
      <c r="BA42" s="703"/>
      <c r="BB42" s="703"/>
      <c r="BC42" s="703"/>
      <c r="BD42" s="665"/>
      <c r="BE42" s="665"/>
      <c r="BF42" s="709"/>
      <c r="BG42" s="730"/>
      <c r="BH42" s="731"/>
      <c r="BI42" s="731"/>
      <c r="BJ42" s="731"/>
      <c r="BK42" s="731"/>
      <c r="BL42" s="237"/>
      <c r="BM42" s="710" t="s">
        <v>350</v>
      </c>
      <c r="BN42" s="710"/>
      <c r="BO42" s="710"/>
      <c r="BP42" s="710"/>
      <c r="BQ42" s="710"/>
      <c r="BR42" s="710"/>
      <c r="BS42" s="710"/>
      <c r="BT42" s="710"/>
      <c r="BU42" s="711"/>
      <c r="BV42" s="664">
        <v>379</v>
      </c>
      <c r="BW42" s="703"/>
      <c r="BX42" s="703"/>
      <c r="BY42" s="703"/>
      <c r="BZ42" s="703"/>
      <c r="CA42" s="703"/>
      <c r="CB42" s="712"/>
      <c r="CD42" s="677" t="s">
        <v>351</v>
      </c>
      <c r="CE42" s="678"/>
      <c r="CF42" s="678"/>
      <c r="CG42" s="678"/>
      <c r="CH42" s="678"/>
      <c r="CI42" s="678"/>
      <c r="CJ42" s="678"/>
      <c r="CK42" s="678"/>
      <c r="CL42" s="678"/>
      <c r="CM42" s="678"/>
      <c r="CN42" s="678"/>
      <c r="CO42" s="678"/>
      <c r="CP42" s="678"/>
      <c r="CQ42" s="679"/>
      <c r="CR42" s="680">
        <v>2354377</v>
      </c>
      <c r="CS42" s="681"/>
      <c r="CT42" s="681"/>
      <c r="CU42" s="681"/>
      <c r="CV42" s="681"/>
      <c r="CW42" s="681"/>
      <c r="CX42" s="681"/>
      <c r="CY42" s="682"/>
      <c r="CZ42" s="683">
        <v>12.9</v>
      </c>
      <c r="DA42" s="684"/>
      <c r="DB42" s="684"/>
      <c r="DC42" s="685"/>
      <c r="DD42" s="686">
        <v>318150</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c r="B43" s="661" t="s">
        <v>352</v>
      </c>
      <c r="C43" s="662"/>
      <c r="D43" s="662"/>
      <c r="E43" s="662"/>
      <c r="F43" s="662"/>
      <c r="G43" s="662"/>
      <c r="H43" s="662"/>
      <c r="I43" s="662"/>
      <c r="J43" s="662"/>
      <c r="K43" s="662"/>
      <c r="L43" s="662"/>
      <c r="M43" s="662"/>
      <c r="N43" s="662"/>
      <c r="O43" s="662"/>
      <c r="P43" s="662"/>
      <c r="Q43" s="663"/>
      <c r="R43" s="664">
        <v>18607033</v>
      </c>
      <c r="S43" s="703"/>
      <c r="T43" s="703"/>
      <c r="U43" s="703"/>
      <c r="V43" s="703"/>
      <c r="W43" s="703"/>
      <c r="X43" s="703"/>
      <c r="Y43" s="704"/>
      <c r="Z43" s="705">
        <v>100</v>
      </c>
      <c r="AA43" s="705"/>
      <c r="AB43" s="705"/>
      <c r="AC43" s="705"/>
      <c r="AD43" s="706">
        <v>8217340</v>
      </c>
      <c r="AE43" s="706"/>
      <c r="AF43" s="706"/>
      <c r="AG43" s="706"/>
      <c r="AH43" s="706"/>
      <c r="AI43" s="706"/>
      <c r="AJ43" s="706"/>
      <c r="AK43" s="706"/>
      <c r="AL43" s="667">
        <v>100</v>
      </c>
      <c r="AM43" s="707"/>
      <c r="AN43" s="707"/>
      <c r="AO43" s="708"/>
      <c r="BV43" s="238"/>
      <c r="BW43" s="238"/>
      <c r="BX43" s="238"/>
      <c r="BY43" s="238"/>
      <c r="BZ43" s="238"/>
      <c r="CA43" s="238"/>
      <c r="CB43" s="238"/>
      <c r="CD43" s="677" t="s">
        <v>353</v>
      </c>
      <c r="CE43" s="678"/>
      <c r="CF43" s="678"/>
      <c r="CG43" s="678"/>
      <c r="CH43" s="678"/>
      <c r="CI43" s="678"/>
      <c r="CJ43" s="678"/>
      <c r="CK43" s="678"/>
      <c r="CL43" s="678"/>
      <c r="CM43" s="678"/>
      <c r="CN43" s="678"/>
      <c r="CO43" s="678"/>
      <c r="CP43" s="678"/>
      <c r="CQ43" s="679"/>
      <c r="CR43" s="680">
        <v>53556</v>
      </c>
      <c r="CS43" s="699"/>
      <c r="CT43" s="699"/>
      <c r="CU43" s="699"/>
      <c r="CV43" s="699"/>
      <c r="CW43" s="699"/>
      <c r="CX43" s="699"/>
      <c r="CY43" s="700"/>
      <c r="CZ43" s="683">
        <v>0.3</v>
      </c>
      <c r="DA43" s="701"/>
      <c r="DB43" s="701"/>
      <c r="DC43" s="702"/>
      <c r="DD43" s="686">
        <v>53056</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300</v>
      </c>
      <c r="CE44" s="694"/>
      <c r="CF44" s="677" t="s">
        <v>354</v>
      </c>
      <c r="CG44" s="678"/>
      <c r="CH44" s="678"/>
      <c r="CI44" s="678"/>
      <c r="CJ44" s="678"/>
      <c r="CK44" s="678"/>
      <c r="CL44" s="678"/>
      <c r="CM44" s="678"/>
      <c r="CN44" s="678"/>
      <c r="CO44" s="678"/>
      <c r="CP44" s="678"/>
      <c r="CQ44" s="679"/>
      <c r="CR44" s="680">
        <v>2201362</v>
      </c>
      <c r="CS44" s="681"/>
      <c r="CT44" s="681"/>
      <c r="CU44" s="681"/>
      <c r="CV44" s="681"/>
      <c r="CW44" s="681"/>
      <c r="CX44" s="681"/>
      <c r="CY44" s="682"/>
      <c r="CZ44" s="683">
        <v>12.1</v>
      </c>
      <c r="DA44" s="684"/>
      <c r="DB44" s="684"/>
      <c r="DC44" s="685"/>
      <c r="DD44" s="686">
        <v>279598</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c r="B45" s="240" t="s">
        <v>355</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356</v>
      </c>
      <c r="CG45" s="678"/>
      <c r="CH45" s="678"/>
      <c r="CI45" s="678"/>
      <c r="CJ45" s="678"/>
      <c r="CK45" s="678"/>
      <c r="CL45" s="678"/>
      <c r="CM45" s="678"/>
      <c r="CN45" s="678"/>
      <c r="CO45" s="678"/>
      <c r="CP45" s="678"/>
      <c r="CQ45" s="679"/>
      <c r="CR45" s="680">
        <v>1096661</v>
      </c>
      <c r="CS45" s="699"/>
      <c r="CT45" s="699"/>
      <c r="CU45" s="699"/>
      <c r="CV45" s="699"/>
      <c r="CW45" s="699"/>
      <c r="CX45" s="699"/>
      <c r="CY45" s="700"/>
      <c r="CZ45" s="683">
        <v>6</v>
      </c>
      <c r="DA45" s="701"/>
      <c r="DB45" s="701"/>
      <c r="DC45" s="702"/>
      <c r="DD45" s="686">
        <v>95928</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c r="B46" s="241" t="s">
        <v>357</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358</v>
      </c>
      <c r="CG46" s="678"/>
      <c r="CH46" s="678"/>
      <c r="CI46" s="678"/>
      <c r="CJ46" s="678"/>
      <c r="CK46" s="678"/>
      <c r="CL46" s="678"/>
      <c r="CM46" s="678"/>
      <c r="CN46" s="678"/>
      <c r="CO46" s="678"/>
      <c r="CP46" s="678"/>
      <c r="CQ46" s="679"/>
      <c r="CR46" s="680">
        <v>799840</v>
      </c>
      <c r="CS46" s="681"/>
      <c r="CT46" s="681"/>
      <c r="CU46" s="681"/>
      <c r="CV46" s="681"/>
      <c r="CW46" s="681"/>
      <c r="CX46" s="681"/>
      <c r="CY46" s="682"/>
      <c r="CZ46" s="683">
        <v>4.4000000000000004</v>
      </c>
      <c r="DA46" s="684"/>
      <c r="DB46" s="684"/>
      <c r="DC46" s="685"/>
      <c r="DD46" s="686">
        <v>120146</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c r="B47" s="242" t="s">
        <v>359</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360</v>
      </c>
      <c r="CG47" s="678"/>
      <c r="CH47" s="678"/>
      <c r="CI47" s="678"/>
      <c r="CJ47" s="678"/>
      <c r="CK47" s="678"/>
      <c r="CL47" s="678"/>
      <c r="CM47" s="678"/>
      <c r="CN47" s="678"/>
      <c r="CO47" s="678"/>
      <c r="CP47" s="678"/>
      <c r="CQ47" s="679"/>
      <c r="CR47" s="680">
        <v>153015</v>
      </c>
      <c r="CS47" s="699"/>
      <c r="CT47" s="699"/>
      <c r="CU47" s="699"/>
      <c r="CV47" s="699"/>
      <c r="CW47" s="699"/>
      <c r="CX47" s="699"/>
      <c r="CY47" s="700"/>
      <c r="CZ47" s="683">
        <v>0.8</v>
      </c>
      <c r="DA47" s="701"/>
      <c r="DB47" s="701"/>
      <c r="DC47" s="702"/>
      <c r="DD47" s="686">
        <v>38552</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361</v>
      </c>
      <c r="CG48" s="678"/>
      <c r="CH48" s="678"/>
      <c r="CI48" s="678"/>
      <c r="CJ48" s="678"/>
      <c r="CK48" s="678"/>
      <c r="CL48" s="678"/>
      <c r="CM48" s="678"/>
      <c r="CN48" s="678"/>
      <c r="CO48" s="678"/>
      <c r="CP48" s="678"/>
      <c r="CQ48" s="679"/>
      <c r="CR48" s="680" t="s">
        <v>127</v>
      </c>
      <c r="CS48" s="681"/>
      <c r="CT48" s="681"/>
      <c r="CU48" s="681"/>
      <c r="CV48" s="681"/>
      <c r="CW48" s="681"/>
      <c r="CX48" s="681"/>
      <c r="CY48" s="682"/>
      <c r="CZ48" s="683" t="s">
        <v>230</v>
      </c>
      <c r="DA48" s="684"/>
      <c r="DB48" s="684"/>
      <c r="DC48" s="685"/>
      <c r="DD48" s="686" t="s">
        <v>127</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362</v>
      </c>
      <c r="CE49" s="662"/>
      <c r="CF49" s="662"/>
      <c r="CG49" s="662"/>
      <c r="CH49" s="662"/>
      <c r="CI49" s="662"/>
      <c r="CJ49" s="662"/>
      <c r="CK49" s="662"/>
      <c r="CL49" s="662"/>
      <c r="CM49" s="662"/>
      <c r="CN49" s="662"/>
      <c r="CO49" s="662"/>
      <c r="CP49" s="662"/>
      <c r="CQ49" s="663"/>
      <c r="CR49" s="664">
        <v>18183266</v>
      </c>
      <c r="CS49" s="665"/>
      <c r="CT49" s="665"/>
      <c r="CU49" s="665"/>
      <c r="CV49" s="665"/>
      <c r="CW49" s="665"/>
      <c r="CX49" s="665"/>
      <c r="CY49" s="666"/>
      <c r="CZ49" s="667">
        <v>100</v>
      </c>
      <c r="DA49" s="668"/>
      <c r="DB49" s="668"/>
      <c r="DC49" s="669"/>
      <c r="DD49" s="670">
        <v>9727862</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vrOllTJ6eU0BT0HxuvpuOfMOjQdA9RgHzWBCuOvU/bm0JuZecYz3ASDLWxnRQfaaVei8lApfo7YkoHzmPEKUXw==" saltValue="iN6F+Bk5CXd6eQ9zXkDgw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CR9" sqref="CR9:CV9"/>
    </sheetView>
  </sheetViews>
  <sheetFormatPr defaultColWidth="0" defaultRowHeight="13.5" zeroHeight="1"/>
  <cols>
    <col min="1" max="130" width="2.75" style="291" customWidth="1"/>
    <col min="131" max="131" width="1.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363</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364</v>
      </c>
      <c r="DK2" s="1206"/>
      <c r="DL2" s="1206"/>
      <c r="DM2" s="1206"/>
      <c r="DN2" s="1206"/>
      <c r="DO2" s="1207"/>
      <c r="DP2" s="251"/>
      <c r="DQ2" s="1205" t="s">
        <v>365</v>
      </c>
      <c r="DR2" s="1206"/>
      <c r="DS2" s="1206"/>
      <c r="DT2" s="1206"/>
      <c r="DU2" s="1206"/>
      <c r="DV2" s="1206"/>
      <c r="DW2" s="1206"/>
      <c r="DX2" s="1206"/>
      <c r="DY2" s="1206"/>
      <c r="DZ2" s="1207"/>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1158" t="s">
        <v>366</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367</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1090" t="s">
        <v>368</v>
      </c>
      <c r="B5" s="1091"/>
      <c r="C5" s="1091"/>
      <c r="D5" s="1091"/>
      <c r="E5" s="1091"/>
      <c r="F5" s="1091"/>
      <c r="G5" s="1091"/>
      <c r="H5" s="1091"/>
      <c r="I5" s="1091"/>
      <c r="J5" s="1091"/>
      <c r="K5" s="1091"/>
      <c r="L5" s="1091"/>
      <c r="M5" s="1091"/>
      <c r="N5" s="1091"/>
      <c r="O5" s="1091"/>
      <c r="P5" s="1092"/>
      <c r="Q5" s="1096" t="s">
        <v>369</v>
      </c>
      <c r="R5" s="1097"/>
      <c r="S5" s="1097"/>
      <c r="T5" s="1097"/>
      <c r="U5" s="1098"/>
      <c r="V5" s="1096" t="s">
        <v>370</v>
      </c>
      <c r="W5" s="1097"/>
      <c r="X5" s="1097"/>
      <c r="Y5" s="1097"/>
      <c r="Z5" s="1098"/>
      <c r="AA5" s="1096" t="s">
        <v>371</v>
      </c>
      <c r="AB5" s="1097"/>
      <c r="AC5" s="1097"/>
      <c r="AD5" s="1097"/>
      <c r="AE5" s="1097"/>
      <c r="AF5" s="1208" t="s">
        <v>372</v>
      </c>
      <c r="AG5" s="1097"/>
      <c r="AH5" s="1097"/>
      <c r="AI5" s="1097"/>
      <c r="AJ5" s="1112"/>
      <c r="AK5" s="1097" t="s">
        <v>373</v>
      </c>
      <c r="AL5" s="1097"/>
      <c r="AM5" s="1097"/>
      <c r="AN5" s="1097"/>
      <c r="AO5" s="1098"/>
      <c r="AP5" s="1096" t="s">
        <v>374</v>
      </c>
      <c r="AQ5" s="1097"/>
      <c r="AR5" s="1097"/>
      <c r="AS5" s="1097"/>
      <c r="AT5" s="1098"/>
      <c r="AU5" s="1096" t="s">
        <v>375</v>
      </c>
      <c r="AV5" s="1097"/>
      <c r="AW5" s="1097"/>
      <c r="AX5" s="1097"/>
      <c r="AY5" s="1112"/>
      <c r="AZ5" s="258"/>
      <c r="BA5" s="258"/>
      <c r="BB5" s="258"/>
      <c r="BC5" s="258"/>
      <c r="BD5" s="258"/>
      <c r="BE5" s="259"/>
      <c r="BF5" s="259"/>
      <c r="BG5" s="259"/>
      <c r="BH5" s="259"/>
      <c r="BI5" s="259"/>
      <c r="BJ5" s="259"/>
      <c r="BK5" s="259"/>
      <c r="BL5" s="259"/>
      <c r="BM5" s="259"/>
      <c r="BN5" s="259"/>
      <c r="BO5" s="259"/>
      <c r="BP5" s="259"/>
      <c r="BQ5" s="1090" t="s">
        <v>376</v>
      </c>
      <c r="BR5" s="1091"/>
      <c r="BS5" s="1091"/>
      <c r="BT5" s="1091"/>
      <c r="BU5" s="1091"/>
      <c r="BV5" s="1091"/>
      <c r="BW5" s="1091"/>
      <c r="BX5" s="1091"/>
      <c r="BY5" s="1091"/>
      <c r="BZ5" s="1091"/>
      <c r="CA5" s="1091"/>
      <c r="CB5" s="1091"/>
      <c r="CC5" s="1091"/>
      <c r="CD5" s="1091"/>
      <c r="CE5" s="1091"/>
      <c r="CF5" s="1091"/>
      <c r="CG5" s="1092"/>
      <c r="CH5" s="1096" t="s">
        <v>377</v>
      </c>
      <c r="CI5" s="1097"/>
      <c r="CJ5" s="1097"/>
      <c r="CK5" s="1097"/>
      <c r="CL5" s="1098"/>
      <c r="CM5" s="1096" t="s">
        <v>378</v>
      </c>
      <c r="CN5" s="1097"/>
      <c r="CO5" s="1097"/>
      <c r="CP5" s="1097"/>
      <c r="CQ5" s="1098"/>
      <c r="CR5" s="1096" t="s">
        <v>379</v>
      </c>
      <c r="CS5" s="1097"/>
      <c r="CT5" s="1097"/>
      <c r="CU5" s="1097"/>
      <c r="CV5" s="1098"/>
      <c r="CW5" s="1096" t="s">
        <v>380</v>
      </c>
      <c r="CX5" s="1097"/>
      <c r="CY5" s="1097"/>
      <c r="CZ5" s="1097"/>
      <c r="DA5" s="1098"/>
      <c r="DB5" s="1096" t="s">
        <v>381</v>
      </c>
      <c r="DC5" s="1097"/>
      <c r="DD5" s="1097"/>
      <c r="DE5" s="1097"/>
      <c r="DF5" s="1098"/>
      <c r="DG5" s="1193" t="s">
        <v>382</v>
      </c>
      <c r="DH5" s="1194"/>
      <c r="DI5" s="1194"/>
      <c r="DJ5" s="1194"/>
      <c r="DK5" s="1195"/>
      <c r="DL5" s="1193" t="s">
        <v>383</v>
      </c>
      <c r="DM5" s="1194"/>
      <c r="DN5" s="1194"/>
      <c r="DO5" s="1194"/>
      <c r="DP5" s="1195"/>
      <c r="DQ5" s="1096" t="s">
        <v>384</v>
      </c>
      <c r="DR5" s="1097"/>
      <c r="DS5" s="1097"/>
      <c r="DT5" s="1097"/>
      <c r="DU5" s="1098"/>
      <c r="DV5" s="1096" t="s">
        <v>375</v>
      </c>
      <c r="DW5" s="1097"/>
      <c r="DX5" s="1097"/>
      <c r="DY5" s="1097"/>
      <c r="DZ5" s="1112"/>
      <c r="EA5" s="256"/>
    </row>
    <row r="6" spans="1:131" s="257" customFormat="1" ht="26.25" customHeight="1" thickBot="1">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c r="A7" s="260">
        <v>1</v>
      </c>
      <c r="B7" s="1145" t="s">
        <v>385</v>
      </c>
      <c r="C7" s="1146"/>
      <c r="D7" s="1146"/>
      <c r="E7" s="1146"/>
      <c r="F7" s="1146"/>
      <c r="G7" s="1146"/>
      <c r="H7" s="1146"/>
      <c r="I7" s="1146"/>
      <c r="J7" s="1146"/>
      <c r="K7" s="1146"/>
      <c r="L7" s="1146"/>
      <c r="M7" s="1146"/>
      <c r="N7" s="1146"/>
      <c r="O7" s="1146"/>
      <c r="P7" s="1147"/>
      <c r="Q7" s="1199">
        <v>18422</v>
      </c>
      <c r="R7" s="1200"/>
      <c r="S7" s="1200"/>
      <c r="T7" s="1200"/>
      <c r="U7" s="1200"/>
      <c r="V7" s="1200">
        <v>17999</v>
      </c>
      <c r="W7" s="1200"/>
      <c r="X7" s="1200"/>
      <c r="Y7" s="1200"/>
      <c r="Z7" s="1200"/>
      <c r="AA7" s="1200">
        <v>424</v>
      </c>
      <c r="AB7" s="1200"/>
      <c r="AC7" s="1200"/>
      <c r="AD7" s="1200"/>
      <c r="AE7" s="1201"/>
      <c r="AF7" s="1202">
        <v>356</v>
      </c>
      <c r="AG7" s="1203"/>
      <c r="AH7" s="1203"/>
      <c r="AI7" s="1203"/>
      <c r="AJ7" s="1204"/>
      <c r="AK7" s="1186">
        <v>455</v>
      </c>
      <c r="AL7" s="1187"/>
      <c r="AM7" s="1187"/>
      <c r="AN7" s="1187"/>
      <c r="AO7" s="1187"/>
      <c r="AP7" s="1187">
        <v>15353</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583</v>
      </c>
      <c r="BT7" s="1191"/>
      <c r="BU7" s="1191"/>
      <c r="BV7" s="1191"/>
      <c r="BW7" s="1191"/>
      <c r="BX7" s="1191"/>
      <c r="BY7" s="1191"/>
      <c r="BZ7" s="1191"/>
      <c r="CA7" s="1191"/>
      <c r="CB7" s="1191"/>
      <c r="CC7" s="1191"/>
      <c r="CD7" s="1191"/>
      <c r="CE7" s="1191"/>
      <c r="CF7" s="1191"/>
      <c r="CG7" s="1192"/>
      <c r="CH7" s="1183"/>
      <c r="CI7" s="1184"/>
      <c r="CJ7" s="1184"/>
      <c r="CK7" s="1184"/>
      <c r="CL7" s="1185"/>
      <c r="CM7" s="1183">
        <v>181</v>
      </c>
      <c r="CN7" s="1184"/>
      <c r="CO7" s="1184"/>
      <c r="CP7" s="1184"/>
      <c r="CQ7" s="1185"/>
      <c r="CR7" s="1183">
        <v>2</v>
      </c>
      <c r="CS7" s="1184"/>
      <c r="CT7" s="1184"/>
      <c r="CU7" s="1184"/>
      <c r="CV7" s="1185"/>
      <c r="CW7" s="1183"/>
      <c r="CX7" s="1184"/>
      <c r="CY7" s="1184"/>
      <c r="CZ7" s="1184"/>
      <c r="DA7" s="1185"/>
      <c r="DB7" s="1183">
        <v>74</v>
      </c>
      <c r="DC7" s="1184"/>
      <c r="DD7" s="1184"/>
      <c r="DE7" s="1184"/>
      <c r="DF7" s="1185"/>
      <c r="DG7" s="1183"/>
      <c r="DH7" s="1184"/>
      <c r="DI7" s="1184"/>
      <c r="DJ7" s="1184"/>
      <c r="DK7" s="1185"/>
      <c r="DL7" s="1183"/>
      <c r="DM7" s="1184"/>
      <c r="DN7" s="1184"/>
      <c r="DO7" s="1184"/>
      <c r="DP7" s="1185"/>
      <c r="DQ7" s="1183"/>
      <c r="DR7" s="1184"/>
      <c r="DS7" s="1184"/>
      <c r="DT7" s="1184"/>
      <c r="DU7" s="1185"/>
      <c r="DV7" s="1210"/>
      <c r="DW7" s="1211"/>
      <c r="DX7" s="1211"/>
      <c r="DY7" s="1211"/>
      <c r="DZ7" s="1212"/>
      <c r="EA7" s="256"/>
    </row>
    <row r="8" spans="1:131" s="257" customFormat="1" ht="26.25" customHeight="1">
      <c r="A8" s="263">
        <v>2</v>
      </c>
      <c r="B8" s="1132" t="s">
        <v>386</v>
      </c>
      <c r="C8" s="1133"/>
      <c r="D8" s="1133"/>
      <c r="E8" s="1133"/>
      <c r="F8" s="1133"/>
      <c r="G8" s="1133"/>
      <c r="H8" s="1133"/>
      <c r="I8" s="1133"/>
      <c r="J8" s="1133"/>
      <c r="K8" s="1133"/>
      <c r="L8" s="1133"/>
      <c r="M8" s="1133"/>
      <c r="N8" s="1133"/>
      <c r="O8" s="1133"/>
      <c r="P8" s="1134"/>
      <c r="Q8" s="1138">
        <v>317</v>
      </c>
      <c r="R8" s="1139"/>
      <c r="S8" s="1139"/>
      <c r="T8" s="1139"/>
      <c r="U8" s="1139"/>
      <c r="V8" s="1139">
        <v>317</v>
      </c>
      <c r="W8" s="1139"/>
      <c r="X8" s="1139"/>
      <c r="Y8" s="1139"/>
      <c r="Z8" s="1139"/>
      <c r="AA8" s="1139"/>
      <c r="AB8" s="1139"/>
      <c r="AC8" s="1139"/>
      <c r="AD8" s="1139"/>
      <c r="AE8" s="1140"/>
      <c r="AF8" s="1114" t="s">
        <v>387</v>
      </c>
      <c r="AG8" s="1115"/>
      <c r="AH8" s="1115"/>
      <c r="AI8" s="1115"/>
      <c r="AJ8" s="1116"/>
      <c r="AK8" s="1181">
        <v>125</v>
      </c>
      <c r="AL8" s="1182"/>
      <c r="AM8" s="1182"/>
      <c r="AN8" s="1182"/>
      <c r="AO8" s="1182"/>
      <c r="AP8" s="1182">
        <v>449</v>
      </c>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t="s">
        <v>584</v>
      </c>
      <c r="BT8" s="1110"/>
      <c r="BU8" s="1110"/>
      <c r="BV8" s="1110"/>
      <c r="BW8" s="1110"/>
      <c r="BX8" s="1110"/>
      <c r="BY8" s="1110"/>
      <c r="BZ8" s="1110"/>
      <c r="CA8" s="1110"/>
      <c r="CB8" s="1110"/>
      <c r="CC8" s="1110"/>
      <c r="CD8" s="1110"/>
      <c r="CE8" s="1110"/>
      <c r="CF8" s="1110"/>
      <c r="CG8" s="1111"/>
      <c r="CH8" s="1084"/>
      <c r="CI8" s="1085"/>
      <c r="CJ8" s="1085"/>
      <c r="CK8" s="1085"/>
      <c r="CL8" s="1086"/>
      <c r="CM8" s="1084">
        <v>6</v>
      </c>
      <c r="CN8" s="1085"/>
      <c r="CO8" s="1085"/>
      <c r="CP8" s="1085"/>
      <c r="CQ8" s="1086"/>
      <c r="CR8" s="1084">
        <v>80</v>
      </c>
      <c r="CS8" s="1085"/>
      <c r="CT8" s="1085"/>
      <c r="CU8" s="1085"/>
      <c r="CV8" s="1086"/>
      <c r="CW8" s="1084"/>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6"/>
    </row>
    <row r="9" spans="1:131" s="257" customFormat="1" ht="26.25" customHeight="1">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t="s">
        <v>585</v>
      </c>
      <c r="BT9" s="1110"/>
      <c r="BU9" s="1110"/>
      <c r="BV9" s="1110"/>
      <c r="BW9" s="1110"/>
      <c r="BX9" s="1110"/>
      <c r="BY9" s="1110"/>
      <c r="BZ9" s="1110"/>
      <c r="CA9" s="1110"/>
      <c r="CB9" s="1110"/>
      <c r="CC9" s="1110"/>
      <c r="CD9" s="1110"/>
      <c r="CE9" s="1110"/>
      <c r="CF9" s="1110"/>
      <c r="CG9" s="1111"/>
      <c r="CH9" s="1084">
        <v>-15</v>
      </c>
      <c r="CI9" s="1085"/>
      <c r="CJ9" s="1085"/>
      <c r="CK9" s="1085"/>
      <c r="CL9" s="1086"/>
      <c r="CM9" s="1084">
        <v>121</v>
      </c>
      <c r="CN9" s="1085"/>
      <c r="CO9" s="1085"/>
      <c r="CP9" s="1085"/>
      <c r="CQ9" s="1086"/>
      <c r="CR9" s="1084">
        <v>70</v>
      </c>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t="s">
        <v>591</v>
      </c>
      <c r="BT10" s="1110"/>
      <c r="BU10" s="1110"/>
      <c r="BV10" s="1110"/>
      <c r="BW10" s="1110"/>
      <c r="BX10" s="1110"/>
      <c r="BY10" s="1110"/>
      <c r="BZ10" s="1110"/>
      <c r="CA10" s="1110"/>
      <c r="CB10" s="1110"/>
      <c r="CC10" s="1110"/>
      <c r="CD10" s="1110"/>
      <c r="CE10" s="1110"/>
      <c r="CF10" s="1110"/>
      <c r="CG10" s="1111"/>
      <c r="CH10" s="1084">
        <v>-122</v>
      </c>
      <c r="CI10" s="1085"/>
      <c r="CJ10" s="1085"/>
      <c r="CK10" s="1085"/>
      <c r="CL10" s="1086"/>
      <c r="CM10" s="1084">
        <v>2653</v>
      </c>
      <c r="CN10" s="1085"/>
      <c r="CO10" s="1085"/>
      <c r="CP10" s="1085"/>
      <c r="CQ10" s="1086"/>
      <c r="CR10" s="1084">
        <v>13</v>
      </c>
      <c r="CS10" s="1085"/>
      <c r="CT10" s="1085"/>
      <c r="CU10" s="1085"/>
      <c r="CV10" s="1086"/>
      <c r="CW10" s="1084">
        <v>0</v>
      </c>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t="s">
        <v>592</v>
      </c>
      <c r="DW10" s="1088"/>
      <c r="DX10" s="1088"/>
      <c r="DY10" s="1088"/>
      <c r="DZ10" s="1089"/>
      <c r="EA10" s="256"/>
    </row>
    <row r="11" spans="1:131" s="257" customFormat="1" ht="26.25" customHeight="1">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388</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c r="A23" s="266" t="s">
        <v>389</v>
      </c>
      <c r="B23" s="1039" t="s">
        <v>390</v>
      </c>
      <c r="C23" s="1040"/>
      <c r="D23" s="1040"/>
      <c r="E23" s="1040"/>
      <c r="F23" s="1040"/>
      <c r="G23" s="1040"/>
      <c r="H23" s="1040"/>
      <c r="I23" s="1040"/>
      <c r="J23" s="1040"/>
      <c r="K23" s="1040"/>
      <c r="L23" s="1040"/>
      <c r="M23" s="1040"/>
      <c r="N23" s="1040"/>
      <c r="O23" s="1040"/>
      <c r="P23" s="1041"/>
      <c r="Q23" s="1163">
        <v>18615</v>
      </c>
      <c r="R23" s="1164"/>
      <c r="S23" s="1164"/>
      <c r="T23" s="1164"/>
      <c r="U23" s="1164"/>
      <c r="V23" s="1164">
        <v>18191</v>
      </c>
      <c r="W23" s="1164"/>
      <c r="X23" s="1164"/>
      <c r="Y23" s="1164"/>
      <c r="Z23" s="1164"/>
      <c r="AA23" s="1164">
        <v>424</v>
      </c>
      <c r="AB23" s="1164"/>
      <c r="AC23" s="1164"/>
      <c r="AD23" s="1164"/>
      <c r="AE23" s="1165"/>
      <c r="AF23" s="1166">
        <v>356</v>
      </c>
      <c r="AG23" s="1164"/>
      <c r="AH23" s="1164"/>
      <c r="AI23" s="1164"/>
      <c r="AJ23" s="1167"/>
      <c r="AK23" s="1168"/>
      <c r="AL23" s="1169"/>
      <c r="AM23" s="1169"/>
      <c r="AN23" s="1169"/>
      <c r="AO23" s="1169"/>
      <c r="AP23" s="1164"/>
      <c r="AQ23" s="1164"/>
      <c r="AR23" s="1164"/>
      <c r="AS23" s="1164"/>
      <c r="AT23" s="1164"/>
      <c r="AU23" s="1170"/>
      <c r="AV23" s="1170"/>
      <c r="AW23" s="1170"/>
      <c r="AX23" s="1170"/>
      <c r="AY23" s="1171"/>
      <c r="AZ23" s="1160" t="s">
        <v>391</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c r="A24" s="1159" t="s">
        <v>392</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c r="A25" s="1158" t="s">
        <v>393</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c r="A26" s="1090" t="s">
        <v>368</v>
      </c>
      <c r="B26" s="1091"/>
      <c r="C26" s="1091"/>
      <c r="D26" s="1091"/>
      <c r="E26" s="1091"/>
      <c r="F26" s="1091"/>
      <c r="G26" s="1091"/>
      <c r="H26" s="1091"/>
      <c r="I26" s="1091"/>
      <c r="J26" s="1091"/>
      <c r="K26" s="1091"/>
      <c r="L26" s="1091"/>
      <c r="M26" s="1091"/>
      <c r="N26" s="1091"/>
      <c r="O26" s="1091"/>
      <c r="P26" s="1092"/>
      <c r="Q26" s="1096" t="s">
        <v>394</v>
      </c>
      <c r="R26" s="1097"/>
      <c r="S26" s="1097"/>
      <c r="T26" s="1097"/>
      <c r="U26" s="1098"/>
      <c r="V26" s="1096" t="s">
        <v>395</v>
      </c>
      <c r="W26" s="1097"/>
      <c r="X26" s="1097"/>
      <c r="Y26" s="1097"/>
      <c r="Z26" s="1098"/>
      <c r="AA26" s="1096" t="s">
        <v>396</v>
      </c>
      <c r="AB26" s="1097"/>
      <c r="AC26" s="1097"/>
      <c r="AD26" s="1097"/>
      <c r="AE26" s="1097"/>
      <c r="AF26" s="1154" t="s">
        <v>397</v>
      </c>
      <c r="AG26" s="1103"/>
      <c r="AH26" s="1103"/>
      <c r="AI26" s="1103"/>
      <c r="AJ26" s="1155"/>
      <c r="AK26" s="1097" t="s">
        <v>398</v>
      </c>
      <c r="AL26" s="1097"/>
      <c r="AM26" s="1097"/>
      <c r="AN26" s="1097"/>
      <c r="AO26" s="1098"/>
      <c r="AP26" s="1096" t="s">
        <v>399</v>
      </c>
      <c r="AQ26" s="1097"/>
      <c r="AR26" s="1097"/>
      <c r="AS26" s="1097"/>
      <c r="AT26" s="1098"/>
      <c r="AU26" s="1096" t="s">
        <v>400</v>
      </c>
      <c r="AV26" s="1097"/>
      <c r="AW26" s="1097"/>
      <c r="AX26" s="1097"/>
      <c r="AY26" s="1098"/>
      <c r="AZ26" s="1096" t="s">
        <v>401</v>
      </c>
      <c r="BA26" s="1097"/>
      <c r="BB26" s="1097"/>
      <c r="BC26" s="1097"/>
      <c r="BD26" s="1098"/>
      <c r="BE26" s="1096" t="s">
        <v>375</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c r="A28" s="268">
        <v>1</v>
      </c>
      <c r="B28" s="1145" t="s">
        <v>402</v>
      </c>
      <c r="C28" s="1146"/>
      <c r="D28" s="1146"/>
      <c r="E28" s="1146"/>
      <c r="F28" s="1146"/>
      <c r="G28" s="1146"/>
      <c r="H28" s="1146"/>
      <c r="I28" s="1146"/>
      <c r="J28" s="1146"/>
      <c r="K28" s="1146"/>
      <c r="L28" s="1146"/>
      <c r="M28" s="1146"/>
      <c r="N28" s="1146"/>
      <c r="O28" s="1146"/>
      <c r="P28" s="1147"/>
      <c r="Q28" s="1148">
        <v>2838</v>
      </c>
      <c r="R28" s="1149"/>
      <c r="S28" s="1149"/>
      <c r="T28" s="1149"/>
      <c r="U28" s="1149"/>
      <c r="V28" s="1149">
        <v>2790</v>
      </c>
      <c r="W28" s="1149"/>
      <c r="X28" s="1149"/>
      <c r="Y28" s="1149"/>
      <c r="Z28" s="1149"/>
      <c r="AA28" s="1149"/>
      <c r="AB28" s="1149"/>
      <c r="AC28" s="1149"/>
      <c r="AD28" s="1149"/>
      <c r="AE28" s="1150"/>
      <c r="AF28" s="1151">
        <v>48</v>
      </c>
      <c r="AG28" s="1149"/>
      <c r="AH28" s="1149"/>
      <c r="AI28" s="1149"/>
      <c r="AJ28" s="1152"/>
      <c r="AK28" s="1153">
        <v>287</v>
      </c>
      <c r="AL28" s="1141"/>
      <c r="AM28" s="1141"/>
      <c r="AN28" s="1141"/>
      <c r="AO28" s="1141"/>
      <c r="AP28" s="1141"/>
      <c r="AQ28" s="1141"/>
      <c r="AR28" s="1141"/>
      <c r="AS28" s="1141"/>
      <c r="AT28" s="1141"/>
      <c r="AU28" s="1141"/>
      <c r="AV28" s="1141"/>
      <c r="AW28" s="1141"/>
      <c r="AX28" s="1141"/>
      <c r="AY28" s="1141"/>
      <c r="AZ28" s="1142"/>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c r="A29" s="268">
        <v>2</v>
      </c>
      <c r="B29" s="1132" t="s">
        <v>403</v>
      </c>
      <c r="C29" s="1133"/>
      <c r="D29" s="1133"/>
      <c r="E29" s="1133"/>
      <c r="F29" s="1133"/>
      <c r="G29" s="1133"/>
      <c r="H29" s="1133"/>
      <c r="I29" s="1133"/>
      <c r="J29" s="1133"/>
      <c r="K29" s="1133"/>
      <c r="L29" s="1133"/>
      <c r="M29" s="1133"/>
      <c r="N29" s="1133"/>
      <c r="O29" s="1133"/>
      <c r="P29" s="1134"/>
      <c r="Q29" s="1138">
        <v>2749</v>
      </c>
      <c r="R29" s="1139"/>
      <c r="S29" s="1139"/>
      <c r="T29" s="1139"/>
      <c r="U29" s="1139"/>
      <c r="V29" s="1139">
        <v>2740</v>
      </c>
      <c r="W29" s="1139"/>
      <c r="X29" s="1139"/>
      <c r="Y29" s="1139"/>
      <c r="Z29" s="1139"/>
      <c r="AA29" s="1139"/>
      <c r="AB29" s="1139"/>
      <c r="AC29" s="1139"/>
      <c r="AD29" s="1139"/>
      <c r="AE29" s="1140"/>
      <c r="AF29" s="1114">
        <v>9</v>
      </c>
      <c r="AG29" s="1115"/>
      <c r="AH29" s="1115"/>
      <c r="AI29" s="1115"/>
      <c r="AJ29" s="1116"/>
      <c r="AK29" s="1075">
        <v>474</v>
      </c>
      <c r="AL29" s="1066"/>
      <c r="AM29" s="1066"/>
      <c r="AN29" s="1066"/>
      <c r="AO29" s="1066"/>
      <c r="AP29" s="1066"/>
      <c r="AQ29" s="1066"/>
      <c r="AR29" s="1066"/>
      <c r="AS29" s="1066"/>
      <c r="AT29" s="1066"/>
      <c r="AU29" s="1066"/>
      <c r="AV29" s="1066"/>
      <c r="AW29" s="1066"/>
      <c r="AX29" s="1066"/>
      <c r="AY29" s="1066"/>
      <c r="AZ29" s="1137"/>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c r="A30" s="268">
        <v>3</v>
      </c>
      <c r="B30" s="1132" t="s">
        <v>404</v>
      </c>
      <c r="C30" s="1133"/>
      <c r="D30" s="1133"/>
      <c r="E30" s="1133"/>
      <c r="F30" s="1133"/>
      <c r="G30" s="1133"/>
      <c r="H30" s="1133"/>
      <c r="I30" s="1133"/>
      <c r="J30" s="1133"/>
      <c r="K30" s="1133"/>
      <c r="L30" s="1133"/>
      <c r="M30" s="1133"/>
      <c r="N30" s="1133"/>
      <c r="O30" s="1133"/>
      <c r="P30" s="1134"/>
      <c r="Q30" s="1138">
        <v>335</v>
      </c>
      <c r="R30" s="1139"/>
      <c r="S30" s="1139"/>
      <c r="T30" s="1139"/>
      <c r="U30" s="1139"/>
      <c r="V30" s="1139">
        <v>334</v>
      </c>
      <c r="W30" s="1139"/>
      <c r="X30" s="1139"/>
      <c r="Y30" s="1139"/>
      <c r="Z30" s="1139"/>
      <c r="AA30" s="1139"/>
      <c r="AB30" s="1139"/>
      <c r="AC30" s="1139"/>
      <c r="AD30" s="1139"/>
      <c r="AE30" s="1140"/>
      <c r="AF30" s="1114">
        <v>1</v>
      </c>
      <c r="AG30" s="1115"/>
      <c r="AH30" s="1115"/>
      <c r="AI30" s="1115"/>
      <c r="AJ30" s="1116"/>
      <c r="AK30" s="1075">
        <v>117</v>
      </c>
      <c r="AL30" s="1066"/>
      <c r="AM30" s="1066"/>
      <c r="AN30" s="1066"/>
      <c r="AO30" s="1066"/>
      <c r="AP30" s="1066"/>
      <c r="AQ30" s="1066"/>
      <c r="AR30" s="1066"/>
      <c r="AS30" s="1066"/>
      <c r="AT30" s="1066"/>
      <c r="AU30" s="1066"/>
      <c r="AV30" s="1066"/>
      <c r="AW30" s="1066"/>
      <c r="AX30" s="1066"/>
      <c r="AY30" s="1066"/>
      <c r="AZ30" s="1137"/>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c r="A31" s="268">
        <v>4</v>
      </c>
      <c r="B31" s="1132" t="s">
        <v>405</v>
      </c>
      <c r="C31" s="1133"/>
      <c r="D31" s="1133"/>
      <c r="E31" s="1133"/>
      <c r="F31" s="1133"/>
      <c r="G31" s="1133"/>
      <c r="H31" s="1133"/>
      <c r="I31" s="1133"/>
      <c r="J31" s="1133"/>
      <c r="K31" s="1133"/>
      <c r="L31" s="1133"/>
      <c r="M31" s="1133"/>
      <c r="N31" s="1133"/>
      <c r="O31" s="1133"/>
      <c r="P31" s="1134"/>
      <c r="Q31" s="1138">
        <v>290</v>
      </c>
      <c r="R31" s="1139"/>
      <c r="S31" s="1139"/>
      <c r="T31" s="1139"/>
      <c r="U31" s="1139"/>
      <c r="V31" s="1139">
        <v>277</v>
      </c>
      <c r="W31" s="1139"/>
      <c r="X31" s="1139"/>
      <c r="Y31" s="1139"/>
      <c r="Z31" s="1139"/>
      <c r="AA31" s="1139">
        <v>13</v>
      </c>
      <c r="AB31" s="1139"/>
      <c r="AC31" s="1139"/>
      <c r="AD31" s="1139"/>
      <c r="AE31" s="1140"/>
      <c r="AF31" s="1114">
        <v>264</v>
      </c>
      <c r="AG31" s="1115"/>
      <c r="AH31" s="1115"/>
      <c r="AI31" s="1115"/>
      <c r="AJ31" s="1116"/>
      <c r="AK31" s="1075">
        <v>46</v>
      </c>
      <c r="AL31" s="1066"/>
      <c r="AM31" s="1066"/>
      <c r="AN31" s="1066"/>
      <c r="AO31" s="1066"/>
      <c r="AP31" s="1066">
        <v>928</v>
      </c>
      <c r="AQ31" s="1066"/>
      <c r="AR31" s="1066"/>
      <c r="AS31" s="1066"/>
      <c r="AT31" s="1066"/>
      <c r="AU31" s="1066">
        <v>382</v>
      </c>
      <c r="AV31" s="1066"/>
      <c r="AW31" s="1066"/>
      <c r="AX31" s="1066"/>
      <c r="AY31" s="1066"/>
      <c r="AZ31" s="1137"/>
      <c r="BA31" s="1137"/>
      <c r="BB31" s="1137"/>
      <c r="BC31" s="1137"/>
      <c r="BD31" s="1137"/>
      <c r="BE31" s="1127" t="s">
        <v>406</v>
      </c>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c r="A32" s="268">
        <v>5</v>
      </c>
      <c r="B32" s="1132" t="s">
        <v>407</v>
      </c>
      <c r="C32" s="1133"/>
      <c r="D32" s="1133"/>
      <c r="E32" s="1133"/>
      <c r="F32" s="1133"/>
      <c r="G32" s="1133"/>
      <c r="H32" s="1133"/>
      <c r="I32" s="1133"/>
      <c r="J32" s="1133"/>
      <c r="K32" s="1133"/>
      <c r="L32" s="1133"/>
      <c r="M32" s="1133"/>
      <c r="N32" s="1133"/>
      <c r="O32" s="1133"/>
      <c r="P32" s="1134"/>
      <c r="Q32" s="1138">
        <v>822</v>
      </c>
      <c r="R32" s="1139"/>
      <c r="S32" s="1139"/>
      <c r="T32" s="1139"/>
      <c r="U32" s="1139"/>
      <c r="V32" s="1139">
        <v>822</v>
      </c>
      <c r="W32" s="1139"/>
      <c r="X32" s="1139"/>
      <c r="Y32" s="1139"/>
      <c r="Z32" s="1139"/>
      <c r="AA32" s="1139"/>
      <c r="AB32" s="1139"/>
      <c r="AC32" s="1139"/>
      <c r="AD32" s="1139"/>
      <c r="AE32" s="1140"/>
      <c r="AF32" s="1114" t="s">
        <v>408</v>
      </c>
      <c r="AG32" s="1115"/>
      <c r="AH32" s="1115"/>
      <c r="AI32" s="1115"/>
      <c r="AJ32" s="1116"/>
      <c r="AK32" s="1075">
        <v>392</v>
      </c>
      <c r="AL32" s="1066"/>
      <c r="AM32" s="1066"/>
      <c r="AN32" s="1066"/>
      <c r="AO32" s="1066"/>
      <c r="AP32" s="1066">
        <v>4180</v>
      </c>
      <c r="AQ32" s="1066"/>
      <c r="AR32" s="1066"/>
      <c r="AS32" s="1066"/>
      <c r="AT32" s="1066"/>
      <c r="AU32" s="1066">
        <v>2446</v>
      </c>
      <c r="AV32" s="1066"/>
      <c r="AW32" s="1066"/>
      <c r="AX32" s="1066"/>
      <c r="AY32" s="1066"/>
      <c r="AZ32" s="1137"/>
      <c r="BA32" s="1137"/>
      <c r="BB32" s="1137"/>
      <c r="BC32" s="1137"/>
      <c r="BD32" s="1137"/>
      <c r="BE32" s="1127" t="s">
        <v>406</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c r="A33" s="268">
        <v>6</v>
      </c>
      <c r="B33" s="1132"/>
      <c r="C33" s="1133"/>
      <c r="D33" s="1133"/>
      <c r="E33" s="1133"/>
      <c r="F33" s="1133"/>
      <c r="G33" s="1133"/>
      <c r="H33" s="1133"/>
      <c r="I33" s="1133"/>
      <c r="J33" s="1133"/>
      <c r="K33" s="1133"/>
      <c r="L33" s="1133"/>
      <c r="M33" s="1133"/>
      <c r="N33" s="1133"/>
      <c r="O33" s="1133"/>
      <c r="P33" s="1134"/>
      <c r="Q33" s="1138"/>
      <c r="R33" s="1139"/>
      <c r="S33" s="1139"/>
      <c r="T33" s="1139"/>
      <c r="U33" s="1139"/>
      <c r="V33" s="1139"/>
      <c r="W33" s="1139"/>
      <c r="X33" s="1139"/>
      <c r="Y33" s="1139"/>
      <c r="Z33" s="1139"/>
      <c r="AA33" s="1139"/>
      <c r="AB33" s="1139"/>
      <c r="AC33" s="1139"/>
      <c r="AD33" s="1139"/>
      <c r="AE33" s="1140"/>
      <c r="AF33" s="1114"/>
      <c r="AG33" s="1115"/>
      <c r="AH33" s="1115"/>
      <c r="AI33" s="1115"/>
      <c r="AJ33" s="1116"/>
      <c r="AK33" s="1075"/>
      <c r="AL33" s="1066"/>
      <c r="AM33" s="1066"/>
      <c r="AN33" s="1066"/>
      <c r="AO33" s="1066"/>
      <c r="AP33" s="1066"/>
      <c r="AQ33" s="1066"/>
      <c r="AR33" s="1066"/>
      <c r="AS33" s="1066"/>
      <c r="AT33" s="1066"/>
      <c r="AU33" s="1066"/>
      <c r="AV33" s="1066"/>
      <c r="AW33" s="1066"/>
      <c r="AX33" s="1066"/>
      <c r="AY33" s="1066"/>
      <c r="AZ33" s="1137"/>
      <c r="BA33" s="1137"/>
      <c r="BB33" s="1137"/>
      <c r="BC33" s="1137"/>
      <c r="BD33" s="1137"/>
      <c r="BE33" s="1127"/>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c r="A34" s="268">
        <v>7</v>
      </c>
      <c r="B34" s="1132"/>
      <c r="C34" s="1133"/>
      <c r="D34" s="1133"/>
      <c r="E34" s="1133"/>
      <c r="F34" s="1133"/>
      <c r="G34" s="1133"/>
      <c r="H34" s="1133"/>
      <c r="I34" s="1133"/>
      <c r="J34" s="1133"/>
      <c r="K34" s="1133"/>
      <c r="L34" s="1133"/>
      <c r="M34" s="1133"/>
      <c r="N34" s="1133"/>
      <c r="O34" s="1133"/>
      <c r="P34" s="1134"/>
      <c r="Q34" s="1138"/>
      <c r="R34" s="1139"/>
      <c r="S34" s="1139"/>
      <c r="T34" s="1139"/>
      <c r="U34" s="1139"/>
      <c r="V34" s="1139"/>
      <c r="W34" s="1139"/>
      <c r="X34" s="1139"/>
      <c r="Y34" s="1139"/>
      <c r="Z34" s="1139"/>
      <c r="AA34" s="1139"/>
      <c r="AB34" s="1139"/>
      <c r="AC34" s="1139"/>
      <c r="AD34" s="1139"/>
      <c r="AE34" s="1140"/>
      <c r="AF34" s="1114"/>
      <c r="AG34" s="1115"/>
      <c r="AH34" s="1115"/>
      <c r="AI34" s="1115"/>
      <c r="AJ34" s="1116"/>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7"/>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409</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c r="A63" s="266" t="s">
        <v>389</v>
      </c>
      <c r="B63" s="1039" t="s">
        <v>410</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322</v>
      </c>
      <c r="AG63" s="1054"/>
      <c r="AH63" s="1054"/>
      <c r="AI63" s="1054"/>
      <c r="AJ63" s="1125"/>
      <c r="AK63" s="1126"/>
      <c r="AL63" s="1058"/>
      <c r="AM63" s="1058"/>
      <c r="AN63" s="1058"/>
      <c r="AO63" s="1058"/>
      <c r="AP63" s="1054"/>
      <c r="AQ63" s="1054"/>
      <c r="AR63" s="1054"/>
      <c r="AS63" s="1054"/>
      <c r="AT63" s="1054"/>
      <c r="AU63" s="1054"/>
      <c r="AV63" s="1054"/>
      <c r="AW63" s="1054"/>
      <c r="AX63" s="1054"/>
      <c r="AY63" s="1054"/>
      <c r="AZ63" s="1120"/>
      <c r="BA63" s="1120"/>
      <c r="BB63" s="1120"/>
      <c r="BC63" s="1120"/>
      <c r="BD63" s="1120"/>
      <c r="BE63" s="1055"/>
      <c r="BF63" s="1055"/>
      <c r="BG63" s="1055"/>
      <c r="BH63" s="1055"/>
      <c r="BI63" s="1056"/>
      <c r="BJ63" s="1121" t="s">
        <v>391</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c r="A65" s="254" t="s">
        <v>411</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c r="A66" s="1090" t="s">
        <v>412</v>
      </c>
      <c r="B66" s="1091"/>
      <c r="C66" s="1091"/>
      <c r="D66" s="1091"/>
      <c r="E66" s="1091"/>
      <c r="F66" s="1091"/>
      <c r="G66" s="1091"/>
      <c r="H66" s="1091"/>
      <c r="I66" s="1091"/>
      <c r="J66" s="1091"/>
      <c r="K66" s="1091"/>
      <c r="L66" s="1091"/>
      <c r="M66" s="1091"/>
      <c r="N66" s="1091"/>
      <c r="O66" s="1091"/>
      <c r="P66" s="1092"/>
      <c r="Q66" s="1096" t="s">
        <v>394</v>
      </c>
      <c r="R66" s="1097"/>
      <c r="S66" s="1097"/>
      <c r="T66" s="1097"/>
      <c r="U66" s="1098"/>
      <c r="V66" s="1096" t="s">
        <v>395</v>
      </c>
      <c r="W66" s="1097"/>
      <c r="X66" s="1097"/>
      <c r="Y66" s="1097"/>
      <c r="Z66" s="1098"/>
      <c r="AA66" s="1096" t="s">
        <v>413</v>
      </c>
      <c r="AB66" s="1097"/>
      <c r="AC66" s="1097"/>
      <c r="AD66" s="1097"/>
      <c r="AE66" s="1098"/>
      <c r="AF66" s="1102" t="s">
        <v>414</v>
      </c>
      <c r="AG66" s="1103"/>
      <c r="AH66" s="1103"/>
      <c r="AI66" s="1103"/>
      <c r="AJ66" s="1104"/>
      <c r="AK66" s="1096" t="s">
        <v>415</v>
      </c>
      <c r="AL66" s="1091"/>
      <c r="AM66" s="1091"/>
      <c r="AN66" s="1091"/>
      <c r="AO66" s="1092"/>
      <c r="AP66" s="1096" t="s">
        <v>416</v>
      </c>
      <c r="AQ66" s="1097"/>
      <c r="AR66" s="1097"/>
      <c r="AS66" s="1097"/>
      <c r="AT66" s="1098"/>
      <c r="AU66" s="1096" t="s">
        <v>417</v>
      </c>
      <c r="AV66" s="1097"/>
      <c r="AW66" s="1097"/>
      <c r="AX66" s="1097"/>
      <c r="AY66" s="1098"/>
      <c r="AZ66" s="1096" t="s">
        <v>375</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c r="A68" s="260">
        <v>1</v>
      </c>
      <c r="B68" s="1080" t="s">
        <v>593</v>
      </c>
      <c r="C68" s="1081"/>
      <c r="D68" s="1081"/>
      <c r="E68" s="1081"/>
      <c r="F68" s="1081"/>
      <c r="G68" s="1081"/>
      <c r="H68" s="1081"/>
      <c r="I68" s="1081"/>
      <c r="J68" s="1081"/>
      <c r="K68" s="1081"/>
      <c r="L68" s="1081"/>
      <c r="M68" s="1081"/>
      <c r="N68" s="1081"/>
      <c r="O68" s="1081"/>
      <c r="P68" s="1082"/>
      <c r="Q68" s="1083">
        <v>97</v>
      </c>
      <c r="R68" s="1077"/>
      <c r="S68" s="1077"/>
      <c r="T68" s="1077"/>
      <c r="U68" s="1077"/>
      <c r="V68" s="1077">
        <v>62</v>
      </c>
      <c r="W68" s="1077"/>
      <c r="X68" s="1077"/>
      <c r="Y68" s="1077"/>
      <c r="Z68" s="1077"/>
      <c r="AA68" s="1077">
        <v>35</v>
      </c>
      <c r="AB68" s="1077"/>
      <c r="AC68" s="1077"/>
      <c r="AD68" s="1077"/>
      <c r="AE68" s="1077"/>
      <c r="AF68" s="1077">
        <v>19</v>
      </c>
      <c r="AG68" s="1077"/>
      <c r="AH68" s="1077"/>
      <c r="AI68" s="1077"/>
      <c r="AJ68" s="1077"/>
      <c r="AK68" s="1077">
        <v>2</v>
      </c>
      <c r="AL68" s="1077"/>
      <c r="AM68" s="1077"/>
      <c r="AN68" s="1077"/>
      <c r="AO68" s="1077"/>
      <c r="AP68" s="1077"/>
      <c r="AQ68" s="1077"/>
      <c r="AR68" s="1077"/>
      <c r="AS68" s="1077"/>
      <c r="AT68" s="1077"/>
      <c r="AU68" s="1077"/>
      <c r="AV68" s="1077"/>
      <c r="AW68" s="1077"/>
      <c r="AX68" s="1077"/>
      <c r="AY68" s="1077"/>
      <c r="AZ68" s="1078" t="s">
        <v>597</v>
      </c>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c r="A69" s="263">
        <v>2</v>
      </c>
      <c r="B69" s="1069" t="s">
        <v>594</v>
      </c>
      <c r="C69" s="1070"/>
      <c r="D69" s="1070"/>
      <c r="E69" s="1070"/>
      <c r="F69" s="1070"/>
      <c r="G69" s="1070"/>
      <c r="H69" s="1070"/>
      <c r="I69" s="1070"/>
      <c r="J69" s="1070"/>
      <c r="K69" s="1070"/>
      <c r="L69" s="1070"/>
      <c r="M69" s="1070"/>
      <c r="N69" s="1070"/>
      <c r="O69" s="1070"/>
      <c r="P69" s="1071"/>
      <c r="Q69" s="1072">
        <v>24</v>
      </c>
      <c r="R69" s="1066"/>
      <c r="S69" s="1066"/>
      <c r="T69" s="1066"/>
      <c r="U69" s="1066"/>
      <c r="V69" s="1066">
        <v>24</v>
      </c>
      <c r="W69" s="1066"/>
      <c r="X69" s="1066"/>
      <c r="Y69" s="1066"/>
      <c r="Z69" s="1066"/>
      <c r="AA69" s="1066"/>
      <c r="AB69" s="1066"/>
      <c r="AC69" s="1066"/>
      <c r="AD69" s="1066"/>
      <c r="AE69" s="1066"/>
      <c r="AF69" s="1066"/>
      <c r="AG69" s="1066"/>
      <c r="AH69" s="1066"/>
      <c r="AI69" s="1066"/>
      <c r="AJ69" s="1066"/>
      <c r="AK69" s="1066"/>
      <c r="AL69" s="1066"/>
      <c r="AM69" s="1066"/>
      <c r="AN69" s="1066"/>
      <c r="AO69" s="1066"/>
      <c r="AP69" s="1066"/>
      <c r="AQ69" s="1066"/>
      <c r="AR69" s="1066"/>
      <c r="AS69" s="1066"/>
      <c r="AT69" s="1066"/>
      <c r="AU69" s="1066"/>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c r="A70" s="263">
        <v>3</v>
      </c>
      <c r="B70" s="1069" t="s">
        <v>595</v>
      </c>
      <c r="C70" s="1070"/>
      <c r="D70" s="1070"/>
      <c r="E70" s="1070"/>
      <c r="F70" s="1070"/>
      <c r="G70" s="1070"/>
      <c r="H70" s="1070"/>
      <c r="I70" s="1070"/>
      <c r="J70" s="1070"/>
      <c r="K70" s="1070"/>
      <c r="L70" s="1070"/>
      <c r="M70" s="1070"/>
      <c r="N70" s="1070"/>
      <c r="O70" s="1070"/>
      <c r="P70" s="1071"/>
      <c r="Q70" s="1072">
        <v>143</v>
      </c>
      <c r="R70" s="1066"/>
      <c r="S70" s="1066"/>
      <c r="T70" s="1066"/>
      <c r="U70" s="1066"/>
      <c r="V70" s="1066">
        <v>132</v>
      </c>
      <c r="W70" s="1066"/>
      <c r="X70" s="1066"/>
      <c r="Y70" s="1066"/>
      <c r="Z70" s="1066"/>
      <c r="AA70" s="1066">
        <v>11</v>
      </c>
      <c r="AB70" s="1066"/>
      <c r="AC70" s="1066"/>
      <c r="AD70" s="1066"/>
      <c r="AE70" s="1066"/>
      <c r="AF70" s="1066">
        <v>11</v>
      </c>
      <c r="AG70" s="1066"/>
      <c r="AH70" s="1066"/>
      <c r="AI70" s="1066"/>
      <c r="AJ70" s="1066"/>
      <c r="AK70" s="1066"/>
      <c r="AL70" s="1066"/>
      <c r="AM70" s="1066"/>
      <c r="AN70" s="1066"/>
      <c r="AO70" s="1066"/>
      <c r="AP70" s="1066"/>
      <c r="AQ70" s="1066"/>
      <c r="AR70" s="1066"/>
      <c r="AS70" s="1066"/>
      <c r="AT70" s="1066"/>
      <c r="AU70" s="1066"/>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c r="A71" s="263">
        <v>4</v>
      </c>
      <c r="B71" s="1069" t="s">
        <v>596</v>
      </c>
      <c r="C71" s="1070"/>
      <c r="D71" s="1070"/>
      <c r="E71" s="1070"/>
      <c r="F71" s="1070"/>
      <c r="G71" s="1070"/>
      <c r="H71" s="1070"/>
      <c r="I71" s="1070"/>
      <c r="J71" s="1070"/>
      <c r="K71" s="1070"/>
      <c r="L71" s="1070"/>
      <c r="M71" s="1070"/>
      <c r="N71" s="1070"/>
      <c r="O71" s="1070"/>
      <c r="P71" s="1071"/>
      <c r="Q71" s="1072">
        <v>200866</v>
      </c>
      <c r="R71" s="1066"/>
      <c r="S71" s="1066"/>
      <c r="T71" s="1066"/>
      <c r="U71" s="1066"/>
      <c r="V71" s="1066">
        <v>188873</v>
      </c>
      <c r="W71" s="1066"/>
      <c r="X71" s="1066"/>
      <c r="Y71" s="1066"/>
      <c r="Z71" s="1066"/>
      <c r="AA71" s="1066">
        <v>11994</v>
      </c>
      <c r="AB71" s="1066"/>
      <c r="AC71" s="1066"/>
      <c r="AD71" s="1066"/>
      <c r="AE71" s="1066"/>
      <c r="AF71" s="1066">
        <v>11994</v>
      </c>
      <c r="AG71" s="1066"/>
      <c r="AH71" s="1066"/>
      <c r="AI71" s="1066"/>
      <c r="AJ71" s="1066"/>
      <c r="AK71" s="1066"/>
      <c r="AL71" s="1066"/>
      <c r="AM71" s="1066"/>
      <c r="AN71" s="1066"/>
      <c r="AO71" s="1066"/>
      <c r="AP71" s="1066"/>
      <c r="AQ71" s="1066"/>
      <c r="AR71" s="1066"/>
      <c r="AS71" s="1066"/>
      <c r="AT71" s="1066"/>
      <c r="AU71" s="1066"/>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c r="A72" s="263">
        <v>5</v>
      </c>
      <c r="B72" s="1069"/>
      <c r="C72" s="1070"/>
      <c r="D72" s="1070"/>
      <c r="E72" s="1070"/>
      <c r="F72" s="1070"/>
      <c r="G72" s="1070"/>
      <c r="H72" s="1070"/>
      <c r="I72" s="1070"/>
      <c r="J72" s="1070"/>
      <c r="K72" s="1070"/>
      <c r="L72" s="1070"/>
      <c r="M72" s="1070"/>
      <c r="N72" s="1070"/>
      <c r="O72" s="1070"/>
      <c r="P72" s="1071"/>
      <c r="Q72" s="1072"/>
      <c r="R72" s="1066"/>
      <c r="S72" s="1066"/>
      <c r="T72" s="1066"/>
      <c r="U72" s="1066"/>
      <c r="V72" s="1066"/>
      <c r="W72" s="1066"/>
      <c r="X72" s="1066"/>
      <c r="Y72" s="1066"/>
      <c r="Z72" s="1066"/>
      <c r="AA72" s="1066"/>
      <c r="AB72" s="1066"/>
      <c r="AC72" s="1066"/>
      <c r="AD72" s="1066"/>
      <c r="AE72" s="1066"/>
      <c r="AF72" s="1066"/>
      <c r="AG72" s="1066"/>
      <c r="AH72" s="1066"/>
      <c r="AI72" s="1066"/>
      <c r="AJ72" s="1066"/>
      <c r="AK72" s="1066"/>
      <c r="AL72" s="1066"/>
      <c r="AM72" s="1066"/>
      <c r="AN72" s="1066"/>
      <c r="AO72" s="1066"/>
      <c r="AP72" s="1066"/>
      <c r="AQ72" s="1066"/>
      <c r="AR72" s="1066"/>
      <c r="AS72" s="1066"/>
      <c r="AT72" s="1066"/>
      <c r="AU72" s="1066"/>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c r="A73" s="263">
        <v>6</v>
      </c>
      <c r="B73" s="1069"/>
      <c r="C73" s="1070"/>
      <c r="D73" s="1070"/>
      <c r="E73" s="1070"/>
      <c r="F73" s="1070"/>
      <c r="G73" s="1070"/>
      <c r="H73" s="1070"/>
      <c r="I73" s="1070"/>
      <c r="J73" s="1070"/>
      <c r="K73" s="1070"/>
      <c r="L73" s="1070"/>
      <c r="M73" s="1070"/>
      <c r="N73" s="1070"/>
      <c r="O73" s="1070"/>
      <c r="P73" s="1071"/>
      <c r="Q73" s="1072"/>
      <c r="R73" s="1066"/>
      <c r="S73" s="1066"/>
      <c r="T73" s="1066"/>
      <c r="U73" s="1066"/>
      <c r="V73" s="1066"/>
      <c r="W73" s="1066"/>
      <c r="X73" s="1066"/>
      <c r="Y73" s="1066"/>
      <c r="Z73" s="1066"/>
      <c r="AA73" s="1066"/>
      <c r="AB73" s="1066"/>
      <c r="AC73" s="1066"/>
      <c r="AD73" s="1066"/>
      <c r="AE73" s="1066"/>
      <c r="AF73" s="1066"/>
      <c r="AG73" s="1066"/>
      <c r="AH73" s="1066"/>
      <c r="AI73" s="1066"/>
      <c r="AJ73" s="1066"/>
      <c r="AK73" s="1066"/>
      <c r="AL73" s="1066"/>
      <c r="AM73" s="1066"/>
      <c r="AN73" s="1066"/>
      <c r="AO73" s="1066"/>
      <c r="AP73" s="1066"/>
      <c r="AQ73" s="1066"/>
      <c r="AR73" s="1066"/>
      <c r="AS73" s="1066"/>
      <c r="AT73" s="1066"/>
      <c r="AU73" s="1066"/>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c r="A74" s="263">
        <v>7</v>
      </c>
      <c r="B74" s="1069"/>
      <c r="C74" s="1070"/>
      <c r="D74" s="1070"/>
      <c r="E74" s="1070"/>
      <c r="F74" s="1070"/>
      <c r="G74" s="1070"/>
      <c r="H74" s="1070"/>
      <c r="I74" s="1070"/>
      <c r="J74" s="1070"/>
      <c r="K74" s="1070"/>
      <c r="L74" s="1070"/>
      <c r="M74" s="1070"/>
      <c r="N74" s="1070"/>
      <c r="O74" s="1070"/>
      <c r="P74" s="1071"/>
      <c r="Q74" s="1072"/>
      <c r="R74" s="1066"/>
      <c r="S74" s="1066"/>
      <c r="T74" s="1066"/>
      <c r="U74" s="1066"/>
      <c r="V74" s="1066"/>
      <c r="W74" s="1066"/>
      <c r="X74" s="1066"/>
      <c r="Y74" s="1066"/>
      <c r="Z74" s="1066"/>
      <c r="AA74" s="1066"/>
      <c r="AB74" s="1066"/>
      <c r="AC74" s="1066"/>
      <c r="AD74" s="1066"/>
      <c r="AE74" s="1066"/>
      <c r="AF74" s="1066"/>
      <c r="AG74" s="1066"/>
      <c r="AH74" s="1066"/>
      <c r="AI74" s="1066"/>
      <c r="AJ74" s="1066"/>
      <c r="AK74" s="1066"/>
      <c r="AL74" s="1066"/>
      <c r="AM74" s="1066"/>
      <c r="AN74" s="1066"/>
      <c r="AO74" s="1066"/>
      <c r="AP74" s="1066"/>
      <c r="AQ74" s="1066"/>
      <c r="AR74" s="1066"/>
      <c r="AS74" s="1066"/>
      <c r="AT74" s="1066"/>
      <c r="AU74" s="1066"/>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c r="A75" s="263">
        <v>8</v>
      </c>
      <c r="B75" s="1069"/>
      <c r="C75" s="1070"/>
      <c r="D75" s="1070"/>
      <c r="E75" s="1070"/>
      <c r="F75" s="1070"/>
      <c r="G75" s="1070"/>
      <c r="H75" s="1070"/>
      <c r="I75" s="1070"/>
      <c r="J75" s="1070"/>
      <c r="K75" s="1070"/>
      <c r="L75" s="1070"/>
      <c r="M75" s="1070"/>
      <c r="N75" s="1070"/>
      <c r="O75" s="1070"/>
      <c r="P75" s="1071"/>
      <c r="Q75" s="1073"/>
      <c r="R75" s="1074"/>
      <c r="S75" s="1074"/>
      <c r="T75" s="1074"/>
      <c r="U75" s="1075"/>
      <c r="V75" s="1076"/>
      <c r="W75" s="1074"/>
      <c r="X75" s="1074"/>
      <c r="Y75" s="1074"/>
      <c r="Z75" s="1075"/>
      <c r="AA75" s="1076"/>
      <c r="AB75" s="1074"/>
      <c r="AC75" s="1074"/>
      <c r="AD75" s="1074"/>
      <c r="AE75" s="1075"/>
      <c r="AF75" s="1076"/>
      <c r="AG75" s="1074"/>
      <c r="AH75" s="1074"/>
      <c r="AI75" s="1074"/>
      <c r="AJ75" s="1075"/>
      <c r="AK75" s="1076"/>
      <c r="AL75" s="1074"/>
      <c r="AM75" s="1074"/>
      <c r="AN75" s="1074"/>
      <c r="AO75" s="1075"/>
      <c r="AP75" s="1076"/>
      <c r="AQ75" s="1074"/>
      <c r="AR75" s="1074"/>
      <c r="AS75" s="1074"/>
      <c r="AT75" s="1075"/>
      <c r="AU75" s="1076"/>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c r="A88" s="266" t="s">
        <v>389</v>
      </c>
      <c r="B88" s="1039" t="s">
        <v>418</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c r="AG88" s="1054"/>
      <c r="AH88" s="1054"/>
      <c r="AI88" s="1054"/>
      <c r="AJ88" s="1054"/>
      <c r="AK88" s="1058"/>
      <c r="AL88" s="1058"/>
      <c r="AM88" s="1058"/>
      <c r="AN88" s="1058"/>
      <c r="AO88" s="1058"/>
      <c r="AP88" s="1054"/>
      <c r="AQ88" s="1054"/>
      <c r="AR88" s="1054"/>
      <c r="AS88" s="1054"/>
      <c r="AT88" s="1054"/>
      <c r="AU88" s="1054"/>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389</v>
      </c>
      <c r="BR102" s="1039" t="s">
        <v>419</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c r="CS102" s="1046"/>
      <c r="CT102" s="1046"/>
      <c r="CU102" s="1046"/>
      <c r="CV102" s="1047"/>
      <c r="CW102" s="1045"/>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420</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421</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422</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423</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1033" t="s">
        <v>424</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425</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c r="A109" s="988" t="s">
        <v>426</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427</v>
      </c>
      <c r="AB109" s="989"/>
      <c r="AC109" s="989"/>
      <c r="AD109" s="989"/>
      <c r="AE109" s="990"/>
      <c r="AF109" s="991" t="s">
        <v>428</v>
      </c>
      <c r="AG109" s="989"/>
      <c r="AH109" s="989"/>
      <c r="AI109" s="989"/>
      <c r="AJ109" s="990"/>
      <c r="AK109" s="991" t="s">
        <v>303</v>
      </c>
      <c r="AL109" s="989"/>
      <c r="AM109" s="989"/>
      <c r="AN109" s="989"/>
      <c r="AO109" s="990"/>
      <c r="AP109" s="991" t="s">
        <v>429</v>
      </c>
      <c r="AQ109" s="989"/>
      <c r="AR109" s="989"/>
      <c r="AS109" s="989"/>
      <c r="AT109" s="1020"/>
      <c r="AU109" s="988" t="s">
        <v>426</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427</v>
      </c>
      <c r="BR109" s="989"/>
      <c r="BS109" s="989"/>
      <c r="BT109" s="989"/>
      <c r="BU109" s="990"/>
      <c r="BV109" s="991" t="s">
        <v>428</v>
      </c>
      <c r="BW109" s="989"/>
      <c r="BX109" s="989"/>
      <c r="BY109" s="989"/>
      <c r="BZ109" s="990"/>
      <c r="CA109" s="991" t="s">
        <v>303</v>
      </c>
      <c r="CB109" s="989"/>
      <c r="CC109" s="989"/>
      <c r="CD109" s="989"/>
      <c r="CE109" s="990"/>
      <c r="CF109" s="1027" t="s">
        <v>429</v>
      </c>
      <c r="CG109" s="1027"/>
      <c r="CH109" s="1027"/>
      <c r="CI109" s="1027"/>
      <c r="CJ109" s="1027"/>
      <c r="CK109" s="991" t="s">
        <v>430</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427</v>
      </c>
      <c r="DH109" s="989"/>
      <c r="DI109" s="989"/>
      <c r="DJ109" s="989"/>
      <c r="DK109" s="990"/>
      <c r="DL109" s="991" t="s">
        <v>428</v>
      </c>
      <c r="DM109" s="989"/>
      <c r="DN109" s="989"/>
      <c r="DO109" s="989"/>
      <c r="DP109" s="990"/>
      <c r="DQ109" s="991" t="s">
        <v>303</v>
      </c>
      <c r="DR109" s="989"/>
      <c r="DS109" s="989"/>
      <c r="DT109" s="989"/>
      <c r="DU109" s="990"/>
      <c r="DV109" s="991" t="s">
        <v>429</v>
      </c>
      <c r="DW109" s="989"/>
      <c r="DX109" s="989"/>
      <c r="DY109" s="989"/>
      <c r="DZ109" s="1020"/>
    </row>
    <row r="110" spans="1:131" s="248" customFormat="1" ht="26.25" customHeight="1">
      <c r="A110" s="891" t="s">
        <v>431</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2062261</v>
      </c>
      <c r="AB110" s="982"/>
      <c r="AC110" s="982"/>
      <c r="AD110" s="982"/>
      <c r="AE110" s="983"/>
      <c r="AF110" s="984">
        <v>1919462</v>
      </c>
      <c r="AG110" s="982"/>
      <c r="AH110" s="982"/>
      <c r="AI110" s="982"/>
      <c r="AJ110" s="983"/>
      <c r="AK110" s="984">
        <v>1715701</v>
      </c>
      <c r="AL110" s="982"/>
      <c r="AM110" s="982"/>
      <c r="AN110" s="982"/>
      <c r="AO110" s="983"/>
      <c r="AP110" s="985">
        <v>25.8</v>
      </c>
      <c r="AQ110" s="986"/>
      <c r="AR110" s="986"/>
      <c r="AS110" s="986"/>
      <c r="AT110" s="987"/>
      <c r="AU110" s="1021" t="s">
        <v>73</v>
      </c>
      <c r="AV110" s="1022"/>
      <c r="AW110" s="1022"/>
      <c r="AX110" s="1022"/>
      <c r="AY110" s="1022"/>
      <c r="AZ110" s="947" t="s">
        <v>432</v>
      </c>
      <c r="BA110" s="892"/>
      <c r="BB110" s="892"/>
      <c r="BC110" s="892"/>
      <c r="BD110" s="892"/>
      <c r="BE110" s="892"/>
      <c r="BF110" s="892"/>
      <c r="BG110" s="892"/>
      <c r="BH110" s="892"/>
      <c r="BI110" s="892"/>
      <c r="BJ110" s="892"/>
      <c r="BK110" s="892"/>
      <c r="BL110" s="892"/>
      <c r="BM110" s="892"/>
      <c r="BN110" s="892"/>
      <c r="BO110" s="892"/>
      <c r="BP110" s="893"/>
      <c r="BQ110" s="948">
        <v>17049536</v>
      </c>
      <c r="BR110" s="929"/>
      <c r="BS110" s="929"/>
      <c r="BT110" s="929"/>
      <c r="BU110" s="929"/>
      <c r="BV110" s="929">
        <v>15717975</v>
      </c>
      <c r="BW110" s="929"/>
      <c r="BX110" s="929"/>
      <c r="BY110" s="929"/>
      <c r="BZ110" s="929"/>
      <c r="CA110" s="929">
        <v>15802025</v>
      </c>
      <c r="CB110" s="929"/>
      <c r="CC110" s="929"/>
      <c r="CD110" s="929"/>
      <c r="CE110" s="929"/>
      <c r="CF110" s="953">
        <v>237.6</v>
      </c>
      <c r="CG110" s="954"/>
      <c r="CH110" s="954"/>
      <c r="CI110" s="954"/>
      <c r="CJ110" s="954"/>
      <c r="CK110" s="1017" t="s">
        <v>433</v>
      </c>
      <c r="CL110" s="903"/>
      <c r="CM110" s="978" t="s">
        <v>434</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391</v>
      </c>
      <c r="DH110" s="929"/>
      <c r="DI110" s="929"/>
      <c r="DJ110" s="929"/>
      <c r="DK110" s="929"/>
      <c r="DL110" s="929" t="s">
        <v>435</v>
      </c>
      <c r="DM110" s="929"/>
      <c r="DN110" s="929"/>
      <c r="DO110" s="929"/>
      <c r="DP110" s="929"/>
      <c r="DQ110" s="929" t="s">
        <v>436</v>
      </c>
      <c r="DR110" s="929"/>
      <c r="DS110" s="929"/>
      <c r="DT110" s="929"/>
      <c r="DU110" s="929"/>
      <c r="DV110" s="930" t="s">
        <v>387</v>
      </c>
      <c r="DW110" s="930"/>
      <c r="DX110" s="930"/>
      <c r="DY110" s="930"/>
      <c r="DZ110" s="931"/>
    </row>
    <row r="111" spans="1:131" s="248" customFormat="1" ht="26.25" customHeight="1">
      <c r="A111" s="858" t="s">
        <v>437</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438</v>
      </c>
      <c r="AB111" s="1010"/>
      <c r="AC111" s="1010"/>
      <c r="AD111" s="1010"/>
      <c r="AE111" s="1011"/>
      <c r="AF111" s="1012" t="s">
        <v>439</v>
      </c>
      <c r="AG111" s="1010"/>
      <c r="AH111" s="1010"/>
      <c r="AI111" s="1010"/>
      <c r="AJ111" s="1011"/>
      <c r="AK111" s="1012" t="s">
        <v>440</v>
      </c>
      <c r="AL111" s="1010"/>
      <c r="AM111" s="1010"/>
      <c r="AN111" s="1010"/>
      <c r="AO111" s="1011"/>
      <c r="AP111" s="1013" t="s">
        <v>439</v>
      </c>
      <c r="AQ111" s="1014"/>
      <c r="AR111" s="1014"/>
      <c r="AS111" s="1014"/>
      <c r="AT111" s="1015"/>
      <c r="AU111" s="1023"/>
      <c r="AV111" s="1024"/>
      <c r="AW111" s="1024"/>
      <c r="AX111" s="1024"/>
      <c r="AY111" s="1024"/>
      <c r="AZ111" s="899" t="s">
        <v>441</v>
      </c>
      <c r="BA111" s="834"/>
      <c r="BB111" s="834"/>
      <c r="BC111" s="834"/>
      <c r="BD111" s="834"/>
      <c r="BE111" s="834"/>
      <c r="BF111" s="834"/>
      <c r="BG111" s="834"/>
      <c r="BH111" s="834"/>
      <c r="BI111" s="834"/>
      <c r="BJ111" s="834"/>
      <c r="BK111" s="834"/>
      <c r="BL111" s="834"/>
      <c r="BM111" s="834"/>
      <c r="BN111" s="834"/>
      <c r="BO111" s="834"/>
      <c r="BP111" s="835"/>
      <c r="BQ111" s="900">
        <v>1445</v>
      </c>
      <c r="BR111" s="901"/>
      <c r="BS111" s="901"/>
      <c r="BT111" s="901"/>
      <c r="BU111" s="901"/>
      <c r="BV111" s="901" t="s">
        <v>387</v>
      </c>
      <c r="BW111" s="901"/>
      <c r="BX111" s="901"/>
      <c r="BY111" s="901"/>
      <c r="BZ111" s="901"/>
      <c r="CA111" s="901" t="s">
        <v>439</v>
      </c>
      <c r="CB111" s="901"/>
      <c r="CC111" s="901"/>
      <c r="CD111" s="901"/>
      <c r="CE111" s="901"/>
      <c r="CF111" s="962" t="s">
        <v>442</v>
      </c>
      <c r="CG111" s="963"/>
      <c r="CH111" s="963"/>
      <c r="CI111" s="963"/>
      <c r="CJ111" s="963"/>
      <c r="CK111" s="1018"/>
      <c r="CL111" s="905"/>
      <c r="CM111" s="908" t="s">
        <v>443</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391</v>
      </c>
      <c r="DH111" s="901"/>
      <c r="DI111" s="901"/>
      <c r="DJ111" s="901"/>
      <c r="DK111" s="901"/>
      <c r="DL111" s="901" t="s">
        <v>387</v>
      </c>
      <c r="DM111" s="901"/>
      <c r="DN111" s="901"/>
      <c r="DO111" s="901"/>
      <c r="DP111" s="901"/>
      <c r="DQ111" s="901" t="s">
        <v>387</v>
      </c>
      <c r="DR111" s="901"/>
      <c r="DS111" s="901"/>
      <c r="DT111" s="901"/>
      <c r="DU111" s="901"/>
      <c r="DV111" s="878" t="s">
        <v>387</v>
      </c>
      <c r="DW111" s="878"/>
      <c r="DX111" s="878"/>
      <c r="DY111" s="878"/>
      <c r="DZ111" s="879"/>
    </row>
    <row r="112" spans="1:131" s="248" customFormat="1" ht="26.25" customHeight="1">
      <c r="A112" s="1003" t="s">
        <v>444</v>
      </c>
      <c r="B112" s="1004"/>
      <c r="C112" s="834" t="s">
        <v>445</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439</v>
      </c>
      <c r="AB112" s="864"/>
      <c r="AC112" s="864"/>
      <c r="AD112" s="864"/>
      <c r="AE112" s="865"/>
      <c r="AF112" s="866" t="s">
        <v>442</v>
      </c>
      <c r="AG112" s="864"/>
      <c r="AH112" s="864"/>
      <c r="AI112" s="864"/>
      <c r="AJ112" s="865"/>
      <c r="AK112" s="866" t="s">
        <v>446</v>
      </c>
      <c r="AL112" s="864"/>
      <c r="AM112" s="864"/>
      <c r="AN112" s="864"/>
      <c r="AO112" s="865"/>
      <c r="AP112" s="911" t="s">
        <v>442</v>
      </c>
      <c r="AQ112" s="912"/>
      <c r="AR112" s="912"/>
      <c r="AS112" s="912"/>
      <c r="AT112" s="913"/>
      <c r="AU112" s="1023"/>
      <c r="AV112" s="1024"/>
      <c r="AW112" s="1024"/>
      <c r="AX112" s="1024"/>
      <c r="AY112" s="1024"/>
      <c r="AZ112" s="899" t="s">
        <v>447</v>
      </c>
      <c r="BA112" s="834"/>
      <c r="BB112" s="834"/>
      <c r="BC112" s="834"/>
      <c r="BD112" s="834"/>
      <c r="BE112" s="834"/>
      <c r="BF112" s="834"/>
      <c r="BG112" s="834"/>
      <c r="BH112" s="834"/>
      <c r="BI112" s="834"/>
      <c r="BJ112" s="834"/>
      <c r="BK112" s="834"/>
      <c r="BL112" s="834"/>
      <c r="BM112" s="834"/>
      <c r="BN112" s="834"/>
      <c r="BO112" s="834"/>
      <c r="BP112" s="835"/>
      <c r="BQ112" s="900">
        <v>4099507</v>
      </c>
      <c r="BR112" s="901"/>
      <c r="BS112" s="901"/>
      <c r="BT112" s="901"/>
      <c r="BU112" s="901"/>
      <c r="BV112" s="901">
        <v>3958811</v>
      </c>
      <c r="BW112" s="901"/>
      <c r="BX112" s="901"/>
      <c r="BY112" s="901"/>
      <c r="BZ112" s="901"/>
      <c r="CA112" s="901">
        <v>2827651</v>
      </c>
      <c r="CB112" s="901"/>
      <c r="CC112" s="901"/>
      <c r="CD112" s="901"/>
      <c r="CE112" s="901"/>
      <c r="CF112" s="962">
        <v>42.5</v>
      </c>
      <c r="CG112" s="963"/>
      <c r="CH112" s="963"/>
      <c r="CI112" s="963"/>
      <c r="CJ112" s="963"/>
      <c r="CK112" s="1018"/>
      <c r="CL112" s="905"/>
      <c r="CM112" s="908" t="s">
        <v>448</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446</v>
      </c>
      <c r="DH112" s="901"/>
      <c r="DI112" s="901"/>
      <c r="DJ112" s="901"/>
      <c r="DK112" s="901"/>
      <c r="DL112" s="901" t="s">
        <v>435</v>
      </c>
      <c r="DM112" s="901"/>
      <c r="DN112" s="901"/>
      <c r="DO112" s="901"/>
      <c r="DP112" s="901"/>
      <c r="DQ112" s="901" t="s">
        <v>446</v>
      </c>
      <c r="DR112" s="901"/>
      <c r="DS112" s="901"/>
      <c r="DT112" s="901"/>
      <c r="DU112" s="901"/>
      <c r="DV112" s="878" t="s">
        <v>391</v>
      </c>
      <c r="DW112" s="878"/>
      <c r="DX112" s="878"/>
      <c r="DY112" s="878"/>
      <c r="DZ112" s="879"/>
    </row>
    <row r="113" spans="1:130" s="248" customFormat="1" ht="26.25" customHeight="1">
      <c r="A113" s="1005"/>
      <c r="B113" s="1006"/>
      <c r="C113" s="834" t="s">
        <v>449</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404221</v>
      </c>
      <c r="AB113" s="1010"/>
      <c r="AC113" s="1010"/>
      <c r="AD113" s="1010"/>
      <c r="AE113" s="1011"/>
      <c r="AF113" s="1012">
        <v>355817</v>
      </c>
      <c r="AG113" s="1010"/>
      <c r="AH113" s="1010"/>
      <c r="AI113" s="1010"/>
      <c r="AJ113" s="1011"/>
      <c r="AK113" s="1012">
        <v>318778</v>
      </c>
      <c r="AL113" s="1010"/>
      <c r="AM113" s="1010"/>
      <c r="AN113" s="1010"/>
      <c r="AO113" s="1011"/>
      <c r="AP113" s="1013">
        <v>4.8</v>
      </c>
      <c r="AQ113" s="1014"/>
      <c r="AR113" s="1014"/>
      <c r="AS113" s="1014"/>
      <c r="AT113" s="1015"/>
      <c r="AU113" s="1023"/>
      <c r="AV113" s="1024"/>
      <c r="AW113" s="1024"/>
      <c r="AX113" s="1024"/>
      <c r="AY113" s="1024"/>
      <c r="AZ113" s="899" t="s">
        <v>450</v>
      </c>
      <c r="BA113" s="834"/>
      <c r="BB113" s="834"/>
      <c r="BC113" s="834"/>
      <c r="BD113" s="834"/>
      <c r="BE113" s="834"/>
      <c r="BF113" s="834"/>
      <c r="BG113" s="834"/>
      <c r="BH113" s="834"/>
      <c r="BI113" s="834"/>
      <c r="BJ113" s="834"/>
      <c r="BK113" s="834"/>
      <c r="BL113" s="834"/>
      <c r="BM113" s="834"/>
      <c r="BN113" s="834"/>
      <c r="BO113" s="834"/>
      <c r="BP113" s="835"/>
      <c r="BQ113" s="900" t="s">
        <v>442</v>
      </c>
      <c r="BR113" s="901"/>
      <c r="BS113" s="901"/>
      <c r="BT113" s="901"/>
      <c r="BU113" s="901"/>
      <c r="BV113" s="901" t="s">
        <v>436</v>
      </c>
      <c r="BW113" s="901"/>
      <c r="BX113" s="901"/>
      <c r="BY113" s="901"/>
      <c r="BZ113" s="901"/>
      <c r="CA113" s="901" t="s">
        <v>435</v>
      </c>
      <c r="CB113" s="901"/>
      <c r="CC113" s="901"/>
      <c r="CD113" s="901"/>
      <c r="CE113" s="901"/>
      <c r="CF113" s="962" t="s">
        <v>435</v>
      </c>
      <c r="CG113" s="963"/>
      <c r="CH113" s="963"/>
      <c r="CI113" s="963"/>
      <c r="CJ113" s="963"/>
      <c r="CK113" s="1018"/>
      <c r="CL113" s="905"/>
      <c r="CM113" s="908" t="s">
        <v>451</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452</v>
      </c>
      <c r="DH113" s="864"/>
      <c r="DI113" s="864"/>
      <c r="DJ113" s="864"/>
      <c r="DK113" s="865"/>
      <c r="DL113" s="866" t="s">
        <v>387</v>
      </c>
      <c r="DM113" s="864"/>
      <c r="DN113" s="864"/>
      <c r="DO113" s="864"/>
      <c r="DP113" s="865"/>
      <c r="DQ113" s="866" t="s">
        <v>435</v>
      </c>
      <c r="DR113" s="864"/>
      <c r="DS113" s="864"/>
      <c r="DT113" s="864"/>
      <c r="DU113" s="865"/>
      <c r="DV113" s="911" t="s">
        <v>387</v>
      </c>
      <c r="DW113" s="912"/>
      <c r="DX113" s="912"/>
      <c r="DY113" s="912"/>
      <c r="DZ113" s="913"/>
    </row>
    <row r="114" spans="1:130" s="248" customFormat="1" ht="26.25" customHeight="1">
      <c r="A114" s="1005"/>
      <c r="B114" s="1006"/>
      <c r="C114" s="834" t="s">
        <v>453</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t="s">
        <v>442</v>
      </c>
      <c r="AB114" s="864"/>
      <c r="AC114" s="864"/>
      <c r="AD114" s="864"/>
      <c r="AE114" s="865"/>
      <c r="AF114" s="866" t="s">
        <v>435</v>
      </c>
      <c r="AG114" s="864"/>
      <c r="AH114" s="864"/>
      <c r="AI114" s="864"/>
      <c r="AJ114" s="865"/>
      <c r="AK114" s="866" t="s">
        <v>391</v>
      </c>
      <c r="AL114" s="864"/>
      <c r="AM114" s="864"/>
      <c r="AN114" s="864"/>
      <c r="AO114" s="865"/>
      <c r="AP114" s="911" t="s">
        <v>391</v>
      </c>
      <c r="AQ114" s="912"/>
      <c r="AR114" s="912"/>
      <c r="AS114" s="912"/>
      <c r="AT114" s="913"/>
      <c r="AU114" s="1023"/>
      <c r="AV114" s="1024"/>
      <c r="AW114" s="1024"/>
      <c r="AX114" s="1024"/>
      <c r="AY114" s="1024"/>
      <c r="AZ114" s="899" t="s">
        <v>454</v>
      </c>
      <c r="BA114" s="834"/>
      <c r="BB114" s="834"/>
      <c r="BC114" s="834"/>
      <c r="BD114" s="834"/>
      <c r="BE114" s="834"/>
      <c r="BF114" s="834"/>
      <c r="BG114" s="834"/>
      <c r="BH114" s="834"/>
      <c r="BI114" s="834"/>
      <c r="BJ114" s="834"/>
      <c r="BK114" s="834"/>
      <c r="BL114" s="834"/>
      <c r="BM114" s="834"/>
      <c r="BN114" s="834"/>
      <c r="BO114" s="834"/>
      <c r="BP114" s="835"/>
      <c r="BQ114" s="900">
        <v>2780174</v>
      </c>
      <c r="BR114" s="901"/>
      <c r="BS114" s="901"/>
      <c r="BT114" s="901"/>
      <c r="BU114" s="901"/>
      <c r="BV114" s="901">
        <v>2896336</v>
      </c>
      <c r="BW114" s="901"/>
      <c r="BX114" s="901"/>
      <c r="BY114" s="901"/>
      <c r="BZ114" s="901"/>
      <c r="CA114" s="901">
        <v>2944613</v>
      </c>
      <c r="CB114" s="901"/>
      <c r="CC114" s="901"/>
      <c r="CD114" s="901"/>
      <c r="CE114" s="901"/>
      <c r="CF114" s="962">
        <v>44.3</v>
      </c>
      <c r="CG114" s="963"/>
      <c r="CH114" s="963"/>
      <c r="CI114" s="963"/>
      <c r="CJ114" s="963"/>
      <c r="CK114" s="1018"/>
      <c r="CL114" s="905"/>
      <c r="CM114" s="908" t="s">
        <v>455</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446</v>
      </c>
      <c r="DH114" s="864"/>
      <c r="DI114" s="864"/>
      <c r="DJ114" s="864"/>
      <c r="DK114" s="865"/>
      <c r="DL114" s="866" t="s">
        <v>452</v>
      </c>
      <c r="DM114" s="864"/>
      <c r="DN114" s="864"/>
      <c r="DO114" s="864"/>
      <c r="DP114" s="865"/>
      <c r="DQ114" s="866" t="s">
        <v>387</v>
      </c>
      <c r="DR114" s="864"/>
      <c r="DS114" s="864"/>
      <c r="DT114" s="864"/>
      <c r="DU114" s="865"/>
      <c r="DV114" s="911" t="s">
        <v>435</v>
      </c>
      <c r="DW114" s="912"/>
      <c r="DX114" s="912"/>
      <c r="DY114" s="912"/>
      <c r="DZ114" s="913"/>
    </row>
    <row r="115" spans="1:130" s="248" customFormat="1" ht="26.25" customHeight="1">
      <c r="A115" s="1005"/>
      <c r="B115" s="1006"/>
      <c r="C115" s="834" t="s">
        <v>456</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5557</v>
      </c>
      <c r="AB115" s="1010"/>
      <c r="AC115" s="1010"/>
      <c r="AD115" s="1010"/>
      <c r="AE115" s="1011"/>
      <c r="AF115" s="1012">
        <v>1445</v>
      </c>
      <c r="AG115" s="1010"/>
      <c r="AH115" s="1010"/>
      <c r="AI115" s="1010"/>
      <c r="AJ115" s="1011"/>
      <c r="AK115" s="1012" t="s">
        <v>452</v>
      </c>
      <c r="AL115" s="1010"/>
      <c r="AM115" s="1010"/>
      <c r="AN115" s="1010"/>
      <c r="AO115" s="1011"/>
      <c r="AP115" s="1013" t="s">
        <v>436</v>
      </c>
      <c r="AQ115" s="1014"/>
      <c r="AR115" s="1014"/>
      <c r="AS115" s="1014"/>
      <c r="AT115" s="1015"/>
      <c r="AU115" s="1023"/>
      <c r="AV115" s="1024"/>
      <c r="AW115" s="1024"/>
      <c r="AX115" s="1024"/>
      <c r="AY115" s="1024"/>
      <c r="AZ115" s="899" t="s">
        <v>457</v>
      </c>
      <c r="BA115" s="834"/>
      <c r="BB115" s="834"/>
      <c r="BC115" s="834"/>
      <c r="BD115" s="834"/>
      <c r="BE115" s="834"/>
      <c r="BF115" s="834"/>
      <c r="BG115" s="834"/>
      <c r="BH115" s="834"/>
      <c r="BI115" s="834"/>
      <c r="BJ115" s="834"/>
      <c r="BK115" s="834"/>
      <c r="BL115" s="834"/>
      <c r="BM115" s="834"/>
      <c r="BN115" s="834"/>
      <c r="BO115" s="834"/>
      <c r="BP115" s="835"/>
      <c r="BQ115" s="900" t="s">
        <v>439</v>
      </c>
      <c r="BR115" s="901"/>
      <c r="BS115" s="901"/>
      <c r="BT115" s="901"/>
      <c r="BU115" s="901"/>
      <c r="BV115" s="901" t="s">
        <v>442</v>
      </c>
      <c r="BW115" s="901"/>
      <c r="BX115" s="901"/>
      <c r="BY115" s="901"/>
      <c r="BZ115" s="901"/>
      <c r="CA115" s="901" t="s">
        <v>387</v>
      </c>
      <c r="CB115" s="901"/>
      <c r="CC115" s="901"/>
      <c r="CD115" s="901"/>
      <c r="CE115" s="901"/>
      <c r="CF115" s="962" t="s">
        <v>442</v>
      </c>
      <c r="CG115" s="963"/>
      <c r="CH115" s="963"/>
      <c r="CI115" s="963"/>
      <c r="CJ115" s="963"/>
      <c r="CK115" s="1018"/>
      <c r="CL115" s="905"/>
      <c r="CM115" s="899" t="s">
        <v>458</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446</v>
      </c>
      <c r="DH115" s="864"/>
      <c r="DI115" s="864"/>
      <c r="DJ115" s="864"/>
      <c r="DK115" s="865"/>
      <c r="DL115" s="866" t="s">
        <v>387</v>
      </c>
      <c r="DM115" s="864"/>
      <c r="DN115" s="864"/>
      <c r="DO115" s="864"/>
      <c r="DP115" s="865"/>
      <c r="DQ115" s="866" t="s">
        <v>439</v>
      </c>
      <c r="DR115" s="864"/>
      <c r="DS115" s="864"/>
      <c r="DT115" s="864"/>
      <c r="DU115" s="865"/>
      <c r="DV115" s="911" t="s">
        <v>459</v>
      </c>
      <c r="DW115" s="912"/>
      <c r="DX115" s="912"/>
      <c r="DY115" s="912"/>
      <c r="DZ115" s="913"/>
    </row>
    <row r="116" spans="1:130" s="248" customFormat="1" ht="26.25" customHeight="1">
      <c r="A116" s="1007"/>
      <c r="B116" s="1008"/>
      <c r="C116" s="967" t="s">
        <v>460</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435</v>
      </c>
      <c r="AB116" s="864"/>
      <c r="AC116" s="864"/>
      <c r="AD116" s="864"/>
      <c r="AE116" s="865"/>
      <c r="AF116" s="866" t="s">
        <v>439</v>
      </c>
      <c r="AG116" s="864"/>
      <c r="AH116" s="864"/>
      <c r="AI116" s="864"/>
      <c r="AJ116" s="865"/>
      <c r="AK116" s="866" t="s">
        <v>387</v>
      </c>
      <c r="AL116" s="864"/>
      <c r="AM116" s="864"/>
      <c r="AN116" s="864"/>
      <c r="AO116" s="865"/>
      <c r="AP116" s="911" t="s">
        <v>442</v>
      </c>
      <c r="AQ116" s="912"/>
      <c r="AR116" s="912"/>
      <c r="AS116" s="912"/>
      <c r="AT116" s="913"/>
      <c r="AU116" s="1023"/>
      <c r="AV116" s="1024"/>
      <c r="AW116" s="1024"/>
      <c r="AX116" s="1024"/>
      <c r="AY116" s="1024"/>
      <c r="AZ116" s="950" t="s">
        <v>461</v>
      </c>
      <c r="BA116" s="951"/>
      <c r="BB116" s="951"/>
      <c r="BC116" s="951"/>
      <c r="BD116" s="951"/>
      <c r="BE116" s="951"/>
      <c r="BF116" s="951"/>
      <c r="BG116" s="951"/>
      <c r="BH116" s="951"/>
      <c r="BI116" s="951"/>
      <c r="BJ116" s="951"/>
      <c r="BK116" s="951"/>
      <c r="BL116" s="951"/>
      <c r="BM116" s="951"/>
      <c r="BN116" s="951"/>
      <c r="BO116" s="951"/>
      <c r="BP116" s="952"/>
      <c r="BQ116" s="900" t="s">
        <v>438</v>
      </c>
      <c r="BR116" s="901"/>
      <c r="BS116" s="901"/>
      <c r="BT116" s="901"/>
      <c r="BU116" s="901"/>
      <c r="BV116" s="901" t="s">
        <v>387</v>
      </c>
      <c r="BW116" s="901"/>
      <c r="BX116" s="901"/>
      <c r="BY116" s="901"/>
      <c r="BZ116" s="901"/>
      <c r="CA116" s="901" t="s">
        <v>442</v>
      </c>
      <c r="CB116" s="901"/>
      <c r="CC116" s="901"/>
      <c r="CD116" s="901"/>
      <c r="CE116" s="901"/>
      <c r="CF116" s="962" t="s">
        <v>387</v>
      </c>
      <c r="CG116" s="963"/>
      <c r="CH116" s="963"/>
      <c r="CI116" s="963"/>
      <c r="CJ116" s="963"/>
      <c r="CK116" s="1018"/>
      <c r="CL116" s="905"/>
      <c r="CM116" s="908" t="s">
        <v>462</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442</v>
      </c>
      <c r="DH116" s="864"/>
      <c r="DI116" s="864"/>
      <c r="DJ116" s="864"/>
      <c r="DK116" s="865"/>
      <c r="DL116" s="866" t="s">
        <v>446</v>
      </c>
      <c r="DM116" s="864"/>
      <c r="DN116" s="864"/>
      <c r="DO116" s="864"/>
      <c r="DP116" s="865"/>
      <c r="DQ116" s="866" t="s">
        <v>387</v>
      </c>
      <c r="DR116" s="864"/>
      <c r="DS116" s="864"/>
      <c r="DT116" s="864"/>
      <c r="DU116" s="865"/>
      <c r="DV116" s="911" t="s">
        <v>442</v>
      </c>
      <c r="DW116" s="912"/>
      <c r="DX116" s="912"/>
      <c r="DY116" s="912"/>
      <c r="DZ116" s="913"/>
    </row>
    <row r="117" spans="1:130" s="248" customFormat="1" ht="26.25" customHeight="1">
      <c r="A117" s="988" t="s">
        <v>184</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463</v>
      </c>
      <c r="Z117" s="990"/>
      <c r="AA117" s="995">
        <v>2472039</v>
      </c>
      <c r="AB117" s="996"/>
      <c r="AC117" s="996"/>
      <c r="AD117" s="996"/>
      <c r="AE117" s="997"/>
      <c r="AF117" s="998">
        <v>2276724</v>
      </c>
      <c r="AG117" s="996"/>
      <c r="AH117" s="996"/>
      <c r="AI117" s="996"/>
      <c r="AJ117" s="997"/>
      <c r="AK117" s="998">
        <v>2034479</v>
      </c>
      <c r="AL117" s="996"/>
      <c r="AM117" s="996"/>
      <c r="AN117" s="996"/>
      <c r="AO117" s="997"/>
      <c r="AP117" s="999"/>
      <c r="AQ117" s="1000"/>
      <c r="AR117" s="1000"/>
      <c r="AS117" s="1000"/>
      <c r="AT117" s="1001"/>
      <c r="AU117" s="1023"/>
      <c r="AV117" s="1024"/>
      <c r="AW117" s="1024"/>
      <c r="AX117" s="1024"/>
      <c r="AY117" s="1024"/>
      <c r="AZ117" s="950" t="s">
        <v>464</v>
      </c>
      <c r="BA117" s="951"/>
      <c r="BB117" s="951"/>
      <c r="BC117" s="951"/>
      <c r="BD117" s="951"/>
      <c r="BE117" s="951"/>
      <c r="BF117" s="951"/>
      <c r="BG117" s="951"/>
      <c r="BH117" s="951"/>
      <c r="BI117" s="951"/>
      <c r="BJ117" s="951"/>
      <c r="BK117" s="951"/>
      <c r="BL117" s="951"/>
      <c r="BM117" s="951"/>
      <c r="BN117" s="951"/>
      <c r="BO117" s="951"/>
      <c r="BP117" s="952"/>
      <c r="BQ117" s="900" t="s">
        <v>446</v>
      </c>
      <c r="BR117" s="901"/>
      <c r="BS117" s="901"/>
      <c r="BT117" s="901"/>
      <c r="BU117" s="901"/>
      <c r="BV117" s="901" t="s">
        <v>387</v>
      </c>
      <c r="BW117" s="901"/>
      <c r="BX117" s="901"/>
      <c r="BY117" s="901"/>
      <c r="BZ117" s="901"/>
      <c r="CA117" s="901" t="s">
        <v>446</v>
      </c>
      <c r="CB117" s="901"/>
      <c r="CC117" s="901"/>
      <c r="CD117" s="901"/>
      <c r="CE117" s="901"/>
      <c r="CF117" s="962" t="s">
        <v>391</v>
      </c>
      <c r="CG117" s="963"/>
      <c r="CH117" s="963"/>
      <c r="CI117" s="963"/>
      <c r="CJ117" s="963"/>
      <c r="CK117" s="1018"/>
      <c r="CL117" s="905"/>
      <c r="CM117" s="908" t="s">
        <v>465</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387</v>
      </c>
      <c r="DH117" s="864"/>
      <c r="DI117" s="864"/>
      <c r="DJ117" s="864"/>
      <c r="DK117" s="865"/>
      <c r="DL117" s="866" t="s">
        <v>452</v>
      </c>
      <c r="DM117" s="864"/>
      <c r="DN117" s="864"/>
      <c r="DO117" s="864"/>
      <c r="DP117" s="865"/>
      <c r="DQ117" s="866" t="s">
        <v>436</v>
      </c>
      <c r="DR117" s="864"/>
      <c r="DS117" s="864"/>
      <c r="DT117" s="864"/>
      <c r="DU117" s="865"/>
      <c r="DV117" s="911" t="s">
        <v>387</v>
      </c>
      <c r="DW117" s="912"/>
      <c r="DX117" s="912"/>
      <c r="DY117" s="912"/>
      <c r="DZ117" s="913"/>
    </row>
    <row r="118" spans="1:130" s="248" customFormat="1" ht="26.25" customHeight="1">
      <c r="A118" s="988" t="s">
        <v>430</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427</v>
      </c>
      <c r="AB118" s="989"/>
      <c r="AC118" s="989"/>
      <c r="AD118" s="989"/>
      <c r="AE118" s="990"/>
      <c r="AF118" s="991" t="s">
        <v>428</v>
      </c>
      <c r="AG118" s="989"/>
      <c r="AH118" s="989"/>
      <c r="AI118" s="989"/>
      <c r="AJ118" s="990"/>
      <c r="AK118" s="991" t="s">
        <v>303</v>
      </c>
      <c r="AL118" s="989"/>
      <c r="AM118" s="989"/>
      <c r="AN118" s="989"/>
      <c r="AO118" s="990"/>
      <c r="AP118" s="992" t="s">
        <v>429</v>
      </c>
      <c r="AQ118" s="993"/>
      <c r="AR118" s="993"/>
      <c r="AS118" s="993"/>
      <c r="AT118" s="994"/>
      <c r="AU118" s="1023"/>
      <c r="AV118" s="1024"/>
      <c r="AW118" s="1024"/>
      <c r="AX118" s="1024"/>
      <c r="AY118" s="1024"/>
      <c r="AZ118" s="966" t="s">
        <v>466</v>
      </c>
      <c r="BA118" s="967"/>
      <c r="BB118" s="967"/>
      <c r="BC118" s="967"/>
      <c r="BD118" s="967"/>
      <c r="BE118" s="967"/>
      <c r="BF118" s="967"/>
      <c r="BG118" s="967"/>
      <c r="BH118" s="967"/>
      <c r="BI118" s="967"/>
      <c r="BJ118" s="967"/>
      <c r="BK118" s="967"/>
      <c r="BL118" s="967"/>
      <c r="BM118" s="967"/>
      <c r="BN118" s="967"/>
      <c r="BO118" s="967"/>
      <c r="BP118" s="968"/>
      <c r="BQ118" s="969" t="s">
        <v>436</v>
      </c>
      <c r="BR118" s="932"/>
      <c r="BS118" s="932"/>
      <c r="BT118" s="932"/>
      <c r="BU118" s="932"/>
      <c r="BV118" s="932" t="s">
        <v>442</v>
      </c>
      <c r="BW118" s="932"/>
      <c r="BX118" s="932"/>
      <c r="BY118" s="932"/>
      <c r="BZ118" s="932"/>
      <c r="CA118" s="932" t="s">
        <v>387</v>
      </c>
      <c r="CB118" s="932"/>
      <c r="CC118" s="932"/>
      <c r="CD118" s="932"/>
      <c r="CE118" s="932"/>
      <c r="CF118" s="962" t="s">
        <v>436</v>
      </c>
      <c r="CG118" s="963"/>
      <c r="CH118" s="963"/>
      <c r="CI118" s="963"/>
      <c r="CJ118" s="963"/>
      <c r="CK118" s="1018"/>
      <c r="CL118" s="905"/>
      <c r="CM118" s="908" t="s">
        <v>467</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391</v>
      </c>
      <c r="DH118" s="864"/>
      <c r="DI118" s="864"/>
      <c r="DJ118" s="864"/>
      <c r="DK118" s="865"/>
      <c r="DL118" s="866" t="s">
        <v>387</v>
      </c>
      <c r="DM118" s="864"/>
      <c r="DN118" s="864"/>
      <c r="DO118" s="864"/>
      <c r="DP118" s="865"/>
      <c r="DQ118" s="866" t="s">
        <v>436</v>
      </c>
      <c r="DR118" s="864"/>
      <c r="DS118" s="864"/>
      <c r="DT118" s="864"/>
      <c r="DU118" s="865"/>
      <c r="DV118" s="911" t="s">
        <v>436</v>
      </c>
      <c r="DW118" s="912"/>
      <c r="DX118" s="912"/>
      <c r="DY118" s="912"/>
      <c r="DZ118" s="913"/>
    </row>
    <row r="119" spans="1:130" s="248" customFormat="1" ht="26.25" customHeight="1">
      <c r="A119" s="902" t="s">
        <v>433</v>
      </c>
      <c r="B119" s="903"/>
      <c r="C119" s="978" t="s">
        <v>434</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436</v>
      </c>
      <c r="AB119" s="982"/>
      <c r="AC119" s="982"/>
      <c r="AD119" s="982"/>
      <c r="AE119" s="983"/>
      <c r="AF119" s="984" t="s">
        <v>436</v>
      </c>
      <c r="AG119" s="982"/>
      <c r="AH119" s="982"/>
      <c r="AI119" s="982"/>
      <c r="AJ119" s="983"/>
      <c r="AK119" s="984" t="s">
        <v>436</v>
      </c>
      <c r="AL119" s="982"/>
      <c r="AM119" s="982"/>
      <c r="AN119" s="982"/>
      <c r="AO119" s="983"/>
      <c r="AP119" s="985" t="s">
        <v>436</v>
      </c>
      <c r="AQ119" s="986"/>
      <c r="AR119" s="986"/>
      <c r="AS119" s="986"/>
      <c r="AT119" s="987"/>
      <c r="AU119" s="1025"/>
      <c r="AV119" s="1026"/>
      <c r="AW119" s="1026"/>
      <c r="AX119" s="1026"/>
      <c r="AY119" s="1026"/>
      <c r="AZ119" s="279" t="s">
        <v>184</v>
      </c>
      <c r="BA119" s="279"/>
      <c r="BB119" s="279"/>
      <c r="BC119" s="279"/>
      <c r="BD119" s="279"/>
      <c r="BE119" s="279"/>
      <c r="BF119" s="279"/>
      <c r="BG119" s="279"/>
      <c r="BH119" s="279"/>
      <c r="BI119" s="279"/>
      <c r="BJ119" s="279"/>
      <c r="BK119" s="279"/>
      <c r="BL119" s="279"/>
      <c r="BM119" s="279"/>
      <c r="BN119" s="279"/>
      <c r="BO119" s="964" t="s">
        <v>468</v>
      </c>
      <c r="BP119" s="965"/>
      <c r="BQ119" s="969">
        <v>23930662</v>
      </c>
      <c r="BR119" s="932"/>
      <c r="BS119" s="932"/>
      <c r="BT119" s="932"/>
      <c r="BU119" s="932"/>
      <c r="BV119" s="932">
        <v>22573122</v>
      </c>
      <c r="BW119" s="932"/>
      <c r="BX119" s="932"/>
      <c r="BY119" s="932"/>
      <c r="BZ119" s="932"/>
      <c r="CA119" s="932">
        <v>21574289</v>
      </c>
      <c r="CB119" s="932"/>
      <c r="CC119" s="932"/>
      <c r="CD119" s="932"/>
      <c r="CE119" s="932"/>
      <c r="CF119" s="830"/>
      <c r="CG119" s="831"/>
      <c r="CH119" s="831"/>
      <c r="CI119" s="831"/>
      <c r="CJ119" s="921"/>
      <c r="CK119" s="1019"/>
      <c r="CL119" s="907"/>
      <c r="CM119" s="925" t="s">
        <v>469</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v>1445</v>
      </c>
      <c r="DH119" s="847"/>
      <c r="DI119" s="847"/>
      <c r="DJ119" s="847"/>
      <c r="DK119" s="848"/>
      <c r="DL119" s="849" t="s">
        <v>391</v>
      </c>
      <c r="DM119" s="847"/>
      <c r="DN119" s="847"/>
      <c r="DO119" s="847"/>
      <c r="DP119" s="848"/>
      <c r="DQ119" s="849" t="s">
        <v>459</v>
      </c>
      <c r="DR119" s="847"/>
      <c r="DS119" s="847"/>
      <c r="DT119" s="847"/>
      <c r="DU119" s="848"/>
      <c r="DV119" s="935" t="s">
        <v>391</v>
      </c>
      <c r="DW119" s="936"/>
      <c r="DX119" s="936"/>
      <c r="DY119" s="936"/>
      <c r="DZ119" s="937"/>
    </row>
    <row r="120" spans="1:130" s="248" customFormat="1" ht="26.25" customHeight="1">
      <c r="A120" s="904"/>
      <c r="B120" s="905"/>
      <c r="C120" s="908" t="s">
        <v>443</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387</v>
      </c>
      <c r="AB120" s="864"/>
      <c r="AC120" s="864"/>
      <c r="AD120" s="864"/>
      <c r="AE120" s="865"/>
      <c r="AF120" s="866" t="s">
        <v>391</v>
      </c>
      <c r="AG120" s="864"/>
      <c r="AH120" s="864"/>
      <c r="AI120" s="864"/>
      <c r="AJ120" s="865"/>
      <c r="AK120" s="866" t="s">
        <v>442</v>
      </c>
      <c r="AL120" s="864"/>
      <c r="AM120" s="864"/>
      <c r="AN120" s="864"/>
      <c r="AO120" s="865"/>
      <c r="AP120" s="911" t="s">
        <v>387</v>
      </c>
      <c r="AQ120" s="912"/>
      <c r="AR120" s="912"/>
      <c r="AS120" s="912"/>
      <c r="AT120" s="913"/>
      <c r="AU120" s="970" t="s">
        <v>470</v>
      </c>
      <c r="AV120" s="971"/>
      <c r="AW120" s="971"/>
      <c r="AX120" s="971"/>
      <c r="AY120" s="972"/>
      <c r="AZ120" s="947" t="s">
        <v>471</v>
      </c>
      <c r="BA120" s="892"/>
      <c r="BB120" s="892"/>
      <c r="BC120" s="892"/>
      <c r="BD120" s="892"/>
      <c r="BE120" s="892"/>
      <c r="BF120" s="892"/>
      <c r="BG120" s="892"/>
      <c r="BH120" s="892"/>
      <c r="BI120" s="892"/>
      <c r="BJ120" s="892"/>
      <c r="BK120" s="892"/>
      <c r="BL120" s="892"/>
      <c r="BM120" s="892"/>
      <c r="BN120" s="892"/>
      <c r="BO120" s="892"/>
      <c r="BP120" s="893"/>
      <c r="BQ120" s="948">
        <v>10595211</v>
      </c>
      <c r="BR120" s="929"/>
      <c r="BS120" s="929"/>
      <c r="BT120" s="929"/>
      <c r="BU120" s="929"/>
      <c r="BV120" s="929">
        <v>9011617</v>
      </c>
      <c r="BW120" s="929"/>
      <c r="BX120" s="929"/>
      <c r="BY120" s="929"/>
      <c r="BZ120" s="929"/>
      <c r="CA120" s="929">
        <v>8982917</v>
      </c>
      <c r="CB120" s="929"/>
      <c r="CC120" s="929"/>
      <c r="CD120" s="929"/>
      <c r="CE120" s="929"/>
      <c r="CF120" s="953">
        <v>135.1</v>
      </c>
      <c r="CG120" s="954"/>
      <c r="CH120" s="954"/>
      <c r="CI120" s="954"/>
      <c r="CJ120" s="954"/>
      <c r="CK120" s="955" t="s">
        <v>472</v>
      </c>
      <c r="CL120" s="939"/>
      <c r="CM120" s="939"/>
      <c r="CN120" s="939"/>
      <c r="CO120" s="940"/>
      <c r="CP120" s="959" t="s">
        <v>473</v>
      </c>
      <c r="CQ120" s="960"/>
      <c r="CR120" s="960"/>
      <c r="CS120" s="960"/>
      <c r="CT120" s="960"/>
      <c r="CU120" s="960"/>
      <c r="CV120" s="960"/>
      <c r="CW120" s="960"/>
      <c r="CX120" s="960"/>
      <c r="CY120" s="960"/>
      <c r="CZ120" s="960"/>
      <c r="DA120" s="960"/>
      <c r="DB120" s="960"/>
      <c r="DC120" s="960"/>
      <c r="DD120" s="960"/>
      <c r="DE120" s="960"/>
      <c r="DF120" s="961"/>
      <c r="DG120" s="948" t="s">
        <v>387</v>
      </c>
      <c r="DH120" s="929"/>
      <c r="DI120" s="929"/>
      <c r="DJ120" s="929"/>
      <c r="DK120" s="929"/>
      <c r="DL120" s="929" t="s">
        <v>391</v>
      </c>
      <c r="DM120" s="929"/>
      <c r="DN120" s="929"/>
      <c r="DO120" s="929"/>
      <c r="DP120" s="929"/>
      <c r="DQ120" s="929">
        <v>2445513</v>
      </c>
      <c r="DR120" s="929"/>
      <c r="DS120" s="929"/>
      <c r="DT120" s="929"/>
      <c r="DU120" s="929"/>
      <c r="DV120" s="930">
        <v>36.799999999999997</v>
      </c>
      <c r="DW120" s="930"/>
      <c r="DX120" s="930"/>
      <c r="DY120" s="930"/>
      <c r="DZ120" s="931"/>
    </row>
    <row r="121" spans="1:130" s="248" customFormat="1" ht="26.25" customHeight="1">
      <c r="A121" s="904"/>
      <c r="B121" s="905"/>
      <c r="C121" s="950" t="s">
        <v>474</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391</v>
      </c>
      <c r="AB121" s="864"/>
      <c r="AC121" s="864"/>
      <c r="AD121" s="864"/>
      <c r="AE121" s="865"/>
      <c r="AF121" s="866" t="s">
        <v>391</v>
      </c>
      <c r="AG121" s="864"/>
      <c r="AH121" s="864"/>
      <c r="AI121" s="864"/>
      <c r="AJ121" s="865"/>
      <c r="AK121" s="866" t="s">
        <v>391</v>
      </c>
      <c r="AL121" s="864"/>
      <c r="AM121" s="864"/>
      <c r="AN121" s="864"/>
      <c r="AO121" s="865"/>
      <c r="AP121" s="911" t="s">
        <v>446</v>
      </c>
      <c r="AQ121" s="912"/>
      <c r="AR121" s="912"/>
      <c r="AS121" s="912"/>
      <c r="AT121" s="913"/>
      <c r="AU121" s="973"/>
      <c r="AV121" s="974"/>
      <c r="AW121" s="974"/>
      <c r="AX121" s="974"/>
      <c r="AY121" s="975"/>
      <c r="AZ121" s="899" t="s">
        <v>475</v>
      </c>
      <c r="BA121" s="834"/>
      <c r="BB121" s="834"/>
      <c r="BC121" s="834"/>
      <c r="BD121" s="834"/>
      <c r="BE121" s="834"/>
      <c r="BF121" s="834"/>
      <c r="BG121" s="834"/>
      <c r="BH121" s="834"/>
      <c r="BI121" s="834"/>
      <c r="BJ121" s="834"/>
      <c r="BK121" s="834"/>
      <c r="BL121" s="834"/>
      <c r="BM121" s="834"/>
      <c r="BN121" s="834"/>
      <c r="BO121" s="834"/>
      <c r="BP121" s="835"/>
      <c r="BQ121" s="900">
        <v>225331</v>
      </c>
      <c r="BR121" s="901"/>
      <c r="BS121" s="901"/>
      <c r="BT121" s="901"/>
      <c r="BU121" s="901"/>
      <c r="BV121" s="901">
        <v>367000</v>
      </c>
      <c r="BW121" s="901"/>
      <c r="BX121" s="901"/>
      <c r="BY121" s="901"/>
      <c r="BZ121" s="901"/>
      <c r="CA121" s="901">
        <v>367000</v>
      </c>
      <c r="CB121" s="901"/>
      <c r="CC121" s="901"/>
      <c r="CD121" s="901"/>
      <c r="CE121" s="901"/>
      <c r="CF121" s="962">
        <v>5.5</v>
      </c>
      <c r="CG121" s="963"/>
      <c r="CH121" s="963"/>
      <c r="CI121" s="963"/>
      <c r="CJ121" s="963"/>
      <c r="CK121" s="956"/>
      <c r="CL121" s="942"/>
      <c r="CM121" s="942"/>
      <c r="CN121" s="942"/>
      <c r="CO121" s="943"/>
      <c r="CP121" s="922" t="s">
        <v>476</v>
      </c>
      <c r="CQ121" s="923"/>
      <c r="CR121" s="923"/>
      <c r="CS121" s="923"/>
      <c r="CT121" s="923"/>
      <c r="CU121" s="923"/>
      <c r="CV121" s="923"/>
      <c r="CW121" s="923"/>
      <c r="CX121" s="923"/>
      <c r="CY121" s="923"/>
      <c r="CZ121" s="923"/>
      <c r="DA121" s="923"/>
      <c r="DB121" s="923"/>
      <c r="DC121" s="923"/>
      <c r="DD121" s="923"/>
      <c r="DE121" s="923"/>
      <c r="DF121" s="924"/>
      <c r="DG121" s="900">
        <v>151437</v>
      </c>
      <c r="DH121" s="901"/>
      <c r="DI121" s="901"/>
      <c r="DJ121" s="901"/>
      <c r="DK121" s="901"/>
      <c r="DL121" s="901">
        <v>258279</v>
      </c>
      <c r="DM121" s="901"/>
      <c r="DN121" s="901"/>
      <c r="DO121" s="901"/>
      <c r="DP121" s="901"/>
      <c r="DQ121" s="901">
        <v>382138</v>
      </c>
      <c r="DR121" s="901"/>
      <c r="DS121" s="901"/>
      <c r="DT121" s="901"/>
      <c r="DU121" s="901"/>
      <c r="DV121" s="878">
        <v>5.7</v>
      </c>
      <c r="DW121" s="878"/>
      <c r="DX121" s="878"/>
      <c r="DY121" s="878"/>
      <c r="DZ121" s="879"/>
    </row>
    <row r="122" spans="1:130" s="248" customFormat="1" ht="26.25" customHeight="1">
      <c r="A122" s="904"/>
      <c r="B122" s="905"/>
      <c r="C122" s="908" t="s">
        <v>455</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459</v>
      </c>
      <c r="AB122" s="864"/>
      <c r="AC122" s="864"/>
      <c r="AD122" s="864"/>
      <c r="AE122" s="865"/>
      <c r="AF122" s="866" t="s">
        <v>391</v>
      </c>
      <c r="AG122" s="864"/>
      <c r="AH122" s="864"/>
      <c r="AI122" s="864"/>
      <c r="AJ122" s="865"/>
      <c r="AK122" s="866" t="s">
        <v>387</v>
      </c>
      <c r="AL122" s="864"/>
      <c r="AM122" s="864"/>
      <c r="AN122" s="864"/>
      <c r="AO122" s="865"/>
      <c r="AP122" s="911" t="s">
        <v>387</v>
      </c>
      <c r="AQ122" s="912"/>
      <c r="AR122" s="912"/>
      <c r="AS122" s="912"/>
      <c r="AT122" s="913"/>
      <c r="AU122" s="973"/>
      <c r="AV122" s="974"/>
      <c r="AW122" s="974"/>
      <c r="AX122" s="974"/>
      <c r="AY122" s="975"/>
      <c r="AZ122" s="966" t="s">
        <v>477</v>
      </c>
      <c r="BA122" s="967"/>
      <c r="BB122" s="967"/>
      <c r="BC122" s="967"/>
      <c r="BD122" s="967"/>
      <c r="BE122" s="967"/>
      <c r="BF122" s="967"/>
      <c r="BG122" s="967"/>
      <c r="BH122" s="967"/>
      <c r="BI122" s="967"/>
      <c r="BJ122" s="967"/>
      <c r="BK122" s="967"/>
      <c r="BL122" s="967"/>
      <c r="BM122" s="967"/>
      <c r="BN122" s="967"/>
      <c r="BO122" s="967"/>
      <c r="BP122" s="968"/>
      <c r="BQ122" s="969">
        <v>17102108</v>
      </c>
      <c r="BR122" s="932"/>
      <c r="BS122" s="932"/>
      <c r="BT122" s="932"/>
      <c r="BU122" s="932"/>
      <c r="BV122" s="932">
        <v>16411746</v>
      </c>
      <c r="BW122" s="932"/>
      <c r="BX122" s="932"/>
      <c r="BY122" s="932"/>
      <c r="BZ122" s="932"/>
      <c r="CA122" s="932">
        <v>15996144</v>
      </c>
      <c r="CB122" s="932"/>
      <c r="CC122" s="932"/>
      <c r="CD122" s="932"/>
      <c r="CE122" s="932"/>
      <c r="CF122" s="933">
        <v>240.5</v>
      </c>
      <c r="CG122" s="934"/>
      <c r="CH122" s="934"/>
      <c r="CI122" s="934"/>
      <c r="CJ122" s="934"/>
      <c r="CK122" s="956"/>
      <c r="CL122" s="942"/>
      <c r="CM122" s="942"/>
      <c r="CN122" s="942"/>
      <c r="CO122" s="943"/>
      <c r="CP122" s="922" t="s">
        <v>478</v>
      </c>
      <c r="CQ122" s="923"/>
      <c r="CR122" s="923"/>
      <c r="CS122" s="923"/>
      <c r="CT122" s="923"/>
      <c r="CU122" s="923"/>
      <c r="CV122" s="923"/>
      <c r="CW122" s="923"/>
      <c r="CX122" s="923"/>
      <c r="CY122" s="923"/>
      <c r="CZ122" s="923"/>
      <c r="DA122" s="923"/>
      <c r="DB122" s="923"/>
      <c r="DC122" s="923"/>
      <c r="DD122" s="923"/>
      <c r="DE122" s="923"/>
      <c r="DF122" s="924"/>
      <c r="DG122" s="900" t="s">
        <v>438</v>
      </c>
      <c r="DH122" s="901"/>
      <c r="DI122" s="901"/>
      <c r="DJ122" s="901"/>
      <c r="DK122" s="901"/>
      <c r="DL122" s="901" t="s">
        <v>391</v>
      </c>
      <c r="DM122" s="901"/>
      <c r="DN122" s="901"/>
      <c r="DO122" s="901"/>
      <c r="DP122" s="901"/>
      <c r="DQ122" s="901" t="s">
        <v>446</v>
      </c>
      <c r="DR122" s="901"/>
      <c r="DS122" s="901"/>
      <c r="DT122" s="901"/>
      <c r="DU122" s="901"/>
      <c r="DV122" s="878" t="s">
        <v>438</v>
      </c>
      <c r="DW122" s="878"/>
      <c r="DX122" s="878"/>
      <c r="DY122" s="878"/>
      <c r="DZ122" s="879"/>
    </row>
    <row r="123" spans="1:130" s="248" customFormat="1" ht="26.25" customHeight="1">
      <c r="A123" s="904"/>
      <c r="B123" s="905"/>
      <c r="C123" s="908" t="s">
        <v>462</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459</v>
      </c>
      <c r="AB123" s="864"/>
      <c r="AC123" s="864"/>
      <c r="AD123" s="864"/>
      <c r="AE123" s="865"/>
      <c r="AF123" s="866" t="s">
        <v>391</v>
      </c>
      <c r="AG123" s="864"/>
      <c r="AH123" s="864"/>
      <c r="AI123" s="864"/>
      <c r="AJ123" s="865"/>
      <c r="AK123" s="866" t="s">
        <v>391</v>
      </c>
      <c r="AL123" s="864"/>
      <c r="AM123" s="864"/>
      <c r="AN123" s="864"/>
      <c r="AO123" s="865"/>
      <c r="AP123" s="911" t="s">
        <v>438</v>
      </c>
      <c r="AQ123" s="912"/>
      <c r="AR123" s="912"/>
      <c r="AS123" s="912"/>
      <c r="AT123" s="913"/>
      <c r="AU123" s="976"/>
      <c r="AV123" s="977"/>
      <c r="AW123" s="977"/>
      <c r="AX123" s="977"/>
      <c r="AY123" s="977"/>
      <c r="AZ123" s="279" t="s">
        <v>184</v>
      </c>
      <c r="BA123" s="279"/>
      <c r="BB123" s="279"/>
      <c r="BC123" s="279"/>
      <c r="BD123" s="279"/>
      <c r="BE123" s="279"/>
      <c r="BF123" s="279"/>
      <c r="BG123" s="279"/>
      <c r="BH123" s="279"/>
      <c r="BI123" s="279"/>
      <c r="BJ123" s="279"/>
      <c r="BK123" s="279"/>
      <c r="BL123" s="279"/>
      <c r="BM123" s="279"/>
      <c r="BN123" s="279"/>
      <c r="BO123" s="964" t="s">
        <v>479</v>
      </c>
      <c r="BP123" s="965"/>
      <c r="BQ123" s="919">
        <v>27922650</v>
      </c>
      <c r="BR123" s="920"/>
      <c r="BS123" s="920"/>
      <c r="BT123" s="920"/>
      <c r="BU123" s="920"/>
      <c r="BV123" s="920">
        <v>25790363</v>
      </c>
      <c r="BW123" s="920"/>
      <c r="BX123" s="920"/>
      <c r="BY123" s="920"/>
      <c r="BZ123" s="920"/>
      <c r="CA123" s="920">
        <v>25346061</v>
      </c>
      <c r="CB123" s="920"/>
      <c r="CC123" s="920"/>
      <c r="CD123" s="920"/>
      <c r="CE123" s="920"/>
      <c r="CF123" s="830"/>
      <c r="CG123" s="831"/>
      <c r="CH123" s="831"/>
      <c r="CI123" s="831"/>
      <c r="CJ123" s="921"/>
      <c r="CK123" s="956"/>
      <c r="CL123" s="942"/>
      <c r="CM123" s="942"/>
      <c r="CN123" s="942"/>
      <c r="CO123" s="943"/>
      <c r="CP123" s="922" t="s">
        <v>480</v>
      </c>
      <c r="CQ123" s="923"/>
      <c r="CR123" s="923"/>
      <c r="CS123" s="923"/>
      <c r="CT123" s="923"/>
      <c r="CU123" s="923"/>
      <c r="CV123" s="923"/>
      <c r="CW123" s="923"/>
      <c r="CX123" s="923"/>
      <c r="CY123" s="923"/>
      <c r="CZ123" s="923"/>
      <c r="DA123" s="923"/>
      <c r="DB123" s="923"/>
      <c r="DC123" s="923"/>
      <c r="DD123" s="923"/>
      <c r="DE123" s="923"/>
      <c r="DF123" s="924"/>
      <c r="DG123" s="863" t="s">
        <v>442</v>
      </c>
      <c r="DH123" s="864"/>
      <c r="DI123" s="864"/>
      <c r="DJ123" s="864"/>
      <c r="DK123" s="865"/>
      <c r="DL123" s="866" t="s">
        <v>442</v>
      </c>
      <c r="DM123" s="864"/>
      <c r="DN123" s="864"/>
      <c r="DO123" s="864"/>
      <c r="DP123" s="865"/>
      <c r="DQ123" s="866" t="s">
        <v>459</v>
      </c>
      <c r="DR123" s="864"/>
      <c r="DS123" s="864"/>
      <c r="DT123" s="864"/>
      <c r="DU123" s="865"/>
      <c r="DV123" s="911" t="s">
        <v>442</v>
      </c>
      <c r="DW123" s="912"/>
      <c r="DX123" s="912"/>
      <c r="DY123" s="912"/>
      <c r="DZ123" s="913"/>
    </row>
    <row r="124" spans="1:130" s="248" customFormat="1" ht="26.25" customHeight="1" thickBot="1">
      <c r="A124" s="904"/>
      <c r="B124" s="905"/>
      <c r="C124" s="908" t="s">
        <v>465</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459</v>
      </c>
      <c r="AB124" s="864"/>
      <c r="AC124" s="864"/>
      <c r="AD124" s="864"/>
      <c r="AE124" s="865"/>
      <c r="AF124" s="866" t="s">
        <v>481</v>
      </c>
      <c r="AG124" s="864"/>
      <c r="AH124" s="864"/>
      <c r="AI124" s="864"/>
      <c r="AJ124" s="865"/>
      <c r="AK124" s="866" t="s">
        <v>459</v>
      </c>
      <c r="AL124" s="864"/>
      <c r="AM124" s="864"/>
      <c r="AN124" s="864"/>
      <c r="AO124" s="865"/>
      <c r="AP124" s="911" t="s">
        <v>442</v>
      </c>
      <c r="AQ124" s="912"/>
      <c r="AR124" s="912"/>
      <c r="AS124" s="912"/>
      <c r="AT124" s="913"/>
      <c r="AU124" s="914" t="s">
        <v>482</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t="s">
        <v>459</v>
      </c>
      <c r="BR124" s="918"/>
      <c r="BS124" s="918"/>
      <c r="BT124" s="918"/>
      <c r="BU124" s="918"/>
      <c r="BV124" s="918" t="s">
        <v>442</v>
      </c>
      <c r="BW124" s="918"/>
      <c r="BX124" s="918"/>
      <c r="BY124" s="918"/>
      <c r="BZ124" s="918"/>
      <c r="CA124" s="918" t="s">
        <v>387</v>
      </c>
      <c r="CB124" s="918"/>
      <c r="CC124" s="918"/>
      <c r="CD124" s="918"/>
      <c r="CE124" s="918"/>
      <c r="CF124" s="808"/>
      <c r="CG124" s="809"/>
      <c r="CH124" s="809"/>
      <c r="CI124" s="809"/>
      <c r="CJ124" s="949"/>
      <c r="CK124" s="957"/>
      <c r="CL124" s="957"/>
      <c r="CM124" s="957"/>
      <c r="CN124" s="957"/>
      <c r="CO124" s="958"/>
      <c r="CP124" s="922" t="s">
        <v>483</v>
      </c>
      <c r="CQ124" s="923"/>
      <c r="CR124" s="923"/>
      <c r="CS124" s="923"/>
      <c r="CT124" s="923"/>
      <c r="CU124" s="923"/>
      <c r="CV124" s="923"/>
      <c r="CW124" s="923"/>
      <c r="CX124" s="923"/>
      <c r="CY124" s="923"/>
      <c r="CZ124" s="923"/>
      <c r="DA124" s="923"/>
      <c r="DB124" s="923"/>
      <c r="DC124" s="923"/>
      <c r="DD124" s="923"/>
      <c r="DE124" s="923"/>
      <c r="DF124" s="924"/>
      <c r="DG124" s="846">
        <v>3948070</v>
      </c>
      <c r="DH124" s="847"/>
      <c r="DI124" s="847"/>
      <c r="DJ124" s="847"/>
      <c r="DK124" s="848"/>
      <c r="DL124" s="849">
        <v>3700532</v>
      </c>
      <c r="DM124" s="847"/>
      <c r="DN124" s="847"/>
      <c r="DO124" s="847"/>
      <c r="DP124" s="848"/>
      <c r="DQ124" s="849" t="s">
        <v>391</v>
      </c>
      <c r="DR124" s="847"/>
      <c r="DS124" s="847"/>
      <c r="DT124" s="847"/>
      <c r="DU124" s="848"/>
      <c r="DV124" s="935" t="s">
        <v>391</v>
      </c>
      <c r="DW124" s="936"/>
      <c r="DX124" s="936"/>
      <c r="DY124" s="936"/>
      <c r="DZ124" s="937"/>
    </row>
    <row r="125" spans="1:130" s="248" customFormat="1" ht="26.25" customHeight="1">
      <c r="A125" s="904"/>
      <c r="B125" s="905"/>
      <c r="C125" s="908" t="s">
        <v>467</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442</v>
      </c>
      <c r="AB125" s="864"/>
      <c r="AC125" s="864"/>
      <c r="AD125" s="864"/>
      <c r="AE125" s="865"/>
      <c r="AF125" s="866" t="s">
        <v>391</v>
      </c>
      <c r="AG125" s="864"/>
      <c r="AH125" s="864"/>
      <c r="AI125" s="864"/>
      <c r="AJ125" s="865"/>
      <c r="AK125" s="866" t="s">
        <v>391</v>
      </c>
      <c r="AL125" s="864"/>
      <c r="AM125" s="864"/>
      <c r="AN125" s="864"/>
      <c r="AO125" s="865"/>
      <c r="AP125" s="911" t="s">
        <v>391</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484</v>
      </c>
      <c r="CL125" s="939"/>
      <c r="CM125" s="939"/>
      <c r="CN125" s="939"/>
      <c r="CO125" s="940"/>
      <c r="CP125" s="947" t="s">
        <v>485</v>
      </c>
      <c r="CQ125" s="892"/>
      <c r="CR125" s="892"/>
      <c r="CS125" s="892"/>
      <c r="CT125" s="892"/>
      <c r="CU125" s="892"/>
      <c r="CV125" s="892"/>
      <c r="CW125" s="892"/>
      <c r="CX125" s="892"/>
      <c r="CY125" s="892"/>
      <c r="CZ125" s="892"/>
      <c r="DA125" s="892"/>
      <c r="DB125" s="892"/>
      <c r="DC125" s="892"/>
      <c r="DD125" s="892"/>
      <c r="DE125" s="892"/>
      <c r="DF125" s="893"/>
      <c r="DG125" s="948" t="s">
        <v>391</v>
      </c>
      <c r="DH125" s="929"/>
      <c r="DI125" s="929"/>
      <c r="DJ125" s="929"/>
      <c r="DK125" s="929"/>
      <c r="DL125" s="929" t="s">
        <v>391</v>
      </c>
      <c r="DM125" s="929"/>
      <c r="DN125" s="929"/>
      <c r="DO125" s="929"/>
      <c r="DP125" s="929"/>
      <c r="DQ125" s="929" t="s">
        <v>391</v>
      </c>
      <c r="DR125" s="929"/>
      <c r="DS125" s="929"/>
      <c r="DT125" s="929"/>
      <c r="DU125" s="929"/>
      <c r="DV125" s="930" t="s">
        <v>391</v>
      </c>
      <c r="DW125" s="930"/>
      <c r="DX125" s="930"/>
      <c r="DY125" s="930"/>
      <c r="DZ125" s="931"/>
    </row>
    <row r="126" spans="1:130" s="248" customFormat="1" ht="26.25" customHeight="1" thickBot="1">
      <c r="A126" s="904"/>
      <c r="B126" s="905"/>
      <c r="C126" s="908" t="s">
        <v>469</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v>5557</v>
      </c>
      <c r="AB126" s="864"/>
      <c r="AC126" s="864"/>
      <c r="AD126" s="864"/>
      <c r="AE126" s="865"/>
      <c r="AF126" s="866">
        <v>1445</v>
      </c>
      <c r="AG126" s="864"/>
      <c r="AH126" s="864"/>
      <c r="AI126" s="864"/>
      <c r="AJ126" s="865"/>
      <c r="AK126" s="866" t="s">
        <v>391</v>
      </c>
      <c r="AL126" s="864"/>
      <c r="AM126" s="864"/>
      <c r="AN126" s="864"/>
      <c r="AO126" s="865"/>
      <c r="AP126" s="911" t="s">
        <v>391</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486</v>
      </c>
      <c r="CQ126" s="834"/>
      <c r="CR126" s="834"/>
      <c r="CS126" s="834"/>
      <c r="CT126" s="834"/>
      <c r="CU126" s="834"/>
      <c r="CV126" s="834"/>
      <c r="CW126" s="834"/>
      <c r="CX126" s="834"/>
      <c r="CY126" s="834"/>
      <c r="CZ126" s="834"/>
      <c r="DA126" s="834"/>
      <c r="DB126" s="834"/>
      <c r="DC126" s="834"/>
      <c r="DD126" s="834"/>
      <c r="DE126" s="834"/>
      <c r="DF126" s="835"/>
      <c r="DG126" s="900" t="s">
        <v>391</v>
      </c>
      <c r="DH126" s="901"/>
      <c r="DI126" s="901"/>
      <c r="DJ126" s="901"/>
      <c r="DK126" s="901"/>
      <c r="DL126" s="901" t="s">
        <v>391</v>
      </c>
      <c r="DM126" s="901"/>
      <c r="DN126" s="901"/>
      <c r="DO126" s="901"/>
      <c r="DP126" s="901"/>
      <c r="DQ126" s="901" t="s">
        <v>391</v>
      </c>
      <c r="DR126" s="901"/>
      <c r="DS126" s="901"/>
      <c r="DT126" s="901"/>
      <c r="DU126" s="901"/>
      <c r="DV126" s="878" t="s">
        <v>391</v>
      </c>
      <c r="DW126" s="878"/>
      <c r="DX126" s="878"/>
      <c r="DY126" s="878"/>
      <c r="DZ126" s="879"/>
    </row>
    <row r="127" spans="1:130" s="248" customFormat="1" ht="26.25" customHeight="1">
      <c r="A127" s="906"/>
      <c r="B127" s="907"/>
      <c r="C127" s="925" t="s">
        <v>487</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391</v>
      </c>
      <c r="AB127" s="864"/>
      <c r="AC127" s="864"/>
      <c r="AD127" s="864"/>
      <c r="AE127" s="865"/>
      <c r="AF127" s="866" t="s">
        <v>481</v>
      </c>
      <c r="AG127" s="864"/>
      <c r="AH127" s="864"/>
      <c r="AI127" s="864"/>
      <c r="AJ127" s="865"/>
      <c r="AK127" s="866" t="s">
        <v>391</v>
      </c>
      <c r="AL127" s="864"/>
      <c r="AM127" s="864"/>
      <c r="AN127" s="864"/>
      <c r="AO127" s="865"/>
      <c r="AP127" s="911" t="s">
        <v>391</v>
      </c>
      <c r="AQ127" s="912"/>
      <c r="AR127" s="912"/>
      <c r="AS127" s="912"/>
      <c r="AT127" s="913"/>
      <c r="AU127" s="284"/>
      <c r="AV127" s="284"/>
      <c r="AW127" s="284"/>
      <c r="AX127" s="928" t="s">
        <v>488</v>
      </c>
      <c r="AY127" s="896"/>
      <c r="AZ127" s="896"/>
      <c r="BA127" s="896"/>
      <c r="BB127" s="896"/>
      <c r="BC127" s="896"/>
      <c r="BD127" s="896"/>
      <c r="BE127" s="897"/>
      <c r="BF127" s="895" t="s">
        <v>489</v>
      </c>
      <c r="BG127" s="896"/>
      <c r="BH127" s="896"/>
      <c r="BI127" s="896"/>
      <c r="BJ127" s="896"/>
      <c r="BK127" s="896"/>
      <c r="BL127" s="897"/>
      <c r="BM127" s="895" t="s">
        <v>490</v>
      </c>
      <c r="BN127" s="896"/>
      <c r="BO127" s="896"/>
      <c r="BP127" s="896"/>
      <c r="BQ127" s="896"/>
      <c r="BR127" s="896"/>
      <c r="BS127" s="897"/>
      <c r="BT127" s="895" t="s">
        <v>491</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492</v>
      </c>
      <c r="CQ127" s="834"/>
      <c r="CR127" s="834"/>
      <c r="CS127" s="834"/>
      <c r="CT127" s="834"/>
      <c r="CU127" s="834"/>
      <c r="CV127" s="834"/>
      <c r="CW127" s="834"/>
      <c r="CX127" s="834"/>
      <c r="CY127" s="834"/>
      <c r="CZ127" s="834"/>
      <c r="DA127" s="834"/>
      <c r="DB127" s="834"/>
      <c r="DC127" s="834"/>
      <c r="DD127" s="834"/>
      <c r="DE127" s="834"/>
      <c r="DF127" s="835"/>
      <c r="DG127" s="900" t="s">
        <v>391</v>
      </c>
      <c r="DH127" s="901"/>
      <c r="DI127" s="901"/>
      <c r="DJ127" s="901"/>
      <c r="DK127" s="901"/>
      <c r="DL127" s="901" t="s">
        <v>391</v>
      </c>
      <c r="DM127" s="901"/>
      <c r="DN127" s="901"/>
      <c r="DO127" s="901"/>
      <c r="DP127" s="901"/>
      <c r="DQ127" s="901" t="s">
        <v>391</v>
      </c>
      <c r="DR127" s="901"/>
      <c r="DS127" s="901"/>
      <c r="DT127" s="901"/>
      <c r="DU127" s="901"/>
      <c r="DV127" s="878" t="s">
        <v>391</v>
      </c>
      <c r="DW127" s="878"/>
      <c r="DX127" s="878"/>
      <c r="DY127" s="878"/>
      <c r="DZ127" s="879"/>
    </row>
    <row r="128" spans="1:130" s="248" customFormat="1" ht="26.25" customHeight="1" thickBot="1">
      <c r="A128" s="880" t="s">
        <v>493</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494</v>
      </c>
      <c r="X128" s="882"/>
      <c r="Y128" s="882"/>
      <c r="Z128" s="883"/>
      <c r="AA128" s="884">
        <v>75280</v>
      </c>
      <c r="AB128" s="885"/>
      <c r="AC128" s="885"/>
      <c r="AD128" s="885"/>
      <c r="AE128" s="886"/>
      <c r="AF128" s="887" t="s">
        <v>391</v>
      </c>
      <c r="AG128" s="885"/>
      <c r="AH128" s="885"/>
      <c r="AI128" s="885"/>
      <c r="AJ128" s="886"/>
      <c r="AK128" s="887" t="s">
        <v>391</v>
      </c>
      <c r="AL128" s="885"/>
      <c r="AM128" s="885"/>
      <c r="AN128" s="885"/>
      <c r="AO128" s="886"/>
      <c r="AP128" s="888"/>
      <c r="AQ128" s="889"/>
      <c r="AR128" s="889"/>
      <c r="AS128" s="889"/>
      <c r="AT128" s="890"/>
      <c r="AU128" s="284"/>
      <c r="AV128" s="284"/>
      <c r="AW128" s="284"/>
      <c r="AX128" s="891" t="s">
        <v>495</v>
      </c>
      <c r="AY128" s="892"/>
      <c r="AZ128" s="892"/>
      <c r="BA128" s="892"/>
      <c r="BB128" s="892"/>
      <c r="BC128" s="892"/>
      <c r="BD128" s="892"/>
      <c r="BE128" s="893"/>
      <c r="BF128" s="870" t="s">
        <v>127</v>
      </c>
      <c r="BG128" s="871"/>
      <c r="BH128" s="871"/>
      <c r="BI128" s="871"/>
      <c r="BJ128" s="871"/>
      <c r="BK128" s="871"/>
      <c r="BL128" s="894"/>
      <c r="BM128" s="870">
        <v>13.63</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496</v>
      </c>
      <c r="CQ128" s="812"/>
      <c r="CR128" s="812"/>
      <c r="CS128" s="812"/>
      <c r="CT128" s="812"/>
      <c r="CU128" s="812"/>
      <c r="CV128" s="812"/>
      <c r="CW128" s="812"/>
      <c r="CX128" s="812"/>
      <c r="CY128" s="812"/>
      <c r="CZ128" s="812"/>
      <c r="DA128" s="812"/>
      <c r="DB128" s="812"/>
      <c r="DC128" s="812"/>
      <c r="DD128" s="812"/>
      <c r="DE128" s="812"/>
      <c r="DF128" s="813"/>
      <c r="DG128" s="874" t="s">
        <v>497</v>
      </c>
      <c r="DH128" s="875"/>
      <c r="DI128" s="875"/>
      <c r="DJ128" s="875"/>
      <c r="DK128" s="875"/>
      <c r="DL128" s="875" t="s">
        <v>391</v>
      </c>
      <c r="DM128" s="875"/>
      <c r="DN128" s="875"/>
      <c r="DO128" s="875"/>
      <c r="DP128" s="875"/>
      <c r="DQ128" s="875" t="s">
        <v>127</v>
      </c>
      <c r="DR128" s="875"/>
      <c r="DS128" s="875"/>
      <c r="DT128" s="875"/>
      <c r="DU128" s="875"/>
      <c r="DV128" s="876" t="s">
        <v>127</v>
      </c>
      <c r="DW128" s="876"/>
      <c r="DX128" s="876"/>
      <c r="DY128" s="876"/>
      <c r="DZ128" s="877"/>
    </row>
    <row r="129" spans="1:131" s="248" customFormat="1" ht="26.25" customHeight="1">
      <c r="A129" s="858" t="s">
        <v>106</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498</v>
      </c>
      <c r="X129" s="861"/>
      <c r="Y129" s="861"/>
      <c r="Z129" s="862"/>
      <c r="AA129" s="863">
        <v>8416372</v>
      </c>
      <c r="AB129" s="864"/>
      <c r="AC129" s="864"/>
      <c r="AD129" s="864"/>
      <c r="AE129" s="865"/>
      <c r="AF129" s="866">
        <v>8281638</v>
      </c>
      <c r="AG129" s="864"/>
      <c r="AH129" s="864"/>
      <c r="AI129" s="864"/>
      <c r="AJ129" s="865"/>
      <c r="AK129" s="866">
        <v>8479791</v>
      </c>
      <c r="AL129" s="864"/>
      <c r="AM129" s="864"/>
      <c r="AN129" s="864"/>
      <c r="AO129" s="865"/>
      <c r="AP129" s="867"/>
      <c r="AQ129" s="868"/>
      <c r="AR129" s="868"/>
      <c r="AS129" s="868"/>
      <c r="AT129" s="869"/>
      <c r="AU129" s="286"/>
      <c r="AV129" s="286"/>
      <c r="AW129" s="286"/>
      <c r="AX129" s="833" t="s">
        <v>499</v>
      </c>
      <c r="AY129" s="834"/>
      <c r="AZ129" s="834"/>
      <c r="BA129" s="834"/>
      <c r="BB129" s="834"/>
      <c r="BC129" s="834"/>
      <c r="BD129" s="834"/>
      <c r="BE129" s="835"/>
      <c r="BF129" s="853" t="s">
        <v>387</v>
      </c>
      <c r="BG129" s="854"/>
      <c r="BH129" s="854"/>
      <c r="BI129" s="854"/>
      <c r="BJ129" s="854"/>
      <c r="BK129" s="854"/>
      <c r="BL129" s="855"/>
      <c r="BM129" s="853">
        <v>18.63</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858" t="s">
        <v>500</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501</v>
      </c>
      <c r="X130" s="861"/>
      <c r="Y130" s="861"/>
      <c r="Z130" s="862"/>
      <c r="AA130" s="863">
        <v>1866105</v>
      </c>
      <c r="AB130" s="864"/>
      <c r="AC130" s="864"/>
      <c r="AD130" s="864"/>
      <c r="AE130" s="865"/>
      <c r="AF130" s="866">
        <v>1821511</v>
      </c>
      <c r="AG130" s="864"/>
      <c r="AH130" s="864"/>
      <c r="AI130" s="864"/>
      <c r="AJ130" s="865"/>
      <c r="AK130" s="866">
        <v>1829617</v>
      </c>
      <c r="AL130" s="864"/>
      <c r="AM130" s="864"/>
      <c r="AN130" s="864"/>
      <c r="AO130" s="865"/>
      <c r="AP130" s="867"/>
      <c r="AQ130" s="868"/>
      <c r="AR130" s="868"/>
      <c r="AS130" s="868"/>
      <c r="AT130" s="869"/>
      <c r="AU130" s="286"/>
      <c r="AV130" s="286"/>
      <c r="AW130" s="286"/>
      <c r="AX130" s="833" t="s">
        <v>502</v>
      </c>
      <c r="AY130" s="834"/>
      <c r="AZ130" s="834"/>
      <c r="BA130" s="834"/>
      <c r="BB130" s="834"/>
      <c r="BC130" s="834"/>
      <c r="BD130" s="834"/>
      <c r="BE130" s="835"/>
      <c r="BF130" s="836">
        <v>6</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503</v>
      </c>
      <c r="X131" s="844"/>
      <c r="Y131" s="844"/>
      <c r="Z131" s="845"/>
      <c r="AA131" s="846">
        <v>6550267</v>
      </c>
      <c r="AB131" s="847"/>
      <c r="AC131" s="847"/>
      <c r="AD131" s="847"/>
      <c r="AE131" s="848"/>
      <c r="AF131" s="849">
        <v>6460127</v>
      </c>
      <c r="AG131" s="847"/>
      <c r="AH131" s="847"/>
      <c r="AI131" s="847"/>
      <c r="AJ131" s="848"/>
      <c r="AK131" s="849">
        <v>6650174</v>
      </c>
      <c r="AL131" s="847"/>
      <c r="AM131" s="847"/>
      <c r="AN131" s="847"/>
      <c r="AO131" s="848"/>
      <c r="AP131" s="850"/>
      <c r="AQ131" s="851"/>
      <c r="AR131" s="851"/>
      <c r="AS131" s="851"/>
      <c r="AT131" s="852"/>
      <c r="AU131" s="286"/>
      <c r="AV131" s="286"/>
      <c r="AW131" s="286"/>
      <c r="AX131" s="811" t="s">
        <v>504</v>
      </c>
      <c r="AY131" s="812"/>
      <c r="AZ131" s="812"/>
      <c r="BA131" s="812"/>
      <c r="BB131" s="812"/>
      <c r="BC131" s="812"/>
      <c r="BD131" s="812"/>
      <c r="BE131" s="813"/>
      <c r="BF131" s="814" t="s">
        <v>505</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820" t="s">
        <v>506</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507</v>
      </c>
      <c r="W132" s="824"/>
      <c r="X132" s="824"/>
      <c r="Y132" s="824"/>
      <c r="Z132" s="825"/>
      <c r="AA132" s="826">
        <v>8.1012575519999999</v>
      </c>
      <c r="AB132" s="827"/>
      <c r="AC132" s="827"/>
      <c r="AD132" s="827"/>
      <c r="AE132" s="828"/>
      <c r="AF132" s="829">
        <v>7.0465023369999997</v>
      </c>
      <c r="AG132" s="827"/>
      <c r="AH132" s="827"/>
      <c r="AI132" s="827"/>
      <c r="AJ132" s="828"/>
      <c r="AK132" s="829">
        <v>3.080550975</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508</v>
      </c>
      <c r="W133" s="803"/>
      <c r="X133" s="803"/>
      <c r="Y133" s="803"/>
      <c r="Z133" s="804"/>
      <c r="AA133" s="805">
        <v>8.3000000000000007</v>
      </c>
      <c r="AB133" s="806"/>
      <c r="AC133" s="806"/>
      <c r="AD133" s="806"/>
      <c r="AE133" s="807"/>
      <c r="AF133" s="805">
        <v>8.3000000000000007</v>
      </c>
      <c r="AG133" s="806"/>
      <c r="AH133" s="806"/>
      <c r="AI133" s="806"/>
      <c r="AJ133" s="807"/>
      <c r="AK133" s="805">
        <v>6</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aFuKibI5NnN3b//nYwJZdqrSPGmLmkcq3sMok6m0XcFyH6A9KaWMOA3UvdruolXFpwWhikoy+dGOvje9GneztQ==" saltValue="rSADbQfUd6f5o7DYYBJCc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election activeCell="DC51" sqref="DC51"/>
    </sheetView>
  </sheetViews>
  <sheetFormatPr defaultColWidth="0" defaultRowHeight="13.5" customHeight="1" zeroHeight="1"/>
  <cols>
    <col min="1" max="120" width="2.75" style="293" customWidth="1"/>
    <col min="121" max="121" width="0" style="292" hidden="1" customWidth="1"/>
    <col min="122" max="16384" width="9" style="292" hidden="1"/>
  </cols>
  <sheetData>
    <row r="1" spans="1:120">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row r="3" spans="1:120"/>
    <row r="4" spans="1:120"/>
    <row r="5" spans="1:120"/>
    <row r="6" spans="1:120"/>
    <row r="7" spans="1:120"/>
    <row r="8" spans="1:120"/>
    <row r="9" spans="1:120"/>
    <row r="10" spans="1:120"/>
    <row r="11" spans="1:120"/>
    <row r="12" spans="1:120"/>
    <row r="13" spans="1:120"/>
    <row r="14" spans="1:120"/>
    <row r="15" spans="1:120"/>
    <row r="16" spans="1:120">
      <c r="DP16" s="292"/>
    </row>
    <row r="17" spans="119:120">
      <c r="DP17" s="292"/>
    </row>
    <row r="18" spans="119:120"/>
    <row r="19" spans="119:120"/>
    <row r="20" spans="119:120">
      <c r="DO20" s="292"/>
      <c r="DP20" s="292"/>
    </row>
    <row r="21" spans="119:120">
      <c r="DP21" s="292"/>
    </row>
    <row r="22" spans="119:120"/>
    <row r="23" spans="119:120">
      <c r="DO23" s="292"/>
      <c r="DP23" s="292"/>
    </row>
    <row r="24" spans="119:120">
      <c r="DP24" s="292"/>
    </row>
    <row r="25" spans="119:120">
      <c r="DP25" s="292"/>
    </row>
    <row r="26" spans="119:120">
      <c r="DO26" s="292"/>
      <c r="DP26" s="292"/>
    </row>
    <row r="27" spans="119:120"/>
    <row r="28" spans="119:120">
      <c r="DO28" s="292"/>
      <c r="DP28" s="292"/>
    </row>
    <row r="29" spans="119:120">
      <c r="DP29" s="292"/>
    </row>
    <row r="30" spans="119:120"/>
    <row r="31" spans="119:120">
      <c r="DO31" s="292"/>
      <c r="DP31" s="292"/>
    </row>
    <row r="32" spans="119:120"/>
    <row r="33" spans="98:120">
      <c r="DO33" s="292"/>
      <c r="DP33" s="292"/>
    </row>
    <row r="34" spans="98:120">
      <c r="DM34" s="292"/>
    </row>
    <row r="35" spans="98:120">
      <c r="CT35" s="292"/>
      <c r="CU35" s="292"/>
      <c r="CV35" s="292"/>
      <c r="CY35" s="292"/>
      <c r="CZ35" s="292"/>
      <c r="DA35" s="292"/>
      <c r="DD35" s="292"/>
      <c r="DE35" s="292"/>
      <c r="DF35" s="292"/>
      <c r="DI35" s="292"/>
      <c r="DJ35" s="292"/>
      <c r="DK35" s="292"/>
      <c r="DM35" s="292"/>
      <c r="DN35" s="292"/>
      <c r="DO35" s="292"/>
      <c r="DP35" s="292"/>
    </row>
    <row r="36" spans="98:120"/>
    <row r="37" spans="98:120">
      <c r="CW37" s="292"/>
      <c r="DB37" s="292"/>
      <c r="DG37" s="292"/>
      <c r="DL37" s="292"/>
      <c r="DP37" s="292"/>
    </row>
    <row r="38" spans="98:120">
      <c r="CT38" s="292"/>
      <c r="CU38" s="292"/>
      <c r="CV38" s="292"/>
      <c r="CW38" s="292"/>
      <c r="CY38" s="292"/>
      <c r="CZ38" s="292"/>
      <c r="DA38" s="292"/>
      <c r="DB38" s="292"/>
      <c r="DD38" s="292"/>
      <c r="DE38" s="292"/>
      <c r="DF38" s="292"/>
      <c r="DG38" s="292"/>
      <c r="DI38" s="292"/>
      <c r="DJ38" s="292"/>
      <c r="DK38" s="292"/>
      <c r="DL38" s="292"/>
      <c r="DN38" s="292"/>
      <c r="DO38" s="292"/>
      <c r="DP38" s="292"/>
    </row>
    <row r="39" spans="98:120"/>
    <row r="40" spans="98:120"/>
    <row r="41" spans="98:120"/>
    <row r="42" spans="98:120"/>
    <row r="43" spans="98:120"/>
    <row r="44" spans="98:120"/>
    <row r="45" spans="98:120"/>
    <row r="46" spans="98:120"/>
    <row r="47" spans="98:120"/>
    <row r="48" spans="98:120"/>
    <row r="49" spans="22:120">
      <c r="DN49" s="292"/>
      <c r="DO49" s="292"/>
      <c r="DP49" s="29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2"/>
      <c r="CS63" s="292"/>
      <c r="CX63" s="292"/>
      <c r="DC63" s="292"/>
      <c r="DH63" s="292"/>
    </row>
    <row r="64" spans="22:120">
      <c r="V64" s="292"/>
    </row>
    <row r="65" spans="15:120">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c r="Q66" s="292"/>
      <c r="S66" s="292"/>
      <c r="U66" s="292"/>
      <c r="DM66" s="292"/>
    </row>
    <row r="67" spans="15:120">
      <c r="O67" s="292"/>
      <c r="P67" s="292"/>
      <c r="R67" s="292"/>
      <c r="T67" s="292"/>
      <c r="Y67" s="292"/>
      <c r="CT67" s="292"/>
      <c r="CV67" s="292"/>
      <c r="CW67" s="292"/>
      <c r="CY67" s="292"/>
      <c r="DA67" s="292"/>
      <c r="DB67" s="292"/>
      <c r="DD67" s="292"/>
      <c r="DF67" s="292"/>
      <c r="DG67" s="292"/>
      <c r="DI67" s="292"/>
      <c r="DK67" s="292"/>
      <c r="DL67" s="292"/>
      <c r="DN67" s="292"/>
      <c r="DO67" s="292"/>
      <c r="DP67" s="292"/>
    </row>
    <row r="68" spans="15:120"/>
    <row r="69" spans="15:120"/>
    <row r="70" spans="15:120"/>
    <row r="71" spans="15:120"/>
    <row r="72" spans="15:120">
      <c r="DP72" s="292"/>
    </row>
    <row r="73" spans="15:120">
      <c r="DP73" s="29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2"/>
      <c r="CX96" s="292"/>
      <c r="DC96" s="292"/>
      <c r="DH96" s="292"/>
    </row>
    <row r="97" spans="24:120">
      <c r="CS97" s="292"/>
      <c r="CX97" s="292"/>
      <c r="DC97" s="292"/>
      <c r="DH97" s="292"/>
      <c r="DP97" s="293" t="s">
        <v>509</v>
      </c>
    </row>
    <row r="98" spans="24:120" hidden="1">
      <c r="CS98" s="292"/>
      <c r="CX98" s="292"/>
      <c r="DC98" s="292"/>
      <c r="DH98" s="292"/>
    </row>
    <row r="99" spans="24:120"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idden="1">
      <c r="CT103" s="292"/>
      <c r="CV103" s="292"/>
      <c r="CW103" s="292"/>
      <c r="CY103" s="292"/>
      <c r="DA103" s="292"/>
      <c r="DB103" s="292"/>
      <c r="DD103" s="292"/>
      <c r="DF103" s="292"/>
      <c r="DG103" s="292"/>
      <c r="DI103" s="292"/>
      <c r="DK103" s="292"/>
      <c r="DL103" s="292"/>
      <c r="DM103" s="292"/>
      <c r="DN103" s="292"/>
      <c r="DO103" s="292"/>
      <c r="DP103" s="292"/>
    </row>
    <row r="104" spans="24:120" hidden="1">
      <c r="CV104" s="292"/>
      <c r="CW104" s="292"/>
      <c r="DA104" s="292"/>
      <c r="DB104" s="292"/>
      <c r="DF104" s="292"/>
      <c r="DG104" s="292"/>
      <c r="DK104" s="292"/>
      <c r="DL104" s="292"/>
      <c r="DN104" s="292"/>
      <c r="DO104" s="292"/>
      <c r="DP104" s="292"/>
    </row>
    <row r="105" spans="24:120" ht="12.75" hidden="1" customHeight="1"/>
  </sheetData>
  <sheetProtection algorithmName="SHA-512" hashValue="dwQMgLRxbo1HIsAkYOOn8HxArdMrKwOYYjkpwXTb1lhJS8F9PCY3e/Vmjo6kGvBiawCeQSmYchSVysOaugol8A==" saltValue="2W2q5PsxohutpOzM8lPgaA=="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3" customWidth="1"/>
    <col min="117" max="16384" width="9" style="292" hidden="1"/>
  </cols>
  <sheetData>
    <row r="1" spans="2:116">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row r="3" spans="2:116"/>
    <row r="4" spans="2:116">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row r="7" spans="2:116"/>
    <row r="8" spans="2:116"/>
    <row r="9" spans="2:116"/>
    <row r="10" spans="2:116"/>
    <row r="11" spans="2:116"/>
    <row r="12" spans="2:116"/>
    <row r="13" spans="2:116"/>
    <row r="14" spans="2:116"/>
    <row r="15" spans="2:116"/>
    <row r="16" spans="2:116"/>
    <row r="17" spans="9:116"/>
    <row r="18" spans="9:11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row r="20" spans="9:116"/>
    <row r="21" spans="9:116">
      <c r="DL21" s="292"/>
    </row>
    <row r="22" spans="9:116">
      <c r="DI22" s="292"/>
      <c r="DJ22" s="292"/>
      <c r="DK22" s="292"/>
      <c r="DL22" s="292"/>
    </row>
    <row r="23" spans="9:116">
      <c r="CY23" s="292"/>
      <c r="CZ23" s="292"/>
      <c r="DA23" s="292"/>
      <c r="DB23" s="292"/>
      <c r="DC23" s="292"/>
      <c r="DD23" s="292"/>
      <c r="DE23" s="292"/>
      <c r="DF23" s="292"/>
      <c r="DG23" s="292"/>
      <c r="DH23" s="292"/>
      <c r="DI23" s="292"/>
      <c r="DJ23" s="292"/>
      <c r="DK23" s="292"/>
      <c r="DL23" s="292"/>
    </row>
    <row r="24" spans="9:116"/>
    <row r="25" spans="9:116"/>
    <row r="26" spans="9:116"/>
    <row r="27" spans="9:116"/>
    <row r="28" spans="9:116"/>
    <row r="29" spans="9:116"/>
    <row r="30" spans="9:116"/>
    <row r="31" spans="9:116"/>
    <row r="32" spans="9:116"/>
    <row r="33" spans="15:116"/>
    <row r="34" spans="15:116"/>
    <row r="35" spans="15:116">
      <c r="CZ35" s="292"/>
      <c r="DA35" s="292"/>
      <c r="DB35" s="292"/>
      <c r="DC35" s="292"/>
      <c r="DD35" s="292"/>
      <c r="DE35" s="292"/>
      <c r="DF35" s="292"/>
      <c r="DG35" s="292"/>
      <c r="DH35" s="292"/>
      <c r="DI35" s="292"/>
      <c r="DJ35" s="292"/>
      <c r="DK35" s="292"/>
      <c r="DL35" s="292"/>
    </row>
    <row r="36" spans="15:116"/>
    <row r="37" spans="15:116">
      <c r="DL37" s="292"/>
    </row>
    <row r="38" spans="15:116">
      <c r="DI38" s="292"/>
      <c r="DJ38" s="292"/>
      <c r="DK38" s="292"/>
      <c r="DL38" s="292"/>
    </row>
    <row r="39" spans="15:116"/>
    <row r="40" spans="15:116"/>
    <row r="41" spans="15:116"/>
    <row r="42" spans="15:116"/>
    <row r="43" spans="15:116">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c r="DL44" s="292"/>
    </row>
    <row r="45" spans="15:116"/>
    <row r="46" spans="15:116">
      <c r="DA46" s="292"/>
      <c r="DB46" s="292"/>
      <c r="DC46" s="292"/>
      <c r="DD46" s="292"/>
      <c r="DE46" s="292"/>
      <c r="DF46" s="292"/>
      <c r="DG46" s="292"/>
      <c r="DH46" s="292"/>
      <c r="DI46" s="292"/>
      <c r="DJ46" s="292"/>
      <c r="DK46" s="292"/>
      <c r="DL46" s="292"/>
    </row>
    <row r="47" spans="15:116"/>
    <row r="48" spans="15:116"/>
    <row r="49" spans="104:116"/>
    <row r="50" spans="104:116">
      <c r="CZ50" s="292"/>
      <c r="DA50" s="292"/>
      <c r="DB50" s="292"/>
      <c r="DC50" s="292"/>
      <c r="DD50" s="292"/>
      <c r="DE50" s="292"/>
      <c r="DF50" s="292"/>
      <c r="DG50" s="292"/>
      <c r="DH50" s="292"/>
      <c r="DI50" s="292"/>
      <c r="DJ50" s="292"/>
      <c r="DK50" s="292"/>
      <c r="DL50" s="292"/>
    </row>
    <row r="51" spans="104:116"/>
    <row r="52" spans="104:116"/>
    <row r="53" spans="104:116">
      <c r="DL53" s="29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2"/>
      <c r="DD67" s="292"/>
      <c r="DE67" s="292"/>
      <c r="DF67" s="292"/>
      <c r="DG67" s="292"/>
      <c r="DH67" s="292"/>
      <c r="DI67" s="292"/>
      <c r="DJ67" s="292"/>
      <c r="DK67" s="292"/>
      <c r="DL67" s="29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qtwicEyENubQpRGFErX4B/xJfqdycmLuNz/ruVpixfVJLd0Kv4/k5AuqWlQ4JWwJDAccfyoTq3KuQ3em9PefKA==" saltValue="KJ/DzX2OHQ97SCna53UfcA==" spinCount="100000" sheet="1" objects="1" scenarios="1"/>
  <dataConsolidate/>
  <phoneticPr fontId="2"/>
  <printOptions horizontalCentered="1" verticalCentered="1"/>
  <pageMargins left="0" right="0" top="0" bottom="0" header="0" footer="0"/>
  <pageSetup paperSize="8" scale="69"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election activeCell="AK37" sqref="AK37:AN37"/>
    </sheetView>
  </sheetViews>
  <sheetFormatPr defaultColWidth="0" defaultRowHeight="13.5" customHeight="1" zeroHeight="1"/>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c r="AS1" s="295"/>
      <c r="AT1" s="295"/>
    </row>
    <row r="2" spans="1:46">
      <c r="AS2" s="295"/>
      <c r="AT2" s="295"/>
    </row>
    <row r="3" spans="1:46">
      <c r="AS3" s="295"/>
      <c r="AT3" s="295"/>
    </row>
    <row r="4" spans="1:46">
      <c r="AS4" s="295"/>
      <c r="AT4" s="295"/>
    </row>
    <row r="5" spans="1:46" ht="17.25">
      <c r="A5" s="296" t="s">
        <v>510</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511</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512</v>
      </c>
      <c r="AP7" s="305"/>
      <c r="AQ7" s="306" t="s">
        <v>513</v>
      </c>
      <c r="AR7" s="307"/>
    </row>
    <row r="8" spans="1:46">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514</v>
      </c>
      <c r="AQ8" s="312" t="s">
        <v>515</v>
      </c>
      <c r="AR8" s="313" t="s">
        <v>516</v>
      </c>
    </row>
    <row r="9" spans="1:46">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517</v>
      </c>
      <c r="AL9" s="1228"/>
      <c r="AM9" s="1228"/>
      <c r="AN9" s="1229"/>
      <c r="AO9" s="314">
        <v>2703939</v>
      </c>
      <c r="AP9" s="314">
        <v>120534</v>
      </c>
      <c r="AQ9" s="315">
        <v>94370</v>
      </c>
      <c r="AR9" s="316">
        <v>27.7</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518</v>
      </c>
      <c r="AL10" s="1228"/>
      <c r="AM10" s="1228"/>
      <c r="AN10" s="1229"/>
      <c r="AO10" s="317">
        <v>681</v>
      </c>
      <c r="AP10" s="317">
        <v>30</v>
      </c>
      <c r="AQ10" s="318">
        <v>9302</v>
      </c>
      <c r="AR10" s="319">
        <v>-99.7</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519</v>
      </c>
      <c r="AL11" s="1228"/>
      <c r="AM11" s="1228"/>
      <c r="AN11" s="1229"/>
      <c r="AO11" s="317" t="s">
        <v>520</v>
      </c>
      <c r="AP11" s="317" t="s">
        <v>520</v>
      </c>
      <c r="AQ11" s="318">
        <v>1639</v>
      </c>
      <c r="AR11" s="319" t="s">
        <v>520</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521</v>
      </c>
      <c r="AL12" s="1228"/>
      <c r="AM12" s="1228"/>
      <c r="AN12" s="1229"/>
      <c r="AO12" s="317" t="s">
        <v>520</v>
      </c>
      <c r="AP12" s="317" t="s">
        <v>520</v>
      </c>
      <c r="AQ12" s="318">
        <v>4</v>
      </c>
      <c r="AR12" s="319" t="s">
        <v>520</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522</v>
      </c>
      <c r="AL13" s="1228"/>
      <c r="AM13" s="1228"/>
      <c r="AN13" s="1229"/>
      <c r="AO13" s="317">
        <v>132062</v>
      </c>
      <c r="AP13" s="317">
        <v>5887</v>
      </c>
      <c r="AQ13" s="318">
        <v>3374</v>
      </c>
      <c r="AR13" s="319">
        <v>74.5</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523</v>
      </c>
      <c r="AL14" s="1228"/>
      <c r="AM14" s="1228"/>
      <c r="AN14" s="1229"/>
      <c r="AO14" s="317">
        <v>53556</v>
      </c>
      <c r="AP14" s="317">
        <v>2387</v>
      </c>
      <c r="AQ14" s="318">
        <v>2035</v>
      </c>
      <c r="AR14" s="319">
        <v>17.3</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524</v>
      </c>
      <c r="AL15" s="1231"/>
      <c r="AM15" s="1231"/>
      <c r="AN15" s="1232"/>
      <c r="AO15" s="317">
        <v>-158194</v>
      </c>
      <c r="AP15" s="317">
        <v>-7052</v>
      </c>
      <c r="AQ15" s="318">
        <v>-7711</v>
      </c>
      <c r="AR15" s="319">
        <v>-8.5</v>
      </c>
    </row>
    <row r="16" spans="1:46">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184</v>
      </c>
      <c r="AL16" s="1231"/>
      <c r="AM16" s="1231"/>
      <c r="AN16" s="1232"/>
      <c r="AO16" s="317">
        <v>2732044</v>
      </c>
      <c r="AP16" s="317">
        <v>121787</v>
      </c>
      <c r="AQ16" s="318">
        <v>103011</v>
      </c>
      <c r="AR16" s="319">
        <v>18.2</v>
      </c>
    </row>
    <row r="17" spans="1:46">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525</v>
      </c>
      <c r="AL19" s="295"/>
      <c r="AM19" s="295"/>
      <c r="AN19" s="295"/>
      <c r="AO19" s="295"/>
      <c r="AP19" s="295"/>
      <c r="AQ19" s="295"/>
      <c r="AR19" s="295"/>
    </row>
    <row r="20" spans="1:46">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526</v>
      </c>
      <c r="AP20" s="326" t="s">
        <v>527</v>
      </c>
      <c r="AQ20" s="327" t="s">
        <v>528</v>
      </c>
      <c r="AR20" s="328"/>
    </row>
    <row r="21" spans="1:46" s="334" customFormat="1">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529</v>
      </c>
      <c r="AL21" s="1234"/>
      <c r="AM21" s="1234"/>
      <c r="AN21" s="1235"/>
      <c r="AO21" s="330">
        <v>12.7</v>
      </c>
      <c r="AP21" s="331">
        <v>9.8800000000000008</v>
      </c>
      <c r="AQ21" s="332">
        <v>2.82</v>
      </c>
      <c r="AR21" s="300"/>
      <c r="AS21" s="333"/>
      <c r="AT21" s="329"/>
    </row>
    <row r="22" spans="1:46" s="334" customFormat="1">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530</v>
      </c>
      <c r="AL22" s="1234"/>
      <c r="AM22" s="1234"/>
      <c r="AN22" s="1235"/>
      <c r="AO22" s="335">
        <v>99.9</v>
      </c>
      <c r="AP22" s="336">
        <v>97.4</v>
      </c>
      <c r="AQ22" s="337">
        <v>2.5</v>
      </c>
      <c r="AR22" s="321"/>
      <c r="AS22" s="333"/>
      <c r="AT22" s="329"/>
    </row>
    <row r="23" spans="1:46" s="334" customFormat="1">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0" t="s">
        <v>531</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c r="A27" s="342"/>
      <c r="AO27" s="295"/>
      <c r="AP27" s="295"/>
      <c r="AQ27" s="295"/>
      <c r="AR27" s="295"/>
      <c r="AS27" s="295"/>
      <c r="AT27" s="295"/>
    </row>
    <row r="28" spans="1:46" ht="17.25">
      <c r="A28" s="296" t="s">
        <v>532</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533</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512</v>
      </c>
      <c r="AP30" s="305"/>
      <c r="AQ30" s="306" t="s">
        <v>513</v>
      </c>
      <c r="AR30" s="307"/>
    </row>
    <row r="31" spans="1:46">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514</v>
      </c>
      <c r="AQ31" s="312" t="s">
        <v>515</v>
      </c>
      <c r="AR31" s="313" t="s">
        <v>516</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534</v>
      </c>
      <c r="AL32" s="1217"/>
      <c r="AM32" s="1217"/>
      <c r="AN32" s="1218"/>
      <c r="AO32" s="345">
        <v>1715701</v>
      </c>
      <c r="AP32" s="345">
        <v>76481</v>
      </c>
      <c r="AQ32" s="346">
        <v>65683</v>
      </c>
      <c r="AR32" s="347">
        <v>16.399999999999999</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535</v>
      </c>
      <c r="AL33" s="1217"/>
      <c r="AM33" s="1217"/>
      <c r="AN33" s="1218"/>
      <c r="AO33" s="345" t="s">
        <v>520</v>
      </c>
      <c r="AP33" s="345" t="s">
        <v>520</v>
      </c>
      <c r="AQ33" s="346" t="s">
        <v>520</v>
      </c>
      <c r="AR33" s="347" t="s">
        <v>520</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536</v>
      </c>
      <c r="AL34" s="1217"/>
      <c r="AM34" s="1217"/>
      <c r="AN34" s="1218"/>
      <c r="AO34" s="345" t="s">
        <v>520</v>
      </c>
      <c r="AP34" s="345" t="s">
        <v>520</v>
      </c>
      <c r="AQ34" s="346">
        <v>9</v>
      </c>
      <c r="AR34" s="347" t="s">
        <v>520</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537</v>
      </c>
      <c r="AL35" s="1217"/>
      <c r="AM35" s="1217"/>
      <c r="AN35" s="1218"/>
      <c r="AO35" s="345">
        <v>318778</v>
      </c>
      <c r="AP35" s="345">
        <v>14210</v>
      </c>
      <c r="AQ35" s="346">
        <v>17466</v>
      </c>
      <c r="AR35" s="347">
        <v>-18.600000000000001</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538</v>
      </c>
      <c r="AL36" s="1217"/>
      <c r="AM36" s="1217"/>
      <c r="AN36" s="1218"/>
      <c r="AO36" s="345" t="s">
        <v>520</v>
      </c>
      <c r="AP36" s="345" t="s">
        <v>520</v>
      </c>
      <c r="AQ36" s="346">
        <v>3476</v>
      </c>
      <c r="AR36" s="347" t="s">
        <v>520</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539</v>
      </c>
      <c r="AL37" s="1217"/>
      <c r="AM37" s="1217"/>
      <c r="AN37" s="1218"/>
      <c r="AO37" s="345" t="s">
        <v>520</v>
      </c>
      <c r="AP37" s="345" t="s">
        <v>520</v>
      </c>
      <c r="AQ37" s="346">
        <v>810</v>
      </c>
      <c r="AR37" s="347" t="s">
        <v>520</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540</v>
      </c>
      <c r="AL38" s="1214"/>
      <c r="AM38" s="1214"/>
      <c r="AN38" s="1215"/>
      <c r="AO38" s="348" t="s">
        <v>520</v>
      </c>
      <c r="AP38" s="348" t="s">
        <v>520</v>
      </c>
      <c r="AQ38" s="349">
        <v>2</v>
      </c>
      <c r="AR38" s="337" t="s">
        <v>520</v>
      </c>
      <c r="AS38" s="344"/>
    </row>
    <row r="39" spans="1:46">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541</v>
      </c>
      <c r="AL39" s="1214"/>
      <c r="AM39" s="1214"/>
      <c r="AN39" s="1215"/>
      <c r="AO39" s="345" t="s">
        <v>520</v>
      </c>
      <c r="AP39" s="345" t="s">
        <v>520</v>
      </c>
      <c r="AQ39" s="346">
        <v>-2801</v>
      </c>
      <c r="AR39" s="347" t="s">
        <v>520</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542</v>
      </c>
      <c r="AL40" s="1217"/>
      <c r="AM40" s="1217"/>
      <c r="AN40" s="1218"/>
      <c r="AO40" s="345">
        <v>-1829617</v>
      </c>
      <c r="AP40" s="345">
        <v>-81559</v>
      </c>
      <c r="AQ40" s="346">
        <v>-61607</v>
      </c>
      <c r="AR40" s="347">
        <v>32.4</v>
      </c>
      <c r="AS40" s="344"/>
    </row>
    <row r="41" spans="1:46">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295</v>
      </c>
      <c r="AL41" s="1220"/>
      <c r="AM41" s="1220"/>
      <c r="AN41" s="1221"/>
      <c r="AO41" s="345">
        <v>204862</v>
      </c>
      <c r="AP41" s="345">
        <v>9132</v>
      </c>
      <c r="AQ41" s="346">
        <v>23038</v>
      </c>
      <c r="AR41" s="347">
        <v>-60.4</v>
      </c>
      <c r="AS41" s="344"/>
    </row>
    <row r="42" spans="1:46">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543</v>
      </c>
      <c r="AL42" s="295"/>
      <c r="AM42" s="295"/>
      <c r="AN42" s="295"/>
      <c r="AO42" s="295"/>
      <c r="AP42" s="295"/>
      <c r="AQ42" s="321"/>
      <c r="AR42" s="321"/>
      <c r="AS42" s="344"/>
    </row>
    <row r="43" spans="1:46">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544</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545</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512</v>
      </c>
      <c r="AN49" s="1224" t="s">
        <v>546</v>
      </c>
      <c r="AO49" s="1225"/>
      <c r="AP49" s="1225"/>
      <c r="AQ49" s="1225"/>
      <c r="AR49" s="1226"/>
    </row>
    <row r="50" spans="1:44">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547</v>
      </c>
      <c r="AO50" s="362" t="s">
        <v>548</v>
      </c>
      <c r="AP50" s="363" t="s">
        <v>549</v>
      </c>
      <c r="AQ50" s="364" t="s">
        <v>550</v>
      </c>
      <c r="AR50" s="365" t="s">
        <v>551</v>
      </c>
    </row>
    <row r="51" spans="1:44">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552</v>
      </c>
      <c r="AL51" s="358"/>
      <c r="AM51" s="366">
        <v>2258122</v>
      </c>
      <c r="AN51" s="367">
        <v>97568</v>
      </c>
      <c r="AO51" s="368">
        <v>-46.9</v>
      </c>
      <c r="AP51" s="369">
        <v>78864</v>
      </c>
      <c r="AQ51" s="370">
        <v>-7.7</v>
      </c>
      <c r="AR51" s="371">
        <v>-39.200000000000003</v>
      </c>
    </row>
    <row r="52" spans="1:44">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553</v>
      </c>
      <c r="AM52" s="374">
        <v>631161</v>
      </c>
      <c r="AN52" s="375">
        <v>27271</v>
      </c>
      <c r="AO52" s="376">
        <v>-79.599999999999994</v>
      </c>
      <c r="AP52" s="377">
        <v>46136</v>
      </c>
      <c r="AQ52" s="378">
        <v>4</v>
      </c>
      <c r="AR52" s="379">
        <v>-83.6</v>
      </c>
    </row>
    <row r="53" spans="1:44">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554</v>
      </c>
      <c r="AL53" s="358"/>
      <c r="AM53" s="366">
        <v>1834738</v>
      </c>
      <c r="AN53" s="367">
        <v>79875</v>
      </c>
      <c r="AO53" s="368">
        <v>-18.100000000000001</v>
      </c>
      <c r="AP53" s="369">
        <v>85042</v>
      </c>
      <c r="AQ53" s="370">
        <v>7.8</v>
      </c>
      <c r="AR53" s="371">
        <v>-25.9</v>
      </c>
    </row>
    <row r="54" spans="1:44">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553</v>
      </c>
      <c r="AM54" s="374">
        <v>810134</v>
      </c>
      <c r="AN54" s="375">
        <v>35269</v>
      </c>
      <c r="AO54" s="376">
        <v>29.3</v>
      </c>
      <c r="AP54" s="377">
        <v>50806</v>
      </c>
      <c r="AQ54" s="378">
        <v>10.1</v>
      </c>
      <c r="AR54" s="379">
        <v>19.2</v>
      </c>
    </row>
    <row r="55" spans="1:44">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555</v>
      </c>
      <c r="AL55" s="358"/>
      <c r="AM55" s="366">
        <v>2049454</v>
      </c>
      <c r="AN55" s="367">
        <v>89853</v>
      </c>
      <c r="AO55" s="368">
        <v>12.5</v>
      </c>
      <c r="AP55" s="369">
        <v>83774</v>
      </c>
      <c r="AQ55" s="370">
        <v>-1.5</v>
      </c>
      <c r="AR55" s="371">
        <v>14</v>
      </c>
    </row>
    <row r="56" spans="1:44">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553</v>
      </c>
      <c r="AM56" s="374">
        <v>1214410</v>
      </c>
      <c r="AN56" s="375">
        <v>53243</v>
      </c>
      <c r="AO56" s="376">
        <v>51</v>
      </c>
      <c r="AP56" s="377">
        <v>52179</v>
      </c>
      <c r="AQ56" s="378">
        <v>2.7</v>
      </c>
      <c r="AR56" s="379">
        <v>48.3</v>
      </c>
    </row>
    <row r="57" spans="1:44">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556</v>
      </c>
      <c r="AL57" s="358"/>
      <c r="AM57" s="366">
        <v>1963533</v>
      </c>
      <c r="AN57" s="367">
        <v>86794</v>
      </c>
      <c r="AO57" s="368">
        <v>-3.4</v>
      </c>
      <c r="AP57" s="369">
        <v>132981</v>
      </c>
      <c r="AQ57" s="370">
        <v>58.7</v>
      </c>
      <c r="AR57" s="371">
        <v>-62.1</v>
      </c>
    </row>
    <row r="58" spans="1:44">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553</v>
      </c>
      <c r="AM58" s="374">
        <v>924326</v>
      </c>
      <c r="AN58" s="375">
        <v>40858</v>
      </c>
      <c r="AO58" s="376">
        <v>-23.3</v>
      </c>
      <c r="AP58" s="377">
        <v>56973</v>
      </c>
      <c r="AQ58" s="378">
        <v>9.1999999999999993</v>
      </c>
      <c r="AR58" s="379">
        <v>-32.5</v>
      </c>
    </row>
    <row r="59" spans="1:44">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557</v>
      </c>
      <c r="AL59" s="358"/>
      <c r="AM59" s="366">
        <v>2201362</v>
      </c>
      <c r="AN59" s="367">
        <v>98131</v>
      </c>
      <c r="AO59" s="368">
        <v>13.1</v>
      </c>
      <c r="AP59" s="369">
        <v>128523</v>
      </c>
      <c r="AQ59" s="370">
        <v>-3.4</v>
      </c>
      <c r="AR59" s="371">
        <v>16.5</v>
      </c>
    </row>
    <row r="60" spans="1:44">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553</v>
      </c>
      <c r="AM60" s="374">
        <v>799840</v>
      </c>
      <c r="AN60" s="375">
        <v>35655</v>
      </c>
      <c r="AO60" s="376">
        <v>-12.7</v>
      </c>
      <c r="AP60" s="377">
        <v>56792</v>
      </c>
      <c r="AQ60" s="378">
        <v>-0.3</v>
      </c>
      <c r="AR60" s="379">
        <v>-12.4</v>
      </c>
    </row>
    <row r="61" spans="1:44">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558</v>
      </c>
      <c r="AL61" s="380"/>
      <c r="AM61" s="381">
        <v>2061442</v>
      </c>
      <c r="AN61" s="382">
        <v>90444</v>
      </c>
      <c r="AO61" s="383">
        <v>-8.6</v>
      </c>
      <c r="AP61" s="384">
        <v>101837</v>
      </c>
      <c r="AQ61" s="385">
        <v>10.8</v>
      </c>
      <c r="AR61" s="371">
        <v>-19.399999999999999</v>
      </c>
    </row>
    <row r="62" spans="1:44">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553</v>
      </c>
      <c r="AM62" s="374">
        <v>875974</v>
      </c>
      <c r="AN62" s="375">
        <v>38459</v>
      </c>
      <c r="AO62" s="376">
        <v>-7.1</v>
      </c>
      <c r="AP62" s="377">
        <v>52577</v>
      </c>
      <c r="AQ62" s="378">
        <v>5.0999999999999996</v>
      </c>
      <c r="AR62" s="379">
        <v>-12.2</v>
      </c>
    </row>
    <row r="63" spans="1:44">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idden="1">
      <c r="AK70" s="295"/>
      <c r="AL70" s="295"/>
      <c r="AM70" s="295"/>
      <c r="AN70" s="295"/>
      <c r="AO70" s="295"/>
      <c r="AP70" s="295"/>
      <c r="AQ70" s="295"/>
      <c r="AR70" s="295"/>
    </row>
    <row r="71" spans="1:46" hidden="1">
      <c r="AK71" s="295"/>
      <c r="AL71" s="295"/>
      <c r="AM71" s="295"/>
      <c r="AN71" s="295"/>
      <c r="AO71" s="295"/>
      <c r="AP71" s="295"/>
      <c r="AQ71" s="295"/>
      <c r="AR71" s="295"/>
    </row>
    <row r="72" spans="1:46" hidden="1">
      <c r="AK72" s="295"/>
      <c r="AL72" s="295"/>
      <c r="AM72" s="295"/>
      <c r="AN72" s="295"/>
      <c r="AO72" s="295"/>
      <c r="AP72" s="295"/>
      <c r="AQ72" s="295"/>
      <c r="AR72" s="295"/>
    </row>
    <row r="73" spans="1:46" hidden="1">
      <c r="AK73" s="295"/>
      <c r="AL73" s="295"/>
      <c r="AM73" s="295"/>
      <c r="AN73" s="295"/>
      <c r="AO73" s="295"/>
      <c r="AP73" s="295"/>
      <c r="AQ73" s="295"/>
      <c r="AR73" s="295"/>
    </row>
  </sheetData>
  <sheetProtection algorithmName="SHA-512" hashValue="Qcvy7nRAEyNqlH5gE26xDodDsTU4quFq3OEW1eU+oDiZPbVuBJOVoIOc/rq1NGLcUrB4eZjynnq1BoXuC7l3zQ==" saltValue="cNTt1/pZJ1321p4/aj968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election activeCell="BK104" sqref="BK104"/>
    </sheetView>
  </sheetViews>
  <sheetFormatPr defaultColWidth="0" defaultRowHeight="13.5" customHeight="1" zeroHeight="1"/>
  <cols>
    <col min="1" max="125" width="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c r="B2" s="292"/>
      <c r="DG2" s="292"/>
    </row>
    <row r="3" spans="2:1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row r="5" spans="2:125"/>
    <row r="6" spans="2:125"/>
    <row r="7" spans="2:125"/>
    <row r="8" spans="2:125"/>
    <row r="9" spans="2:125">
      <c r="DU9" s="292"/>
    </row>
    <row r="10" spans="2:125"/>
    <row r="11" spans="2:125"/>
    <row r="12" spans="2:125"/>
    <row r="13" spans="2:125"/>
    <row r="14" spans="2:125"/>
    <row r="15" spans="2:125"/>
    <row r="16" spans="2:125"/>
    <row r="17" spans="125:125">
      <c r="DU17" s="292"/>
    </row>
    <row r="18" spans="125:125"/>
    <row r="19" spans="125:125"/>
    <row r="20" spans="125:125">
      <c r="DU20" s="292"/>
    </row>
    <row r="21" spans="125:125">
      <c r="DU21" s="292"/>
    </row>
    <row r="22" spans="125:125"/>
    <row r="23" spans="125:125"/>
    <row r="24" spans="125:125"/>
    <row r="25" spans="125:125"/>
    <row r="26" spans="125:125"/>
    <row r="27" spans="125:125"/>
    <row r="28" spans="125:125">
      <c r="DU28" s="292"/>
    </row>
    <row r="29" spans="125:125"/>
    <row r="30" spans="125:125"/>
    <row r="31" spans="125:125"/>
    <row r="32" spans="125:125"/>
    <row r="33" spans="2:125">
      <c r="B33" s="292"/>
      <c r="G33" s="292"/>
      <c r="I33" s="292"/>
    </row>
    <row r="34" spans="2:125">
      <c r="C34" s="292"/>
      <c r="P34" s="292"/>
      <c r="DE34" s="292"/>
      <c r="DH34" s="292"/>
    </row>
    <row r="35" spans="2:125">
      <c r="D35" s="292"/>
      <c r="E35" s="292"/>
      <c r="DG35" s="292"/>
      <c r="DJ35" s="292"/>
      <c r="DP35" s="292"/>
      <c r="DQ35" s="292"/>
      <c r="DR35" s="292"/>
      <c r="DS35" s="292"/>
      <c r="DT35" s="292"/>
      <c r="DU35" s="292"/>
    </row>
    <row r="36" spans="2:1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c r="DU37" s="292"/>
    </row>
    <row r="38" spans="2:125">
      <c r="DT38" s="292"/>
      <c r="DU38" s="292"/>
    </row>
    <row r="39" spans="2:125"/>
    <row r="40" spans="2:125">
      <c r="DH40" s="292"/>
    </row>
    <row r="41" spans="2:125">
      <c r="DE41" s="292"/>
    </row>
    <row r="42" spans="2:125">
      <c r="DG42" s="292"/>
      <c r="DJ42" s="292"/>
    </row>
    <row r="43" spans="2:1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c r="DU44" s="292"/>
    </row>
    <row r="45" spans="2:125"/>
    <row r="46" spans="2:125"/>
    <row r="47" spans="2:125"/>
    <row r="48" spans="2:125">
      <c r="DT48" s="292"/>
      <c r="DU48" s="292"/>
    </row>
    <row r="49" spans="120:125">
      <c r="DU49" s="292"/>
    </row>
    <row r="50" spans="120:125">
      <c r="DU50" s="292"/>
    </row>
    <row r="51" spans="120:125">
      <c r="DP51" s="292"/>
      <c r="DQ51" s="292"/>
      <c r="DR51" s="292"/>
      <c r="DS51" s="292"/>
      <c r="DT51" s="292"/>
      <c r="DU51" s="292"/>
    </row>
    <row r="52" spans="120:125"/>
    <row r="53" spans="120:125"/>
    <row r="54" spans="120:125">
      <c r="DU54" s="292"/>
    </row>
    <row r="55" spans="120:125"/>
    <row r="56" spans="120:125"/>
    <row r="57" spans="120:125"/>
    <row r="58" spans="120:125">
      <c r="DU58" s="292"/>
    </row>
    <row r="59" spans="120:125"/>
    <row r="60" spans="120:125"/>
    <row r="61" spans="120:125"/>
    <row r="62" spans="120:125"/>
    <row r="63" spans="120:125">
      <c r="DU63" s="292"/>
    </row>
    <row r="64" spans="120:125">
      <c r="DT64" s="292"/>
      <c r="DU64" s="292"/>
    </row>
    <row r="65" spans="123:125"/>
    <row r="66" spans="123:125"/>
    <row r="67" spans="123:125"/>
    <row r="68" spans="123:125"/>
    <row r="69" spans="123:125">
      <c r="DS69" s="292"/>
      <c r="DT69" s="292"/>
      <c r="DU69" s="292"/>
    </row>
    <row r="70" spans="123:125"/>
    <row r="71" spans="123:125"/>
    <row r="72" spans="123:125"/>
    <row r="73" spans="123:125"/>
    <row r="74" spans="123:125"/>
    <row r="75" spans="123:125"/>
    <row r="76" spans="123:125"/>
    <row r="77" spans="123:125"/>
    <row r="78" spans="123:125"/>
    <row r="79" spans="123:125"/>
    <row r="80" spans="123:125"/>
    <row r="81" spans="116:125"/>
    <row r="82" spans="116:125">
      <c r="DL82" s="292"/>
    </row>
    <row r="83" spans="116:125">
      <c r="DM83" s="292"/>
      <c r="DN83" s="292"/>
      <c r="DO83" s="292"/>
      <c r="DP83" s="292"/>
      <c r="DQ83" s="292"/>
      <c r="DR83" s="292"/>
      <c r="DS83" s="292"/>
      <c r="DT83" s="292"/>
      <c r="DU83" s="292"/>
    </row>
    <row r="84" spans="116:125"/>
    <row r="85" spans="116:125"/>
    <row r="86" spans="116:125"/>
    <row r="87" spans="116:125"/>
    <row r="88" spans="116:125">
      <c r="DU88" s="292"/>
    </row>
    <row r="89" spans="116:125"/>
    <row r="90" spans="116:125"/>
    <row r="91" spans="116:125"/>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560</v>
      </c>
    </row>
    <row r="120" spans="125:125" ht="13.5" hidden="1" customHeight="1"/>
    <row r="121" spans="125:125" ht="13.5" hidden="1" customHeight="1">
      <c r="DU121" s="292"/>
    </row>
  </sheetData>
  <sheetProtection algorithmName="SHA-512" hashValue="CrSwJmvFX8nYusvPnJpA8EJmPqvk7NemJwjx636KEBPaxoztuaHORHkesES0Z/4FmVPFSZlTaD5+K2kFS168qQ==" saltValue="nQgTC1SDGep2avpAFV9Tfw==" spinCount="100000" sheet="1" objects="1" scenarios="1"/>
  <dataConsolidate/>
  <phoneticPr fontId="2"/>
  <printOptions horizontalCentered="1" verticalCentered="1"/>
  <pageMargins left="0" right="0" top="0.19685039370078741" bottom="0" header="0.39370078740157483" footer="0"/>
  <pageSetup paperSize="8" scale="57"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election activeCell="AD57" sqref="AD57"/>
    </sheetView>
  </sheetViews>
  <sheetFormatPr defaultColWidth="0" defaultRowHeight="13.5" customHeight="1" zeroHeight="1"/>
  <cols>
    <col min="1" max="125" width="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c r="B2" s="292"/>
      <c r="T2" s="292"/>
    </row>
    <row r="3" spans="1:1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2"/>
      <c r="G33" s="292"/>
      <c r="I33" s="292"/>
    </row>
    <row r="34" spans="2:125">
      <c r="C34" s="292"/>
      <c r="P34" s="292"/>
      <c r="R34" s="292"/>
      <c r="U34" s="292"/>
    </row>
    <row r="35" spans="2:1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c r="F36" s="292"/>
      <c r="H36" s="292"/>
      <c r="J36" s="292"/>
      <c r="K36" s="292"/>
      <c r="L36" s="292"/>
      <c r="M36" s="292"/>
      <c r="N36" s="292"/>
      <c r="O36" s="292"/>
      <c r="Q36" s="292"/>
      <c r="S36" s="292"/>
      <c r="V36" s="292"/>
    </row>
    <row r="37" spans="2:125"/>
    <row r="38" spans="2:125"/>
    <row r="39" spans="2:125"/>
    <row r="40" spans="2:125">
      <c r="U40" s="292"/>
    </row>
    <row r="41" spans="2:125">
      <c r="R41" s="292"/>
    </row>
    <row r="42" spans="2:1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c r="Q43" s="292"/>
      <c r="S43" s="292"/>
      <c r="V43" s="29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561</v>
      </c>
    </row>
  </sheetData>
  <sheetProtection algorithmName="SHA-512" hashValue="VFYV+yhxghnGyLPtOh4wTKCljFg0QI1CcWmJa4MpRnfb2bgxPqK/B/dbH3GrQdKG/CwMAXXYBMiESI+B+vYlMw==" saltValue="FLmEFqv7ii+5mF6VzhuDzQ==" spinCount="100000" sheet="1" objects="1" scenarios="1"/>
  <dataConsolidate/>
  <phoneticPr fontId="2"/>
  <printOptions horizontalCentered="1" verticalCentered="1"/>
  <pageMargins left="0" right="0" top="0.19685039370078741" bottom="0" header="0.39370078740157483" footer="0"/>
  <pageSetup paperSize="8" scale="57"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562</v>
      </c>
      <c r="G46" s="8" t="s">
        <v>563</v>
      </c>
      <c r="H46" s="8" t="s">
        <v>564</v>
      </c>
      <c r="I46" s="8" t="s">
        <v>565</v>
      </c>
      <c r="J46" s="9" t="s">
        <v>566</v>
      </c>
    </row>
    <row r="47" spans="2:10" ht="57.75" customHeight="1">
      <c r="B47" s="10"/>
      <c r="C47" s="1238" t="s">
        <v>3</v>
      </c>
      <c r="D47" s="1238"/>
      <c r="E47" s="1239"/>
      <c r="F47" s="11">
        <v>34.42</v>
      </c>
      <c r="G47" s="12">
        <v>34.78</v>
      </c>
      <c r="H47" s="12">
        <v>33.950000000000003</v>
      </c>
      <c r="I47" s="12">
        <v>35.07</v>
      </c>
      <c r="J47" s="13">
        <v>33.799999999999997</v>
      </c>
    </row>
    <row r="48" spans="2:10" ht="57.75" customHeight="1">
      <c r="B48" s="14"/>
      <c r="C48" s="1240" t="s">
        <v>4</v>
      </c>
      <c r="D48" s="1240"/>
      <c r="E48" s="1241"/>
      <c r="F48" s="15">
        <v>6.17</v>
      </c>
      <c r="G48" s="16">
        <v>3.26</v>
      </c>
      <c r="H48" s="16">
        <v>1.27</v>
      </c>
      <c r="I48" s="16">
        <v>1.49</v>
      </c>
      <c r="J48" s="17">
        <v>4.2</v>
      </c>
    </row>
    <row r="49" spans="2:10" ht="57.75" customHeight="1" thickBot="1">
      <c r="B49" s="18"/>
      <c r="C49" s="1242" t="s">
        <v>5</v>
      </c>
      <c r="D49" s="1242"/>
      <c r="E49" s="1243"/>
      <c r="F49" s="19">
        <v>2.09</v>
      </c>
      <c r="G49" s="20" t="s">
        <v>567</v>
      </c>
      <c r="H49" s="20">
        <v>9.1999999999999993</v>
      </c>
      <c r="I49" s="20">
        <v>16.93</v>
      </c>
      <c r="J49" s="21">
        <v>2.2999999999999998</v>
      </c>
    </row>
    <row r="50" spans="2:10" ht="13.5" customHeight="1"/>
  </sheetData>
  <sheetProtection algorithmName="SHA-512" hashValue="gQXhNUcSY4WKZCkktlH/iDFTg0GN8nSbaUPV+v9zE4YXW3RQjplm0OnL6cOQvKbo6Adel5Oj4wZ+O6zvZYxW9A==" saltValue="4GrSXNsF9r5eDlWO7dM5ZA=="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2"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c r="A34" s="22"/>
      <c r="B34" s="31"/>
      <c r="C34" s="1250" t="s">
        <v>568</v>
      </c>
      <c r="D34" s="1250"/>
      <c r="E34" s="1251"/>
      <c r="F34" s="32">
        <v>6.17</v>
      </c>
      <c r="G34" s="33">
        <v>3.25</v>
      </c>
      <c r="H34" s="33">
        <v>1.53</v>
      </c>
      <c r="I34" s="33">
        <v>1.48</v>
      </c>
      <c r="J34" s="34">
        <v>4.2</v>
      </c>
      <c r="K34" s="22"/>
      <c r="L34" s="22"/>
      <c r="M34" s="22"/>
      <c r="N34" s="22"/>
      <c r="O34" s="22"/>
      <c r="P34" s="22"/>
    </row>
    <row r="35" spans="1:16" ht="39" customHeight="1">
      <c r="A35" s="22"/>
      <c r="B35" s="35"/>
      <c r="C35" s="1244" t="s">
        <v>569</v>
      </c>
      <c r="D35" s="1245"/>
      <c r="E35" s="1246"/>
      <c r="F35" s="36">
        <v>2.76</v>
      </c>
      <c r="G35" s="37">
        <v>2.71</v>
      </c>
      <c r="H35" s="37">
        <v>3.01</v>
      </c>
      <c r="I35" s="37">
        <v>3.32</v>
      </c>
      <c r="J35" s="38">
        <v>3.11</v>
      </c>
      <c r="K35" s="22"/>
      <c r="L35" s="22"/>
      <c r="M35" s="22"/>
      <c r="N35" s="22"/>
      <c r="O35" s="22"/>
      <c r="P35" s="22"/>
    </row>
    <row r="36" spans="1:16" ht="39" customHeight="1">
      <c r="A36" s="22"/>
      <c r="B36" s="35"/>
      <c r="C36" s="1244" t="s">
        <v>570</v>
      </c>
      <c r="D36" s="1245"/>
      <c r="E36" s="1246"/>
      <c r="F36" s="36">
        <v>0.82</v>
      </c>
      <c r="G36" s="37">
        <v>2.37</v>
      </c>
      <c r="H36" s="37">
        <v>0.84</v>
      </c>
      <c r="I36" s="37">
        <v>0</v>
      </c>
      <c r="J36" s="38">
        <v>0.56000000000000005</v>
      </c>
      <c r="K36" s="22"/>
      <c r="L36" s="22"/>
      <c r="M36" s="22"/>
      <c r="N36" s="22"/>
      <c r="O36" s="22"/>
      <c r="P36" s="22"/>
    </row>
    <row r="37" spans="1:16" ht="39" customHeight="1">
      <c r="A37" s="22"/>
      <c r="B37" s="35"/>
      <c r="C37" s="1244" t="s">
        <v>571</v>
      </c>
      <c r="D37" s="1245"/>
      <c r="E37" s="1246"/>
      <c r="F37" s="36">
        <v>0.47</v>
      </c>
      <c r="G37" s="37">
        <v>0.32</v>
      </c>
      <c r="H37" s="37">
        <v>0.04</v>
      </c>
      <c r="I37" s="37">
        <v>0.28999999999999998</v>
      </c>
      <c r="J37" s="38">
        <v>0.1</v>
      </c>
      <c r="K37" s="22"/>
      <c r="L37" s="22"/>
      <c r="M37" s="22"/>
      <c r="N37" s="22"/>
      <c r="O37" s="22"/>
      <c r="P37" s="22"/>
    </row>
    <row r="38" spans="1:16" ht="39" customHeight="1">
      <c r="A38" s="22"/>
      <c r="B38" s="35"/>
      <c r="C38" s="1244" t="s">
        <v>572</v>
      </c>
      <c r="D38" s="1245"/>
      <c r="E38" s="1246"/>
      <c r="F38" s="36">
        <v>0</v>
      </c>
      <c r="G38" s="37">
        <v>0</v>
      </c>
      <c r="H38" s="37">
        <v>0</v>
      </c>
      <c r="I38" s="37">
        <v>0</v>
      </c>
      <c r="J38" s="38">
        <v>0</v>
      </c>
      <c r="K38" s="22"/>
      <c r="L38" s="22"/>
      <c r="M38" s="22"/>
      <c r="N38" s="22"/>
      <c r="O38" s="22"/>
      <c r="P38" s="22"/>
    </row>
    <row r="39" spans="1:16" ht="39" customHeight="1">
      <c r="A39" s="22"/>
      <c r="B39" s="35"/>
      <c r="C39" s="1244" t="s">
        <v>573</v>
      </c>
      <c r="D39" s="1245"/>
      <c r="E39" s="1246"/>
      <c r="F39" s="36">
        <v>0</v>
      </c>
      <c r="G39" s="37">
        <v>0</v>
      </c>
      <c r="H39" s="37">
        <v>0</v>
      </c>
      <c r="I39" s="37">
        <v>0</v>
      </c>
      <c r="J39" s="38">
        <v>0</v>
      </c>
      <c r="K39" s="22"/>
      <c r="L39" s="22"/>
      <c r="M39" s="22"/>
      <c r="N39" s="22"/>
      <c r="O39" s="22"/>
      <c r="P39" s="22"/>
    </row>
    <row r="40" spans="1:16" ht="39" customHeight="1">
      <c r="A40" s="22"/>
      <c r="B40" s="35"/>
      <c r="C40" s="1244" t="s">
        <v>574</v>
      </c>
      <c r="D40" s="1245"/>
      <c r="E40" s="1246"/>
      <c r="F40" s="36" t="s">
        <v>520</v>
      </c>
      <c r="G40" s="37" t="s">
        <v>520</v>
      </c>
      <c r="H40" s="37" t="s">
        <v>520</v>
      </c>
      <c r="I40" s="37" t="s">
        <v>520</v>
      </c>
      <c r="J40" s="38">
        <v>0</v>
      </c>
      <c r="K40" s="22"/>
      <c r="L40" s="22"/>
      <c r="M40" s="22"/>
      <c r="N40" s="22"/>
      <c r="O40" s="22"/>
      <c r="P40" s="22"/>
    </row>
    <row r="41" spans="1:16" ht="39" customHeight="1">
      <c r="A41" s="22"/>
      <c r="B41" s="35"/>
      <c r="C41" s="1244"/>
      <c r="D41" s="1245"/>
      <c r="E41" s="1246"/>
      <c r="F41" s="36"/>
      <c r="G41" s="37"/>
      <c r="H41" s="37"/>
      <c r="I41" s="37"/>
      <c r="J41" s="38"/>
      <c r="K41" s="22"/>
      <c r="L41" s="22"/>
      <c r="M41" s="22"/>
      <c r="N41" s="22"/>
      <c r="O41" s="22"/>
      <c r="P41" s="22"/>
    </row>
    <row r="42" spans="1:16" ht="39" customHeight="1">
      <c r="A42" s="22"/>
      <c r="B42" s="39"/>
      <c r="C42" s="1244" t="s">
        <v>575</v>
      </c>
      <c r="D42" s="1245"/>
      <c r="E42" s="1246"/>
      <c r="F42" s="36" t="s">
        <v>520</v>
      </c>
      <c r="G42" s="37" t="s">
        <v>520</v>
      </c>
      <c r="H42" s="37" t="s">
        <v>520</v>
      </c>
      <c r="I42" s="37" t="s">
        <v>520</v>
      </c>
      <c r="J42" s="38" t="s">
        <v>520</v>
      </c>
      <c r="K42" s="22"/>
      <c r="L42" s="22"/>
      <c r="M42" s="22"/>
      <c r="N42" s="22"/>
      <c r="O42" s="22"/>
      <c r="P42" s="22"/>
    </row>
    <row r="43" spans="1:16" ht="39" customHeight="1" thickBot="1">
      <c r="A43" s="22"/>
      <c r="B43" s="40"/>
      <c r="C43" s="1247" t="s">
        <v>576</v>
      </c>
      <c r="D43" s="1248"/>
      <c r="E43" s="1249"/>
      <c r="F43" s="41">
        <v>0</v>
      </c>
      <c r="G43" s="42">
        <v>0.01</v>
      </c>
      <c r="H43" s="42">
        <v>0</v>
      </c>
      <c r="I43" s="42">
        <v>0.6</v>
      </c>
      <c r="J43" s="43" t="s">
        <v>520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ii0Gfx8fN4VNoOoWbi74iv3Od6RWN0S1JYoI1dCXAECZoY+eC4KW21n5JE/IqAyV720t+SFrdkQBeaKBNp82Zg==" saltValue="a++terd0tRkWEc1HnHFY1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election activeCell="O52" sqref="O52"/>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c r="A45" s="48"/>
      <c r="B45" s="1270" t="s">
        <v>11</v>
      </c>
      <c r="C45" s="1271"/>
      <c r="D45" s="58"/>
      <c r="E45" s="1276" t="s">
        <v>12</v>
      </c>
      <c r="F45" s="1276"/>
      <c r="G45" s="1276"/>
      <c r="H45" s="1276"/>
      <c r="I45" s="1276"/>
      <c r="J45" s="1277"/>
      <c r="K45" s="59">
        <v>2004</v>
      </c>
      <c r="L45" s="60">
        <v>2167</v>
      </c>
      <c r="M45" s="60">
        <v>2062</v>
      </c>
      <c r="N45" s="60">
        <v>1919</v>
      </c>
      <c r="O45" s="61">
        <v>1716</v>
      </c>
      <c r="P45" s="48"/>
      <c r="Q45" s="48"/>
      <c r="R45" s="48"/>
      <c r="S45" s="48"/>
      <c r="T45" s="48"/>
      <c r="U45" s="48"/>
    </row>
    <row r="46" spans="1:21" ht="30.75" customHeight="1">
      <c r="A46" s="48"/>
      <c r="B46" s="1272"/>
      <c r="C46" s="1273"/>
      <c r="D46" s="62"/>
      <c r="E46" s="1254" t="s">
        <v>13</v>
      </c>
      <c r="F46" s="1254"/>
      <c r="G46" s="1254"/>
      <c r="H46" s="1254"/>
      <c r="I46" s="1254"/>
      <c r="J46" s="1255"/>
      <c r="K46" s="63" t="s">
        <v>520</v>
      </c>
      <c r="L46" s="64" t="s">
        <v>520</v>
      </c>
      <c r="M46" s="64" t="s">
        <v>520</v>
      </c>
      <c r="N46" s="64" t="s">
        <v>520</v>
      </c>
      <c r="O46" s="65" t="s">
        <v>520</v>
      </c>
      <c r="P46" s="48"/>
      <c r="Q46" s="48"/>
      <c r="R46" s="48"/>
      <c r="S46" s="48"/>
      <c r="T46" s="48"/>
      <c r="U46" s="48"/>
    </row>
    <row r="47" spans="1:21" ht="30.75" customHeight="1">
      <c r="A47" s="48"/>
      <c r="B47" s="1272"/>
      <c r="C47" s="1273"/>
      <c r="D47" s="62"/>
      <c r="E47" s="1254" t="s">
        <v>14</v>
      </c>
      <c r="F47" s="1254"/>
      <c r="G47" s="1254"/>
      <c r="H47" s="1254"/>
      <c r="I47" s="1254"/>
      <c r="J47" s="1255"/>
      <c r="K47" s="63" t="s">
        <v>520</v>
      </c>
      <c r="L47" s="64" t="s">
        <v>520</v>
      </c>
      <c r="M47" s="64" t="s">
        <v>520</v>
      </c>
      <c r="N47" s="64" t="s">
        <v>520</v>
      </c>
      <c r="O47" s="65" t="s">
        <v>520</v>
      </c>
      <c r="P47" s="48"/>
      <c r="Q47" s="48"/>
      <c r="R47" s="48"/>
      <c r="S47" s="48"/>
      <c r="T47" s="48"/>
      <c r="U47" s="48"/>
    </row>
    <row r="48" spans="1:21" ht="30.75" customHeight="1">
      <c r="A48" s="48"/>
      <c r="B48" s="1272"/>
      <c r="C48" s="1273"/>
      <c r="D48" s="62"/>
      <c r="E48" s="1254" t="s">
        <v>15</v>
      </c>
      <c r="F48" s="1254"/>
      <c r="G48" s="1254"/>
      <c r="H48" s="1254"/>
      <c r="I48" s="1254"/>
      <c r="J48" s="1255"/>
      <c r="K48" s="63">
        <v>446</v>
      </c>
      <c r="L48" s="64">
        <v>394</v>
      </c>
      <c r="M48" s="64">
        <v>404</v>
      </c>
      <c r="N48" s="64">
        <v>356</v>
      </c>
      <c r="O48" s="65">
        <v>319</v>
      </c>
      <c r="P48" s="48"/>
      <c r="Q48" s="48"/>
      <c r="R48" s="48"/>
      <c r="S48" s="48"/>
      <c r="T48" s="48"/>
      <c r="U48" s="48"/>
    </row>
    <row r="49" spans="1:21" ht="30.75" customHeight="1">
      <c r="A49" s="48"/>
      <c r="B49" s="1272"/>
      <c r="C49" s="1273"/>
      <c r="D49" s="62"/>
      <c r="E49" s="1254" t="s">
        <v>16</v>
      </c>
      <c r="F49" s="1254"/>
      <c r="G49" s="1254"/>
      <c r="H49" s="1254"/>
      <c r="I49" s="1254"/>
      <c r="J49" s="1255"/>
      <c r="K49" s="63" t="s">
        <v>520</v>
      </c>
      <c r="L49" s="64" t="s">
        <v>520</v>
      </c>
      <c r="M49" s="64" t="s">
        <v>520</v>
      </c>
      <c r="N49" s="64" t="s">
        <v>520</v>
      </c>
      <c r="O49" s="65" t="s">
        <v>520</v>
      </c>
      <c r="P49" s="48"/>
      <c r="Q49" s="48"/>
      <c r="R49" s="48"/>
      <c r="S49" s="48"/>
      <c r="T49" s="48"/>
      <c r="U49" s="48"/>
    </row>
    <row r="50" spans="1:21" ht="30.75" customHeight="1">
      <c r="A50" s="48"/>
      <c r="B50" s="1272"/>
      <c r="C50" s="1273"/>
      <c r="D50" s="62"/>
      <c r="E50" s="1254" t="s">
        <v>17</v>
      </c>
      <c r="F50" s="1254"/>
      <c r="G50" s="1254"/>
      <c r="H50" s="1254"/>
      <c r="I50" s="1254"/>
      <c r="J50" s="1255"/>
      <c r="K50" s="63">
        <v>15</v>
      </c>
      <c r="L50" s="64">
        <v>10</v>
      </c>
      <c r="M50" s="64">
        <v>6</v>
      </c>
      <c r="N50" s="64">
        <v>1</v>
      </c>
      <c r="O50" s="65" t="s">
        <v>520</v>
      </c>
      <c r="P50" s="48"/>
      <c r="Q50" s="48"/>
      <c r="R50" s="48"/>
      <c r="S50" s="48"/>
      <c r="T50" s="48"/>
      <c r="U50" s="48"/>
    </row>
    <row r="51" spans="1:21" ht="30.75" customHeight="1">
      <c r="A51" s="48"/>
      <c r="B51" s="1274"/>
      <c r="C51" s="1275"/>
      <c r="D51" s="66"/>
      <c r="E51" s="1254" t="s">
        <v>18</v>
      </c>
      <c r="F51" s="1254"/>
      <c r="G51" s="1254"/>
      <c r="H51" s="1254"/>
      <c r="I51" s="1254"/>
      <c r="J51" s="1255"/>
      <c r="K51" s="63" t="s">
        <v>520</v>
      </c>
      <c r="L51" s="64" t="s">
        <v>520</v>
      </c>
      <c r="M51" s="64" t="s">
        <v>520</v>
      </c>
      <c r="N51" s="64" t="s">
        <v>520</v>
      </c>
      <c r="O51" s="65" t="s">
        <v>520</v>
      </c>
      <c r="P51" s="48"/>
      <c r="Q51" s="48"/>
      <c r="R51" s="48"/>
      <c r="S51" s="48"/>
      <c r="T51" s="48"/>
      <c r="U51" s="48"/>
    </row>
    <row r="52" spans="1:21" ht="30.75" customHeight="1">
      <c r="A52" s="48"/>
      <c r="B52" s="1252" t="s">
        <v>19</v>
      </c>
      <c r="C52" s="1253"/>
      <c r="D52" s="66"/>
      <c r="E52" s="1254" t="s">
        <v>20</v>
      </c>
      <c r="F52" s="1254"/>
      <c r="G52" s="1254"/>
      <c r="H52" s="1254"/>
      <c r="I52" s="1254"/>
      <c r="J52" s="1255"/>
      <c r="K52" s="63">
        <v>1984</v>
      </c>
      <c r="L52" s="64">
        <v>1917</v>
      </c>
      <c r="M52" s="64">
        <v>1941</v>
      </c>
      <c r="N52" s="64">
        <v>1822</v>
      </c>
      <c r="O52" s="65">
        <v>1830</v>
      </c>
      <c r="P52" s="48"/>
      <c r="Q52" s="48"/>
      <c r="R52" s="48"/>
      <c r="S52" s="48"/>
      <c r="T52" s="48"/>
      <c r="U52" s="48"/>
    </row>
    <row r="53" spans="1:21" ht="30.75" customHeight="1" thickBot="1">
      <c r="A53" s="48"/>
      <c r="B53" s="1256" t="s">
        <v>21</v>
      </c>
      <c r="C53" s="1257"/>
      <c r="D53" s="67"/>
      <c r="E53" s="1258" t="s">
        <v>22</v>
      </c>
      <c r="F53" s="1258"/>
      <c r="G53" s="1258"/>
      <c r="H53" s="1258"/>
      <c r="I53" s="1258"/>
      <c r="J53" s="1259"/>
      <c r="K53" s="68">
        <v>481</v>
      </c>
      <c r="L53" s="69">
        <v>654</v>
      </c>
      <c r="M53" s="69">
        <v>531</v>
      </c>
      <c r="N53" s="69">
        <v>454</v>
      </c>
      <c r="O53" s="70">
        <v>205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577</v>
      </c>
      <c r="P55" s="48"/>
      <c r="Q55" s="48"/>
      <c r="R55" s="48"/>
      <c r="S55" s="48"/>
      <c r="T55" s="48"/>
      <c r="U55" s="48"/>
    </row>
    <row r="56" spans="1:21" ht="31.5" customHeight="1" thickBot="1">
      <c r="A56" s="48"/>
      <c r="B56" s="76"/>
      <c r="C56" s="77"/>
      <c r="D56" s="77"/>
      <c r="E56" s="78"/>
      <c r="F56" s="78"/>
      <c r="G56" s="78"/>
      <c r="H56" s="78"/>
      <c r="I56" s="78"/>
      <c r="J56" s="79" t="s">
        <v>2</v>
      </c>
      <c r="K56" s="80" t="s">
        <v>578</v>
      </c>
      <c r="L56" s="81" t="s">
        <v>579</v>
      </c>
      <c r="M56" s="81" t="s">
        <v>580</v>
      </c>
      <c r="N56" s="81" t="s">
        <v>581</v>
      </c>
      <c r="O56" s="82" t="s">
        <v>582</v>
      </c>
      <c r="P56" s="48"/>
      <c r="Q56" s="48"/>
      <c r="R56" s="48"/>
      <c r="S56" s="48"/>
      <c r="T56" s="48"/>
      <c r="U56" s="48"/>
    </row>
    <row r="57" spans="1:21" ht="31.5" customHeight="1">
      <c r="B57" s="1260" t="s">
        <v>25</v>
      </c>
      <c r="C57" s="1261"/>
      <c r="D57" s="1264" t="s">
        <v>26</v>
      </c>
      <c r="E57" s="1265"/>
      <c r="F57" s="1265"/>
      <c r="G57" s="1265"/>
      <c r="H57" s="1265"/>
      <c r="I57" s="1265"/>
      <c r="J57" s="1266"/>
      <c r="K57" s="83"/>
      <c r="L57" s="84"/>
      <c r="M57" s="84"/>
      <c r="N57" s="84"/>
      <c r="O57" s="85"/>
    </row>
    <row r="58" spans="1:21" ht="31.5" customHeight="1" thickBot="1">
      <c r="B58" s="1262"/>
      <c r="C58" s="1263"/>
      <c r="D58" s="1267" t="s">
        <v>27</v>
      </c>
      <c r="E58" s="1268"/>
      <c r="F58" s="1268"/>
      <c r="G58" s="1268"/>
      <c r="H58" s="1268"/>
      <c r="I58" s="1268"/>
      <c r="J58" s="1269"/>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J75K6n3f0AXTtw/XB4Mdg8lw8zmCZEjmp3mE5loav7R5zI+D1w2KWKqHsX7boIdO9ESZ2ThXPxe5EsSlcLHXw==" saltValue="8SM90F04kl7E58JExTnbG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8" scale="81" orientation="landscape"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562</v>
      </c>
      <c r="J40" s="100" t="s">
        <v>563</v>
      </c>
      <c r="K40" s="100" t="s">
        <v>564</v>
      </c>
      <c r="L40" s="100" t="s">
        <v>565</v>
      </c>
      <c r="M40" s="101" t="s">
        <v>566</v>
      </c>
    </row>
    <row r="41" spans="2:13" ht="27.75" customHeight="1">
      <c r="B41" s="1290" t="s">
        <v>30</v>
      </c>
      <c r="C41" s="1291"/>
      <c r="D41" s="102"/>
      <c r="E41" s="1292" t="s">
        <v>31</v>
      </c>
      <c r="F41" s="1292"/>
      <c r="G41" s="1292"/>
      <c r="H41" s="1293"/>
      <c r="I41" s="103">
        <v>19242</v>
      </c>
      <c r="J41" s="104">
        <v>18555</v>
      </c>
      <c r="K41" s="104">
        <v>17050</v>
      </c>
      <c r="L41" s="104">
        <v>15718</v>
      </c>
      <c r="M41" s="105">
        <v>15802</v>
      </c>
    </row>
    <row r="42" spans="2:13" ht="27.75" customHeight="1">
      <c r="B42" s="1280"/>
      <c r="C42" s="1281"/>
      <c r="D42" s="106"/>
      <c r="E42" s="1284" t="s">
        <v>32</v>
      </c>
      <c r="F42" s="1284"/>
      <c r="G42" s="1284"/>
      <c r="H42" s="1285"/>
      <c r="I42" s="107">
        <v>10</v>
      </c>
      <c r="J42" s="108">
        <v>7</v>
      </c>
      <c r="K42" s="108">
        <v>1</v>
      </c>
      <c r="L42" s="108" t="s">
        <v>520</v>
      </c>
      <c r="M42" s="109" t="s">
        <v>520</v>
      </c>
    </row>
    <row r="43" spans="2:13" ht="27.75" customHeight="1">
      <c r="B43" s="1280"/>
      <c r="C43" s="1281"/>
      <c r="D43" s="106"/>
      <c r="E43" s="1284" t="s">
        <v>33</v>
      </c>
      <c r="F43" s="1284"/>
      <c r="G43" s="1284"/>
      <c r="H43" s="1285"/>
      <c r="I43" s="107">
        <v>4129</v>
      </c>
      <c r="J43" s="108">
        <v>4553</v>
      </c>
      <c r="K43" s="108">
        <v>4100</v>
      </c>
      <c r="L43" s="108">
        <v>3959</v>
      </c>
      <c r="M43" s="109">
        <v>2828</v>
      </c>
    </row>
    <row r="44" spans="2:13" ht="27.75" customHeight="1">
      <c r="B44" s="1280"/>
      <c r="C44" s="1281"/>
      <c r="D44" s="106"/>
      <c r="E44" s="1284" t="s">
        <v>34</v>
      </c>
      <c r="F44" s="1284"/>
      <c r="G44" s="1284"/>
      <c r="H44" s="1285"/>
      <c r="I44" s="107" t="s">
        <v>520</v>
      </c>
      <c r="J44" s="108" t="s">
        <v>520</v>
      </c>
      <c r="K44" s="108" t="s">
        <v>520</v>
      </c>
      <c r="L44" s="108" t="s">
        <v>520</v>
      </c>
      <c r="M44" s="109" t="s">
        <v>520</v>
      </c>
    </row>
    <row r="45" spans="2:13" ht="27.75" customHeight="1">
      <c r="B45" s="1280"/>
      <c r="C45" s="1281"/>
      <c r="D45" s="106"/>
      <c r="E45" s="1284" t="s">
        <v>35</v>
      </c>
      <c r="F45" s="1284"/>
      <c r="G45" s="1284"/>
      <c r="H45" s="1285"/>
      <c r="I45" s="107">
        <v>2703</v>
      </c>
      <c r="J45" s="108">
        <v>2648</v>
      </c>
      <c r="K45" s="108">
        <v>2780</v>
      </c>
      <c r="L45" s="108">
        <v>2896</v>
      </c>
      <c r="M45" s="109">
        <v>2945</v>
      </c>
    </row>
    <row r="46" spans="2:13" ht="27.75" customHeight="1">
      <c r="B46" s="1280"/>
      <c r="C46" s="1281"/>
      <c r="D46" s="110"/>
      <c r="E46" s="1284" t="s">
        <v>36</v>
      </c>
      <c r="F46" s="1284"/>
      <c r="G46" s="1284"/>
      <c r="H46" s="1285"/>
      <c r="I46" s="107" t="s">
        <v>520</v>
      </c>
      <c r="J46" s="108" t="s">
        <v>520</v>
      </c>
      <c r="K46" s="108" t="s">
        <v>520</v>
      </c>
      <c r="L46" s="108" t="s">
        <v>520</v>
      </c>
      <c r="M46" s="109" t="s">
        <v>520</v>
      </c>
    </row>
    <row r="47" spans="2:13" ht="27.75" customHeight="1">
      <c r="B47" s="1280"/>
      <c r="C47" s="1281"/>
      <c r="D47" s="111"/>
      <c r="E47" s="1294" t="s">
        <v>37</v>
      </c>
      <c r="F47" s="1295"/>
      <c r="G47" s="1295"/>
      <c r="H47" s="1296"/>
      <c r="I47" s="107" t="s">
        <v>520</v>
      </c>
      <c r="J47" s="108" t="s">
        <v>520</v>
      </c>
      <c r="K47" s="108" t="s">
        <v>520</v>
      </c>
      <c r="L47" s="108" t="s">
        <v>520</v>
      </c>
      <c r="M47" s="109" t="s">
        <v>520</v>
      </c>
    </row>
    <row r="48" spans="2:13" ht="27.75" customHeight="1">
      <c r="B48" s="1280"/>
      <c r="C48" s="1281"/>
      <c r="D48" s="106"/>
      <c r="E48" s="1284" t="s">
        <v>38</v>
      </c>
      <c r="F48" s="1284"/>
      <c r="G48" s="1284"/>
      <c r="H48" s="1285"/>
      <c r="I48" s="107" t="s">
        <v>520</v>
      </c>
      <c r="J48" s="108" t="s">
        <v>520</v>
      </c>
      <c r="K48" s="108" t="s">
        <v>520</v>
      </c>
      <c r="L48" s="108" t="s">
        <v>520</v>
      </c>
      <c r="M48" s="109" t="s">
        <v>520</v>
      </c>
    </row>
    <row r="49" spans="2:13" ht="27.75" customHeight="1">
      <c r="B49" s="1282"/>
      <c r="C49" s="1283"/>
      <c r="D49" s="106"/>
      <c r="E49" s="1284" t="s">
        <v>39</v>
      </c>
      <c r="F49" s="1284"/>
      <c r="G49" s="1284"/>
      <c r="H49" s="1285"/>
      <c r="I49" s="107" t="s">
        <v>520</v>
      </c>
      <c r="J49" s="108" t="s">
        <v>520</v>
      </c>
      <c r="K49" s="108" t="s">
        <v>520</v>
      </c>
      <c r="L49" s="108" t="s">
        <v>520</v>
      </c>
      <c r="M49" s="109" t="s">
        <v>520</v>
      </c>
    </row>
    <row r="50" spans="2:13" ht="27.75" customHeight="1">
      <c r="B50" s="1278" t="s">
        <v>40</v>
      </c>
      <c r="C50" s="1279"/>
      <c r="D50" s="112"/>
      <c r="E50" s="1284" t="s">
        <v>41</v>
      </c>
      <c r="F50" s="1284"/>
      <c r="G50" s="1284"/>
      <c r="H50" s="1285"/>
      <c r="I50" s="107">
        <v>12255</v>
      </c>
      <c r="J50" s="108">
        <v>11230</v>
      </c>
      <c r="K50" s="108">
        <v>10595</v>
      </c>
      <c r="L50" s="108">
        <v>9012</v>
      </c>
      <c r="M50" s="109">
        <v>8983</v>
      </c>
    </row>
    <row r="51" spans="2:13" ht="27.75" customHeight="1">
      <c r="B51" s="1280"/>
      <c r="C51" s="1281"/>
      <c r="D51" s="106"/>
      <c r="E51" s="1284" t="s">
        <v>42</v>
      </c>
      <c r="F51" s="1284"/>
      <c r="G51" s="1284"/>
      <c r="H51" s="1285"/>
      <c r="I51" s="107">
        <v>319</v>
      </c>
      <c r="J51" s="108">
        <v>300</v>
      </c>
      <c r="K51" s="108">
        <v>225</v>
      </c>
      <c r="L51" s="108">
        <v>367</v>
      </c>
      <c r="M51" s="109">
        <v>367</v>
      </c>
    </row>
    <row r="52" spans="2:13" ht="27.75" customHeight="1">
      <c r="B52" s="1282"/>
      <c r="C52" s="1283"/>
      <c r="D52" s="106"/>
      <c r="E52" s="1284" t="s">
        <v>43</v>
      </c>
      <c r="F52" s="1284"/>
      <c r="G52" s="1284"/>
      <c r="H52" s="1285"/>
      <c r="I52" s="107">
        <v>18247</v>
      </c>
      <c r="J52" s="108">
        <v>17629</v>
      </c>
      <c r="K52" s="108">
        <v>17102</v>
      </c>
      <c r="L52" s="108">
        <v>16412</v>
      </c>
      <c r="M52" s="109">
        <v>15996</v>
      </c>
    </row>
    <row r="53" spans="2:13" ht="27.75" customHeight="1" thickBot="1">
      <c r="B53" s="1286" t="s">
        <v>44</v>
      </c>
      <c r="C53" s="1287"/>
      <c r="D53" s="113"/>
      <c r="E53" s="1288" t="s">
        <v>45</v>
      </c>
      <c r="F53" s="1288"/>
      <c r="G53" s="1288"/>
      <c r="H53" s="1289"/>
      <c r="I53" s="114">
        <v>-4737</v>
      </c>
      <c r="J53" s="115">
        <v>-3398</v>
      </c>
      <c r="K53" s="115">
        <v>-3992</v>
      </c>
      <c r="L53" s="115">
        <v>-3217</v>
      </c>
      <c r="M53" s="116">
        <v>-3772</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05SdjY5q0N72L7Nj1mty0joHEsvASn22CD3eyc0+rNCVi8SHoaxRy/rbCZhy5AqetlOmLl08h/yRuSNma9NKTw==" saltValue="cXT/gCJMZuBY4kdwlJrFy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6" orientation="landscape"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F60" sqref="F60"/>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564</v>
      </c>
      <c r="G54" s="125" t="s">
        <v>565</v>
      </c>
      <c r="H54" s="126" t="s">
        <v>566</v>
      </c>
    </row>
    <row r="55" spans="2:8" ht="52.5" customHeight="1">
      <c r="B55" s="127"/>
      <c r="C55" s="1305" t="s">
        <v>48</v>
      </c>
      <c r="D55" s="1305"/>
      <c r="E55" s="1306"/>
      <c r="F55" s="128">
        <v>2857</v>
      </c>
      <c r="G55" s="128">
        <v>2904</v>
      </c>
      <c r="H55" s="129">
        <v>2866</v>
      </c>
    </row>
    <row r="56" spans="2:8" ht="52.5" customHeight="1">
      <c r="B56" s="130"/>
      <c r="C56" s="1307" t="s">
        <v>49</v>
      </c>
      <c r="D56" s="1307"/>
      <c r="E56" s="1308"/>
      <c r="F56" s="131">
        <v>2026</v>
      </c>
      <c r="G56" s="131">
        <v>704</v>
      </c>
      <c r="H56" s="132">
        <v>709</v>
      </c>
    </row>
    <row r="57" spans="2:8" ht="53.25" customHeight="1">
      <c r="B57" s="130"/>
      <c r="C57" s="1309" t="s">
        <v>50</v>
      </c>
      <c r="D57" s="1309"/>
      <c r="E57" s="1310"/>
      <c r="F57" s="133">
        <v>6408</v>
      </c>
      <c r="G57" s="133">
        <v>6283</v>
      </c>
      <c r="H57" s="134">
        <v>6314</v>
      </c>
    </row>
    <row r="58" spans="2:8" ht="45.75" customHeight="1">
      <c r="B58" s="135"/>
      <c r="C58" s="1297" t="s">
        <v>586</v>
      </c>
      <c r="D58" s="1298"/>
      <c r="E58" s="1299"/>
      <c r="F58" s="136">
        <v>3311</v>
      </c>
      <c r="G58" s="136">
        <v>3237</v>
      </c>
      <c r="H58" s="137">
        <v>3271</v>
      </c>
    </row>
    <row r="59" spans="2:8" ht="45.75" customHeight="1">
      <c r="B59" s="135"/>
      <c r="C59" s="1297" t="s">
        <v>587</v>
      </c>
      <c r="D59" s="1298"/>
      <c r="E59" s="1299"/>
      <c r="F59" s="136">
        <v>1543</v>
      </c>
      <c r="G59" s="136">
        <v>1485</v>
      </c>
      <c r="H59" s="137">
        <v>1426</v>
      </c>
    </row>
    <row r="60" spans="2:8" ht="45.75" customHeight="1">
      <c r="B60" s="135"/>
      <c r="C60" s="1297" t="s">
        <v>588</v>
      </c>
      <c r="D60" s="1298"/>
      <c r="E60" s="1299"/>
      <c r="F60" s="136">
        <v>575</v>
      </c>
      <c r="G60" s="136">
        <v>575</v>
      </c>
      <c r="H60" s="137">
        <v>575</v>
      </c>
    </row>
    <row r="61" spans="2:8" ht="45.75" customHeight="1">
      <c r="B61" s="135"/>
      <c r="C61" s="1297" t="s">
        <v>589</v>
      </c>
      <c r="D61" s="1298"/>
      <c r="E61" s="1299"/>
      <c r="F61" s="136">
        <v>366</v>
      </c>
      <c r="G61" s="136">
        <v>331</v>
      </c>
      <c r="H61" s="137">
        <v>384</v>
      </c>
    </row>
    <row r="62" spans="2:8" ht="45.75" customHeight="1" thickBot="1">
      <c r="B62" s="138"/>
      <c r="C62" s="1300" t="s">
        <v>590</v>
      </c>
      <c r="D62" s="1301"/>
      <c r="E62" s="1302"/>
      <c r="F62" s="139">
        <v>329</v>
      </c>
      <c r="G62" s="139">
        <v>363</v>
      </c>
      <c r="H62" s="140">
        <v>360</v>
      </c>
    </row>
    <row r="63" spans="2:8" ht="52.5" customHeight="1" thickBot="1">
      <c r="B63" s="141"/>
      <c r="C63" s="1303" t="s">
        <v>51</v>
      </c>
      <c r="D63" s="1303"/>
      <c r="E63" s="1304"/>
      <c r="F63" s="142">
        <v>11292</v>
      </c>
      <c r="G63" s="142">
        <v>9892</v>
      </c>
      <c r="H63" s="143">
        <v>9890</v>
      </c>
    </row>
    <row r="64" spans="2:8" ht="15" customHeight="1"/>
  </sheetData>
  <sheetProtection algorithmName="SHA-512" hashValue="LFYFIBSuuMrZewsnb2HHKUF0R81b6HJE8Ytm8sCJfrzFEJgGN8UGm/9E/cVzP1bCYd2wb4dHRWvffHzBX1TxeA==" saltValue="lZ+N2Dx67pjJQHZn2QppT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5" zoomScaleNormal="85" zoomScaleSheetLayoutView="55" workbookViewId="0">
      <selection activeCell="AN70" sqref="AN70"/>
    </sheetView>
  </sheetViews>
  <sheetFormatPr defaultColWidth="0" defaultRowHeight="13.5" customHeight="1" zeroHeight="1"/>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c r="A1" s="388"/>
      <c r="B1" s="389"/>
      <c r="DD1" s="390"/>
      <c r="DE1" s="390"/>
    </row>
    <row r="2" spans="1:143" ht="25.5" customHeight="1">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598</v>
      </c>
    </row>
    <row r="11" spans="1:143" s="292" customFormat="1">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598</v>
      </c>
    </row>
    <row r="13" spans="1:143" s="292" customFormat="1">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c r="DD19" s="390"/>
      <c r="DE19" s="390"/>
    </row>
    <row r="20" spans="1:351">
      <c r="DD20" s="390"/>
      <c r="DE20" s="390"/>
    </row>
    <row r="21" spans="1:351" ht="17.2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c r="B22" s="397"/>
      <c r="MM22" s="396"/>
    </row>
    <row r="23" spans="1:351">
      <c r="B23" s="397"/>
    </row>
    <row r="24" spans="1:351">
      <c r="B24" s="397"/>
    </row>
    <row r="25" spans="1:351">
      <c r="B25" s="397"/>
    </row>
    <row r="26" spans="1:351">
      <c r="B26" s="397"/>
    </row>
    <row r="27" spans="1:351">
      <c r="B27" s="397"/>
    </row>
    <row r="28" spans="1:351">
      <c r="B28" s="397"/>
    </row>
    <row r="29" spans="1:351">
      <c r="B29" s="397"/>
    </row>
    <row r="30" spans="1:351">
      <c r="B30" s="397"/>
    </row>
    <row r="31" spans="1:351">
      <c r="B31" s="397"/>
    </row>
    <row r="32" spans="1:351">
      <c r="B32" s="397"/>
    </row>
    <row r="33" spans="2:109">
      <c r="B33" s="397"/>
    </row>
    <row r="34" spans="2:109">
      <c r="B34" s="397"/>
    </row>
    <row r="35" spans="2:109">
      <c r="B35" s="397"/>
    </row>
    <row r="36" spans="2:109">
      <c r="B36" s="397"/>
    </row>
    <row r="37" spans="2:109">
      <c r="B37" s="397"/>
    </row>
    <row r="38" spans="2:109">
      <c r="B38" s="397"/>
    </row>
    <row r="39" spans="2:109">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c r="B40" s="402"/>
      <c r="DD40" s="402"/>
      <c r="DE40" s="390"/>
    </row>
    <row r="41" spans="2:109" ht="17.25">
      <c r="B41" s="403" t="s">
        <v>599</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c r="B42" s="397"/>
      <c r="G42" s="404"/>
      <c r="I42" s="405"/>
      <c r="J42" s="405"/>
      <c r="K42" s="405"/>
      <c r="AM42" s="404"/>
      <c r="AN42" s="404" t="s">
        <v>600</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c r="B43" s="397"/>
      <c r="AN43" s="1323" t="s">
        <v>601</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c r="B44" s="397"/>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c r="B45" s="397"/>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c r="B46" s="397"/>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c r="B47" s="397"/>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c r="B49" s="397"/>
      <c r="AN49" s="390" t="s">
        <v>602</v>
      </c>
    </row>
    <row r="50" spans="1:109">
      <c r="B50" s="397"/>
      <c r="G50" s="1317"/>
      <c r="H50" s="1317"/>
      <c r="I50" s="1317"/>
      <c r="J50" s="1317"/>
      <c r="K50" s="407"/>
      <c r="L50" s="407"/>
      <c r="M50" s="408"/>
      <c r="N50" s="408"/>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6" t="s">
        <v>562</v>
      </c>
      <c r="BQ50" s="1316"/>
      <c r="BR50" s="1316"/>
      <c r="BS50" s="1316"/>
      <c r="BT50" s="1316"/>
      <c r="BU50" s="1316"/>
      <c r="BV50" s="1316"/>
      <c r="BW50" s="1316"/>
      <c r="BX50" s="1316" t="s">
        <v>563</v>
      </c>
      <c r="BY50" s="1316"/>
      <c r="BZ50" s="1316"/>
      <c r="CA50" s="1316"/>
      <c r="CB50" s="1316"/>
      <c r="CC50" s="1316"/>
      <c r="CD50" s="1316"/>
      <c r="CE50" s="1316"/>
      <c r="CF50" s="1316" t="s">
        <v>564</v>
      </c>
      <c r="CG50" s="1316"/>
      <c r="CH50" s="1316"/>
      <c r="CI50" s="1316"/>
      <c r="CJ50" s="1316"/>
      <c r="CK50" s="1316"/>
      <c r="CL50" s="1316"/>
      <c r="CM50" s="1316"/>
      <c r="CN50" s="1316" t="s">
        <v>565</v>
      </c>
      <c r="CO50" s="1316"/>
      <c r="CP50" s="1316"/>
      <c r="CQ50" s="1316"/>
      <c r="CR50" s="1316"/>
      <c r="CS50" s="1316"/>
      <c r="CT50" s="1316"/>
      <c r="CU50" s="1316"/>
      <c r="CV50" s="1316" t="s">
        <v>566</v>
      </c>
      <c r="CW50" s="1316"/>
      <c r="CX50" s="1316"/>
      <c r="CY50" s="1316"/>
      <c r="CZ50" s="1316"/>
      <c r="DA50" s="1316"/>
      <c r="DB50" s="1316"/>
      <c r="DC50" s="1316"/>
    </row>
    <row r="51" spans="1:109" ht="13.5" customHeight="1">
      <c r="B51" s="397"/>
      <c r="G51" s="1319"/>
      <c r="H51" s="1319"/>
      <c r="I51" s="1332"/>
      <c r="J51" s="1332"/>
      <c r="K51" s="1318"/>
      <c r="L51" s="1318"/>
      <c r="M51" s="1318"/>
      <c r="N51" s="1318"/>
      <c r="AM51" s="406"/>
      <c r="AN51" s="1314" t="s">
        <v>603</v>
      </c>
      <c r="AO51" s="1314"/>
      <c r="AP51" s="1314"/>
      <c r="AQ51" s="1314"/>
      <c r="AR51" s="1314"/>
      <c r="AS51" s="1314"/>
      <c r="AT51" s="1314"/>
      <c r="AU51" s="1314"/>
      <c r="AV51" s="1314"/>
      <c r="AW51" s="1314"/>
      <c r="AX51" s="1314"/>
      <c r="AY51" s="1314"/>
      <c r="AZ51" s="1314"/>
      <c r="BA51" s="1314"/>
      <c r="BB51" s="1314" t="s">
        <v>604</v>
      </c>
      <c r="BC51" s="1314"/>
      <c r="BD51" s="1314"/>
      <c r="BE51" s="1314"/>
      <c r="BF51" s="1314"/>
      <c r="BG51" s="1314"/>
      <c r="BH51" s="1314"/>
      <c r="BI51" s="1314"/>
      <c r="BJ51" s="1314"/>
      <c r="BK51" s="1314"/>
      <c r="BL51" s="1314"/>
      <c r="BM51" s="1314"/>
      <c r="BN51" s="1314"/>
      <c r="BO51" s="1314"/>
      <c r="BP51" s="1311"/>
      <c r="BQ51" s="1311"/>
      <c r="BR51" s="1311"/>
      <c r="BS51" s="1311"/>
      <c r="BT51" s="1311"/>
      <c r="BU51" s="1311"/>
      <c r="BV51" s="1311"/>
      <c r="BW51" s="1311"/>
      <c r="BX51" s="1311"/>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c r="B52" s="397"/>
      <c r="G52" s="1319"/>
      <c r="H52" s="1319"/>
      <c r="I52" s="1332"/>
      <c r="J52" s="1332"/>
      <c r="K52" s="1318"/>
      <c r="L52" s="1318"/>
      <c r="M52" s="1318"/>
      <c r="N52" s="1318"/>
      <c r="AM52" s="40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c r="A53" s="405"/>
      <c r="B53" s="397"/>
      <c r="G53" s="1319"/>
      <c r="H53" s="1319"/>
      <c r="I53" s="1317"/>
      <c r="J53" s="1317"/>
      <c r="K53" s="1318"/>
      <c r="L53" s="1318"/>
      <c r="M53" s="1318"/>
      <c r="N53" s="1318"/>
      <c r="AM53" s="406"/>
      <c r="AN53" s="1314"/>
      <c r="AO53" s="1314"/>
      <c r="AP53" s="1314"/>
      <c r="AQ53" s="1314"/>
      <c r="AR53" s="1314"/>
      <c r="AS53" s="1314"/>
      <c r="AT53" s="1314"/>
      <c r="AU53" s="1314"/>
      <c r="AV53" s="1314"/>
      <c r="AW53" s="1314"/>
      <c r="AX53" s="1314"/>
      <c r="AY53" s="1314"/>
      <c r="AZ53" s="1314"/>
      <c r="BA53" s="1314"/>
      <c r="BB53" s="1314" t="s">
        <v>605</v>
      </c>
      <c r="BC53" s="1314"/>
      <c r="BD53" s="1314"/>
      <c r="BE53" s="1314"/>
      <c r="BF53" s="1314"/>
      <c r="BG53" s="1314"/>
      <c r="BH53" s="1314"/>
      <c r="BI53" s="1314"/>
      <c r="BJ53" s="1314"/>
      <c r="BK53" s="1314"/>
      <c r="BL53" s="1314"/>
      <c r="BM53" s="1314"/>
      <c r="BN53" s="1314"/>
      <c r="BO53" s="1314"/>
      <c r="BP53" s="1311">
        <v>45.4</v>
      </c>
      <c r="BQ53" s="1311"/>
      <c r="BR53" s="1311"/>
      <c r="BS53" s="1311"/>
      <c r="BT53" s="1311"/>
      <c r="BU53" s="1311"/>
      <c r="BV53" s="1311"/>
      <c r="BW53" s="1311"/>
      <c r="BX53" s="1311">
        <v>47.1</v>
      </c>
      <c r="BY53" s="1311"/>
      <c r="BZ53" s="1311"/>
      <c r="CA53" s="1311"/>
      <c r="CB53" s="1311"/>
      <c r="CC53" s="1311"/>
      <c r="CD53" s="1311"/>
      <c r="CE53" s="1311"/>
      <c r="CF53" s="1311">
        <v>48.6</v>
      </c>
      <c r="CG53" s="1311"/>
      <c r="CH53" s="1311"/>
      <c r="CI53" s="1311"/>
      <c r="CJ53" s="1311"/>
      <c r="CK53" s="1311"/>
      <c r="CL53" s="1311"/>
      <c r="CM53" s="1311"/>
      <c r="CN53" s="1311">
        <v>50.1</v>
      </c>
      <c r="CO53" s="1311"/>
      <c r="CP53" s="1311"/>
      <c r="CQ53" s="1311"/>
      <c r="CR53" s="1311"/>
      <c r="CS53" s="1311"/>
      <c r="CT53" s="1311"/>
      <c r="CU53" s="1311"/>
      <c r="CV53" s="1311">
        <v>51.6</v>
      </c>
      <c r="CW53" s="1311"/>
      <c r="CX53" s="1311"/>
      <c r="CY53" s="1311"/>
      <c r="CZ53" s="1311"/>
      <c r="DA53" s="1311"/>
      <c r="DB53" s="1311"/>
      <c r="DC53" s="1311"/>
    </row>
    <row r="54" spans="1:109">
      <c r="A54" s="405"/>
      <c r="B54" s="397"/>
      <c r="G54" s="1319"/>
      <c r="H54" s="1319"/>
      <c r="I54" s="1317"/>
      <c r="J54" s="1317"/>
      <c r="K54" s="1318"/>
      <c r="L54" s="1318"/>
      <c r="M54" s="1318"/>
      <c r="N54" s="1318"/>
      <c r="AM54" s="40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c r="A55" s="405"/>
      <c r="B55" s="397"/>
      <c r="G55" s="1317"/>
      <c r="H55" s="1317"/>
      <c r="I55" s="1317"/>
      <c r="J55" s="1317"/>
      <c r="K55" s="1318"/>
      <c r="L55" s="1318"/>
      <c r="M55" s="1318"/>
      <c r="N55" s="1318"/>
      <c r="AN55" s="1316" t="s">
        <v>606</v>
      </c>
      <c r="AO55" s="1316"/>
      <c r="AP55" s="1316"/>
      <c r="AQ55" s="1316"/>
      <c r="AR55" s="1316"/>
      <c r="AS55" s="1316"/>
      <c r="AT55" s="1316"/>
      <c r="AU55" s="1316"/>
      <c r="AV55" s="1316"/>
      <c r="AW55" s="1316"/>
      <c r="AX55" s="1316"/>
      <c r="AY55" s="1316"/>
      <c r="AZ55" s="1316"/>
      <c r="BA55" s="1316"/>
      <c r="BB55" s="1314" t="s">
        <v>604</v>
      </c>
      <c r="BC55" s="1314"/>
      <c r="BD55" s="1314"/>
      <c r="BE55" s="1314"/>
      <c r="BF55" s="1314"/>
      <c r="BG55" s="1314"/>
      <c r="BH55" s="1314"/>
      <c r="BI55" s="1314"/>
      <c r="BJ55" s="1314"/>
      <c r="BK55" s="1314"/>
      <c r="BL55" s="1314"/>
      <c r="BM55" s="1314"/>
      <c r="BN55" s="1314"/>
      <c r="BO55" s="1314"/>
      <c r="BP55" s="1311">
        <v>20.2</v>
      </c>
      <c r="BQ55" s="1311"/>
      <c r="BR55" s="1311"/>
      <c r="BS55" s="1311"/>
      <c r="BT55" s="1311"/>
      <c r="BU55" s="1311"/>
      <c r="BV55" s="1311"/>
      <c r="BW55" s="1311"/>
      <c r="BX55" s="1311">
        <v>19</v>
      </c>
      <c r="BY55" s="1311"/>
      <c r="BZ55" s="1311"/>
      <c r="CA55" s="1311"/>
      <c r="CB55" s="1311"/>
      <c r="CC55" s="1311"/>
      <c r="CD55" s="1311"/>
      <c r="CE55" s="1311"/>
      <c r="CF55" s="1311">
        <v>15.4</v>
      </c>
      <c r="CG55" s="1311"/>
      <c r="CH55" s="1311"/>
      <c r="CI55" s="1311"/>
      <c r="CJ55" s="1311"/>
      <c r="CK55" s="1311"/>
      <c r="CL55" s="1311"/>
      <c r="CM55" s="1311"/>
      <c r="CN55" s="1311">
        <v>14.9</v>
      </c>
      <c r="CO55" s="1311"/>
      <c r="CP55" s="1311"/>
      <c r="CQ55" s="1311"/>
      <c r="CR55" s="1311"/>
      <c r="CS55" s="1311"/>
      <c r="CT55" s="1311"/>
      <c r="CU55" s="1311"/>
      <c r="CV55" s="1311">
        <v>14.5</v>
      </c>
      <c r="CW55" s="1311"/>
      <c r="CX55" s="1311"/>
      <c r="CY55" s="1311"/>
      <c r="CZ55" s="1311"/>
      <c r="DA55" s="1311"/>
      <c r="DB55" s="1311"/>
      <c r="DC55" s="1311"/>
    </row>
    <row r="56" spans="1:109">
      <c r="A56" s="405"/>
      <c r="B56" s="397"/>
      <c r="G56" s="1317"/>
      <c r="H56" s="1317"/>
      <c r="I56" s="1317"/>
      <c r="J56" s="1317"/>
      <c r="K56" s="1318"/>
      <c r="L56" s="1318"/>
      <c r="M56" s="1318"/>
      <c r="N56" s="1318"/>
      <c r="AN56" s="1316"/>
      <c r="AO56" s="1316"/>
      <c r="AP56" s="1316"/>
      <c r="AQ56" s="1316"/>
      <c r="AR56" s="1316"/>
      <c r="AS56" s="1316"/>
      <c r="AT56" s="1316"/>
      <c r="AU56" s="1316"/>
      <c r="AV56" s="1316"/>
      <c r="AW56" s="1316"/>
      <c r="AX56" s="1316"/>
      <c r="AY56" s="1316"/>
      <c r="AZ56" s="1316"/>
      <c r="BA56" s="1316"/>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c r="B57" s="409"/>
      <c r="G57" s="1317"/>
      <c r="H57" s="1317"/>
      <c r="I57" s="1312"/>
      <c r="J57" s="1312"/>
      <c r="K57" s="1318"/>
      <c r="L57" s="1318"/>
      <c r="M57" s="1318"/>
      <c r="N57" s="1318"/>
      <c r="AM57" s="390"/>
      <c r="AN57" s="1316"/>
      <c r="AO57" s="1316"/>
      <c r="AP57" s="1316"/>
      <c r="AQ57" s="1316"/>
      <c r="AR57" s="1316"/>
      <c r="AS57" s="1316"/>
      <c r="AT57" s="1316"/>
      <c r="AU57" s="1316"/>
      <c r="AV57" s="1316"/>
      <c r="AW57" s="1316"/>
      <c r="AX57" s="1316"/>
      <c r="AY57" s="1316"/>
      <c r="AZ57" s="1316"/>
      <c r="BA57" s="1316"/>
      <c r="BB57" s="1314" t="s">
        <v>605</v>
      </c>
      <c r="BC57" s="1314"/>
      <c r="BD57" s="1314"/>
      <c r="BE57" s="1314"/>
      <c r="BF57" s="1314"/>
      <c r="BG57" s="1314"/>
      <c r="BH57" s="1314"/>
      <c r="BI57" s="1314"/>
      <c r="BJ57" s="1314"/>
      <c r="BK57" s="1314"/>
      <c r="BL57" s="1314"/>
      <c r="BM57" s="1314"/>
      <c r="BN57" s="1314"/>
      <c r="BO57" s="1314"/>
      <c r="BP57" s="1311">
        <v>53.6</v>
      </c>
      <c r="BQ57" s="1311"/>
      <c r="BR57" s="1311"/>
      <c r="BS57" s="1311"/>
      <c r="BT57" s="1311"/>
      <c r="BU57" s="1311"/>
      <c r="BV57" s="1311"/>
      <c r="BW57" s="1311"/>
      <c r="BX57" s="1311">
        <v>56.1</v>
      </c>
      <c r="BY57" s="1311"/>
      <c r="BZ57" s="1311"/>
      <c r="CA57" s="1311"/>
      <c r="CB57" s="1311"/>
      <c r="CC57" s="1311"/>
      <c r="CD57" s="1311"/>
      <c r="CE57" s="1311"/>
      <c r="CF57" s="1311">
        <v>57.5</v>
      </c>
      <c r="CG57" s="1311"/>
      <c r="CH57" s="1311"/>
      <c r="CI57" s="1311"/>
      <c r="CJ57" s="1311"/>
      <c r="CK57" s="1311"/>
      <c r="CL57" s="1311"/>
      <c r="CM57" s="1311"/>
      <c r="CN57" s="1311">
        <v>58.5</v>
      </c>
      <c r="CO57" s="1311"/>
      <c r="CP57" s="1311"/>
      <c r="CQ57" s="1311"/>
      <c r="CR57" s="1311"/>
      <c r="CS57" s="1311"/>
      <c r="CT57" s="1311"/>
      <c r="CU57" s="1311"/>
      <c r="CV57" s="1311">
        <v>58.9</v>
      </c>
      <c r="CW57" s="1311"/>
      <c r="CX57" s="1311"/>
      <c r="CY57" s="1311"/>
      <c r="CZ57" s="1311"/>
      <c r="DA57" s="1311"/>
      <c r="DB57" s="1311"/>
      <c r="DC57" s="1311"/>
      <c r="DD57" s="410"/>
      <c r="DE57" s="409"/>
    </row>
    <row r="58" spans="1:109" s="405" customFormat="1">
      <c r="A58" s="390"/>
      <c r="B58" s="409"/>
      <c r="G58" s="1317"/>
      <c r="H58" s="1317"/>
      <c r="I58" s="1312"/>
      <c r="J58" s="1312"/>
      <c r="K58" s="1318"/>
      <c r="L58" s="1318"/>
      <c r="M58" s="1318"/>
      <c r="N58" s="1318"/>
      <c r="AM58" s="390"/>
      <c r="AN58" s="1316"/>
      <c r="AO58" s="1316"/>
      <c r="AP58" s="1316"/>
      <c r="AQ58" s="1316"/>
      <c r="AR58" s="1316"/>
      <c r="AS58" s="1316"/>
      <c r="AT58" s="1316"/>
      <c r="AU58" s="1316"/>
      <c r="AV58" s="1316"/>
      <c r="AW58" s="1316"/>
      <c r="AX58" s="1316"/>
      <c r="AY58" s="1316"/>
      <c r="AZ58" s="1316"/>
      <c r="BA58" s="1316"/>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c r="B63" s="416" t="s">
        <v>607</v>
      </c>
    </row>
    <row r="64" spans="1:109">
      <c r="B64" s="397"/>
      <c r="G64" s="404"/>
      <c r="I64" s="417"/>
      <c r="J64" s="417"/>
      <c r="K64" s="417"/>
      <c r="L64" s="417"/>
      <c r="M64" s="417"/>
      <c r="N64" s="418"/>
      <c r="AM64" s="404"/>
      <c r="AN64" s="404" t="s">
        <v>600</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c r="B65" s="397"/>
      <c r="AN65" s="1323" t="s">
        <v>608</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c r="B66" s="397"/>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c r="B67" s="397"/>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c r="B68" s="397"/>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c r="B69" s="397"/>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c r="B71" s="397"/>
      <c r="G71" s="422"/>
      <c r="I71" s="423"/>
      <c r="J71" s="420"/>
      <c r="K71" s="420"/>
      <c r="L71" s="421"/>
      <c r="M71" s="420"/>
      <c r="N71" s="421"/>
      <c r="AM71" s="422"/>
      <c r="AN71" s="390" t="s">
        <v>602</v>
      </c>
    </row>
    <row r="72" spans="2:107">
      <c r="B72" s="397"/>
      <c r="G72" s="1317"/>
      <c r="H72" s="1317"/>
      <c r="I72" s="1317"/>
      <c r="J72" s="1317"/>
      <c r="K72" s="407"/>
      <c r="L72" s="407"/>
      <c r="M72" s="408"/>
      <c r="N72" s="408"/>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6" t="s">
        <v>562</v>
      </c>
      <c r="BQ72" s="1316"/>
      <c r="BR72" s="1316"/>
      <c r="BS72" s="1316"/>
      <c r="BT72" s="1316"/>
      <c r="BU72" s="1316"/>
      <c r="BV72" s="1316"/>
      <c r="BW72" s="1316"/>
      <c r="BX72" s="1316" t="s">
        <v>563</v>
      </c>
      <c r="BY72" s="1316"/>
      <c r="BZ72" s="1316"/>
      <c r="CA72" s="1316"/>
      <c r="CB72" s="1316"/>
      <c r="CC72" s="1316"/>
      <c r="CD72" s="1316"/>
      <c r="CE72" s="1316"/>
      <c r="CF72" s="1316" t="s">
        <v>564</v>
      </c>
      <c r="CG72" s="1316"/>
      <c r="CH72" s="1316"/>
      <c r="CI72" s="1316"/>
      <c r="CJ72" s="1316"/>
      <c r="CK72" s="1316"/>
      <c r="CL72" s="1316"/>
      <c r="CM72" s="1316"/>
      <c r="CN72" s="1316" t="s">
        <v>565</v>
      </c>
      <c r="CO72" s="1316"/>
      <c r="CP72" s="1316"/>
      <c r="CQ72" s="1316"/>
      <c r="CR72" s="1316"/>
      <c r="CS72" s="1316"/>
      <c r="CT72" s="1316"/>
      <c r="CU72" s="1316"/>
      <c r="CV72" s="1316" t="s">
        <v>566</v>
      </c>
      <c r="CW72" s="1316"/>
      <c r="CX72" s="1316"/>
      <c r="CY72" s="1316"/>
      <c r="CZ72" s="1316"/>
      <c r="DA72" s="1316"/>
      <c r="DB72" s="1316"/>
      <c r="DC72" s="1316"/>
    </row>
    <row r="73" spans="2:107">
      <c r="B73" s="397"/>
      <c r="G73" s="1319"/>
      <c r="H73" s="1319"/>
      <c r="I73" s="1319"/>
      <c r="J73" s="1319"/>
      <c r="K73" s="1315"/>
      <c r="L73" s="1315"/>
      <c r="M73" s="1315"/>
      <c r="N73" s="1315"/>
      <c r="AM73" s="406"/>
      <c r="AN73" s="1314" t="s">
        <v>603</v>
      </c>
      <c r="AO73" s="1314"/>
      <c r="AP73" s="1314"/>
      <c r="AQ73" s="1314"/>
      <c r="AR73" s="1314"/>
      <c r="AS73" s="1314"/>
      <c r="AT73" s="1314"/>
      <c r="AU73" s="1314"/>
      <c r="AV73" s="1314"/>
      <c r="AW73" s="1314"/>
      <c r="AX73" s="1314"/>
      <c r="AY73" s="1314"/>
      <c r="AZ73" s="1314"/>
      <c r="BA73" s="1314"/>
      <c r="BB73" s="1314" t="s">
        <v>604</v>
      </c>
      <c r="BC73" s="1314"/>
      <c r="BD73" s="1314"/>
      <c r="BE73" s="1314"/>
      <c r="BF73" s="1314"/>
      <c r="BG73" s="1314"/>
      <c r="BH73" s="1314"/>
      <c r="BI73" s="1314"/>
      <c r="BJ73" s="1314"/>
      <c r="BK73" s="1314"/>
      <c r="BL73" s="1314"/>
      <c r="BM73" s="1314"/>
      <c r="BN73" s="1314"/>
      <c r="BO73" s="1314"/>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c r="B74" s="397"/>
      <c r="G74" s="1319"/>
      <c r="H74" s="1319"/>
      <c r="I74" s="1319"/>
      <c r="J74" s="1319"/>
      <c r="K74" s="1315"/>
      <c r="L74" s="1315"/>
      <c r="M74" s="1315"/>
      <c r="N74" s="1315"/>
      <c r="AM74" s="40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c r="B75" s="397"/>
      <c r="G75" s="1319"/>
      <c r="H75" s="1319"/>
      <c r="I75" s="1317"/>
      <c r="J75" s="1317"/>
      <c r="K75" s="1318"/>
      <c r="L75" s="1318"/>
      <c r="M75" s="1318"/>
      <c r="N75" s="1318"/>
      <c r="AM75" s="406"/>
      <c r="AN75" s="1314"/>
      <c r="AO75" s="1314"/>
      <c r="AP75" s="1314"/>
      <c r="AQ75" s="1314"/>
      <c r="AR75" s="1314"/>
      <c r="AS75" s="1314"/>
      <c r="AT75" s="1314"/>
      <c r="AU75" s="1314"/>
      <c r="AV75" s="1314"/>
      <c r="AW75" s="1314"/>
      <c r="AX75" s="1314"/>
      <c r="AY75" s="1314"/>
      <c r="AZ75" s="1314"/>
      <c r="BA75" s="1314"/>
      <c r="BB75" s="1314" t="s">
        <v>609</v>
      </c>
      <c r="BC75" s="1314"/>
      <c r="BD75" s="1314"/>
      <c r="BE75" s="1314"/>
      <c r="BF75" s="1314"/>
      <c r="BG75" s="1314"/>
      <c r="BH75" s="1314"/>
      <c r="BI75" s="1314"/>
      <c r="BJ75" s="1314"/>
      <c r="BK75" s="1314"/>
      <c r="BL75" s="1314"/>
      <c r="BM75" s="1314"/>
      <c r="BN75" s="1314"/>
      <c r="BO75" s="1314"/>
      <c r="BP75" s="1311">
        <v>7.5</v>
      </c>
      <c r="BQ75" s="1311"/>
      <c r="BR75" s="1311"/>
      <c r="BS75" s="1311"/>
      <c r="BT75" s="1311"/>
      <c r="BU75" s="1311"/>
      <c r="BV75" s="1311"/>
      <c r="BW75" s="1311"/>
      <c r="BX75" s="1311">
        <v>8</v>
      </c>
      <c r="BY75" s="1311"/>
      <c r="BZ75" s="1311"/>
      <c r="CA75" s="1311"/>
      <c r="CB75" s="1311"/>
      <c r="CC75" s="1311"/>
      <c r="CD75" s="1311"/>
      <c r="CE75" s="1311"/>
      <c r="CF75" s="1311">
        <v>8.3000000000000007</v>
      </c>
      <c r="CG75" s="1311"/>
      <c r="CH75" s="1311"/>
      <c r="CI75" s="1311"/>
      <c r="CJ75" s="1311"/>
      <c r="CK75" s="1311"/>
      <c r="CL75" s="1311"/>
      <c r="CM75" s="1311"/>
      <c r="CN75" s="1311">
        <v>8.3000000000000007</v>
      </c>
      <c r="CO75" s="1311"/>
      <c r="CP75" s="1311"/>
      <c r="CQ75" s="1311"/>
      <c r="CR75" s="1311"/>
      <c r="CS75" s="1311"/>
      <c r="CT75" s="1311"/>
      <c r="CU75" s="1311"/>
      <c r="CV75" s="1311">
        <v>6</v>
      </c>
      <c r="CW75" s="1311"/>
      <c r="CX75" s="1311"/>
      <c r="CY75" s="1311"/>
      <c r="CZ75" s="1311"/>
      <c r="DA75" s="1311"/>
      <c r="DB75" s="1311"/>
      <c r="DC75" s="1311"/>
    </row>
    <row r="76" spans="2:107">
      <c r="B76" s="397"/>
      <c r="G76" s="1319"/>
      <c r="H76" s="1319"/>
      <c r="I76" s="1317"/>
      <c r="J76" s="1317"/>
      <c r="K76" s="1318"/>
      <c r="L76" s="1318"/>
      <c r="M76" s="1318"/>
      <c r="N76" s="1318"/>
      <c r="AM76" s="40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c r="B77" s="397"/>
      <c r="G77" s="1317"/>
      <c r="H77" s="1317"/>
      <c r="I77" s="1317"/>
      <c r="J77" s="1317"/>
      <c r="K77" s="1315"/>
      <c r="L77" s="1315"/>
      <c r="M77" s="1315"/>
      <c r="N77" s="1315"/>
      <c r="AN77" s="1316" t="s">
        <v>606</v>
      </c>
      <c r="AO77" s="1316"/>
      <c r="AP77" s="1316"/>
      <c r="AQ77" s="1316"/>
      <c r="AR77" s="1316"/>
      <c r="AS77" s="1316"/>
      <c r="AT77" s="1316"/>
      <c r="AU77" s="1316"/>
      <c r="AV77" s="1316"/>
      <c r="AW77" s="1316"/>
      <c r="AX77" s="1316"/>
      <c r="AY77" s="1316"/>
      <c r="AZ77" s="1316"/>
      <c r="BA77" s="1316"/>
      <c r="BB77" s="1314" t="s">
        <v>604</v>
      </c>
      <c r="BC77" s="1314"/>
      <c r="BD77" s="1314"/>
      <c r="BE77" s="1314"/>
      <c r="BF77" s="1314"/>
      <c r="BG77" s="1314"/>
      <c r="BH77" s="1314"/>
      <c r="BI77" s="1314"/>
      <c r="BJ77" s="1314"/>
      <c r="BK77" s="1314"/>
      <c r="BL77" s="1314"/>
      <c r="BM77" s="1314"/>
      <c r="BN77" s="1314"/>
      <c r="BO77" s="1314"/>
      <c r="BP77" s="1311">
        <v>20.2</v>
      </c>
      <c r="BQ77" s="1311"/>
      <c r="BR77" s="1311"/>
      <c r="BS77" s="1311"/>
      <c r="BT77" s="1311"/>
      <c r="BU77" s="1311"/>
      <c r="BV77" s="1311"/>
      <c r="BW77" s="1311"/>
      <c r="BX77" s="1311">
        <v>19</v>
      </c>
      <c r="BY77" s="1311"/>
      <c r="BZ77" s="1311"/>
      <c r="CA77" s="1311"/>
      <c r="CB77" s="1311"/>
      <c r="CC77" s="1311"/>
      <c r="CD77" s="1311"/>
      <c r="CE77" s="1311"/>
      <c r="CF77" s="1311">
        <v>15.4</v>
      </c>
      <c r="CG77" s="1311"/>
      <c r="CH77" s="1311"/>
      <c r="CI77" s="1311"/>
      <c r="CJ77" s="1311"/>
      <c r="CK77" s="1311"/>
      <c r="CL77" s="1311"/>
      <c r="CM77" s="1311"/>
      <c r="CN77" s="1311">
        <v>14.9</v>
      </c>
      <c r="CO77" s="1311"/>
      <c r="CP77" s="1311"/>
      <c r="CQ77" s="1311"/>
      <c r="CR77" s="1311"/>
      <c r="CS77" s="1311"/>
      <c r="CT77" s="1311"/>
      <c r="CU77" s="1311"/>
      <c r="CV77" s="1311">
        <v>14.5</v>
      </c>
      <c r="CW77" s="1311"/>
      <c r="CX77" s="1311"/>
      <c r="CY77" s="1311"/>
      <c r="CZ77" s="1311"/>
      <c r="DA77" s="1311"/>
      <c r="DB77" s="1311"/>
      <c r="DC77" s="1311"/>
    </row>
    <row r="78" spans="2:107">
      <c r="B78" s="397"/>
      <c r="G78" s="1317"/>
      <c r="H78" s="1317"/>
      <c r="I78" s="1317"/>
      <c r="J78" s="1317"/>
      <c r="K78" s="1315"/>
      <c r="L78" s="1315"/>
      <c r="M78" s="1315"/>
      <c r="N78" s="1315"/>
      <c r="AN78" s="1316"/>
      <c r="AO78" s="1316"/>
      <c r="AP78" s="1316"/>
      <c r="AQ78" s="1316"/>
      <c r="AR78" s="1316"/>
      <c r="AS78" s="1316"/>
      <c r="AT78" s="1316"/>
      <c r="AU78" s="1316"/>
      <c r="AV78" s="1316"/>
      <c r="AW78" s="1316"/>
      <c r="AX78" s="1316"/>
      <c r="AY78" s="1316"/>
      <c r="AZ78" s="1316"/>
      <c r="BA78" s="1316"/>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c r="B79" s="397"/>
      <c r="G79" s="1317"/>
      <c r="H79" s="1317"/>
      <c r="I79" s="1312"/>
      <c r="J79" s="1312"/>
      <c r="K79" s="1313"/>
      <c r="L79" s="1313"/>
      <c r="M79" s="1313"/>
      <c r="N79" s="1313"/>
      <c r="AN79" s="1316"/>
      <c r="AO79" s="1316"/>
      <c r="AP79" s="1316"/>
      <c r="AQ79" s="1316"/>
      <c r="AR79" s="1316"/>
      <c r="AS79" s="1316"/>
      <c r="AT79" s="1316"/>
      <c r="AU79" s="1316"/>
      <c r="AV79" s="1316"/>
      <c r="AW79" s="1316"/>
      <c r="AX79" s="1316"/>
      <c r="AY79" s="1316"/>
      <c r="AZ79" s="1316"/>
      <c r="BA79" s="1316"/>
      <c r="BB79" s="1314" t="s">
        <v>609</v>
      </c>
      <c r="BC79" s="1314"/>
      <c r="BD79" s="1314"/>
      <c r="BE79" s="1314"/>
      <c r="BF79" s="1314"/>
      <c r="BG79" s="1314"/>
      <c r="BH79" s="1314"/>
      <c r="BI79" s="1314"/>
      <c r="BJ79" s="1314"/>
      <c r="BK79" s="1314"/>
      <c r="BL79" s="1314"/>
      <c r="BM79" s="1314"/>
      <c r="BN79" s="1314"/>
      <c r="BO79" s="1314"/>
      <c r="BP79" s="1311">
        <v>8.6</v>
      </c>
      <c r="BQ79" s="1311"/>
      <c r="BR79" s="1311"/>
      <c r="BS79" s="1311"/>
      <c r="BT79" s="1311"/>
      <c r="BU79" s="1311"/>
      <c r="BV79" s="1311"/>
      <c r="BW79" s="1311"/>
      <c r="BX79" s="1311">
        <v>8.5</v>
      </c>
      <c r="BY79" s="1311"/>
      <c r="BZ79" s="1311"/>
      <c r="CA79" s="1311"/>
      <c r="CB79" s="1311"/>
      <c r="CC79" s="1311"/>
      <c r="CD79" s="1311"/>
      <c r="CE79" s="1311"/>
      <c r="CF79" s="1311">
        <v>8.5</v>
      </c>
      <c r="CG79" s="1311"/>
      <c r="CH79" s="1311"/>
      <c r="CI79" s="1311"/>
      <c r="CJ79" s="1311"/>
      <c r="CK79" s="1311"/>
      <c r="CL79" s="1311"/>
      <c r="CM79" s="1311"/>
      <c r="CN79" s="1311">
        <v>8.5</v>
      </c>
      <c r="CO79" s="1311"/>
      <c r="CP79" s="1311"/>
      <c r="CQ79" s="1311"/>
      <c r="CR79" s="1311"/>
      <c r="CS79" s="1311"/>
      <c r="CT79" s="1311"/>
      <c r="CU79" s="1311"/>
      <c r="CV79" s="1311">
        <v>8.4</v>
      </c>
      <c r="CW79" s="1311"/>
      <c r="CX79" s="1311"/>
      <c r="CY79" s="1311"/>
      <c r="CZ79" s="1311"/>
      <c r="DA79" s="1311"/>
      <c r="DB79" s="1311"/>
      <c r="DC79" s="1311"/>
    </row>
    <row r="80" spans="2:107">
      <c r="B80" s="397"/>
      <c r="G80" s="1317"/>
      <c r="H80" s="1317"/>
      <c r="I80" s="1312"/>
      <c r="J80" s="1312"/>
      <c r="K80" s="1313"/>
      <c r="L80" s="1313"/>
      <c r="M80" s="1313"/>
      <c r="N80" s="1313"/>
      <c r="AN80" s="1316"/>
      <c r="AO80" s="1316"/>
      <c r="AP80" s="1316"/>
      <c r="AQ80" s="1316"/>
      <c r="AR80" s="1316"/>
      <c r="AS80" s="1316"/>
      <c r="AT80" s="1316"/>
      <c r="AU80" s="1316"/>
      <c r="AV80" s="1316"/>
      <c r="AW80" s="1316"/>
      <c r="AX80" s="1316"/>
      <c r="AY80" s="1316"/>
      <c r="AZ80" s="1316"/>
      <c r="BA80" s="1316"/>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c r="B81" s="397"/>
    </row>
    <row r="82" spans="2:109" ht="17.2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c r="DD84" s="390"/>
      <c r="DE84" s="390"/>
    </row>
    <row r="85" spans="2:109">
      <c r="DD85" s="390"/>
      <c r="DE85" s="390"/>
    </row>
    <row r="86" spans="2:109" hidden="1">
      <c r="DD86" s="390"/>
      <c r="DE86" s="390"/>
    </row>
    <row r="87" spans="2:109" hidden="1">
      <c r="K87" s="425"/>
      <c r="AQ87" s="425"/>
      <c r="BC87" s="425"/>
      <c r="BO87" s="425"/>
      <c r="CA87" s="425"/>
      <c r="CM87" s="425"/>
      <c r="CY87" s="425"/>
      <c r="DD87" s="390"/>
      <c r="DE87" s="390"/>
    </row>
    <row r="88" spans="2:109" hidden="1">
      <c r="DD88" s="390"/>
      <c r="DE88" s="390"/>
    </row>
    <row r="89" spans="2:109" hidden="1">
      <c r="DD89" s="390"/>
      <c r="DE89" s="390"/>
    </row>
    <row r="90" spans="2:109" hidden="1">
      <c r="DD90" s="390"/>
      <c r="DE90" s="390"/>
    </row>
    <row r="91" spans="2:109" hidden="1">
      <c r="DD91" s="390"/>
      <c r="DE91" s="390"/>
    </row>
    <row r="92" spans="2:109" ht="13.5" hidden="1" customHeight="1">
      <c r="DD92" s="390"/>
      <c r="DE92" s="390"/>
    </row>
    <row r="93" spans="2:109" ht="13.5" hidden="1" customHeight="1">
      <c r="DD93" s="390"/>
      <c r="DE93" s="390"/>
    </row>
    <row r="94" spans="2:109" ht="13.5" hidden="1" customHeight="1">
      <c r="DD94" s="390"/>
      <c r="DE94" s="390"/>
    </row>
    <row r="95" spans="2:109" ht="13.5" hidden="1" customHeight="1">
      <c r="DD95" s="390"/>
      <c r="DE95" s="390"/>
    </row>
    <row r="96" spans="2:109" ht="13.5" hidden="1" customHeight="1">
      <c r="DD96" s="390"/>
      <c r="DE96" s="390"/>
    </row>
    <row r="97" s="390" customFormat="1" ht="13.5" hidden="1" customHeight="1"/>
    <row r="98" s="390" customFormat="1" ht="13.5" hidden="1" customHeight="1"/>
    <row r="99" s="390" customFormat="1" ht="13.5" hidden="1" customHeight="1"/>
    <row r="100" s="390" customFormat="1" ht="13.5" hidden="1" customHeight="1"/>
    <row r="101" s="390" customFormat="1" ht="13.5" hidden="1" customHeight="1"/>
    <row r="102" s="390" customFormat="1" ht="13.5" hidden="1" customHeight="1"/>
    <row r="103" s="390" customFormat="1" ht="13.5" hidden="1" customHeight="1"/>
    <row r="104" s="390" customFormat="1" ht="13.5" hidden="1" customHeight="1"/>
    <row r="105" s="390" customFormat="1" ht="13.5" hidden="1" customHeight="1"/>
    <row r="106" s="390" customFormat="1" ht="13.5" hidden="1" customHeight="1"/>
    <row r="107" s="390" customFormat="1" ht="13.5" hidden="1" customHeight="1"/>
    <row r="108" s="390" customFormat="1" ht="13.5" hidden="1" customHeight="1"/>
    <row r="109" s="390" customFormat="1" ht="13.5" hidden="1" customHeight="1"/>
    <row r="110" s="390" customFormat="1" ht="13.5" hidden="1" customHeight="1"/>
    <row r="111" s="390" customFormat="1" ht="13.5" hidden="1" customHeight="1"/>
    <row r="112" s="390" customFormat="1" ht="13.5" hidden="1" customHeight="1"/>
    <row r="113" s="390" customFormat="1" ht="13.5" hidden="1" customHeight="1"/>
    <row r="114" s="390" customFormat="1" ht="13.5" hidden="1" customHeight="1"/>
    <row r="115" s="390" customFormat="1" ht="13.5" hidden="1" customHeight="1"/>
    <row r="116" s="390" customFormat="1" ht="13.5" hidden="1" customHeight="1"/>
    <row r="117" s="390" customFormat="1" ht="13.5" hidden="1" customHeight="1"/>
    <row r="118" s="390" customFormat="1" ht="13.5" hidden="1" customHeight="1"/>
    <row r="119" s="390" customFormat="1" ht="13.5" hidden="1" customHeight="1"/>
    <row r="120" s="390" customFormat="1" ht="13.5" hidden="1" customHeight="1"/>
    <row r="121" s="390" customFormat="1" ht="13.5" hidden="1" customHeight="1"/>
    <row r="122" s="390" customFormat="1" ht="13.5" hidden="1" customHeight="1"/>
    <row r="123" s="390" customFormat="1" ht="13.5" hidden="1" customHeight="1"/>
    <row r="124" s="390" customFormat="1" ht="13.5" hidden="1" customHeight="1"/>
    <row r="125" s="390" customFormat="1" ht="13.5" hidden="1" customHeight="1"/>
    <row r="126" s="390" customFormat="1" ht="13.5" hidden="1" customHeight="1"/>
    <row r="127" s="390" customFormat="1" ht="13.5" hidden="1" customHeight="1"/>
    <row r="128" s="390" customFormat="1" ht="13.5" hidden="1" customHeight="1"/>
    <row r="129" s="390" customFormat="1" ht="13.5" hidden="1" customHeight="1"/>
    <row r="130" s="390" customFormat="1" ht="13.5" hidden="1" customHeight="1"/>
    <row r="131" s="390" customFormat="1" ht="13.5" hidden="1" customHeight="1"/>
    <row r="132" s="390" customFormat="1" ht="13.5" hidden="1" customHeight="1"/>
    <row r="133" s="390" customFormat="1" ht="13.5" hidden="1" customHeight="1"/>
    <row r="134" s="390" customFormat="1" ht="13.5" hidden="1" customHeight="1"/>
    <row r="135" s="390" customFormat="1" ht="13.5" hidden="1" customHeight="1"/>
    <row r="136" s="390" customFormat="1" ht="13.5" hidden="1" customHeight="1"/>
    <row r="137" s="390" customFormat="1" ht="13.5" hidden="1" customHeight="1"/>
    <row r="138" s="390" customFormat="1" ht="13.5" hidden="1" customHeight="1"/>
    <row r="139" s="390" customFormat="1" ht="13.5" hidden="1" customHeight="1"/>
    <row r="140" s="390" customFormat="1" ht="13.5" hidden="1" customHeight="1"/>
    <row r="141" s="390" customFormat="1" ht="13.5" hidden="1" customHeight="1"/>
    <row r="142" s="390" customFormat="1" ht="13.5" hidden="1" customHeight="1"/>
    <row r="143" s="390" customFormat="1" ht="13.5" hidden="1" customHeight="1"/>
    <row r="144" s="390" customFormat="1" ht="13.5" hidden="1" customHeight="1"/>
    <row r="145" s="390" customFormat="1" ht="13.5" hidden="1" customHeight="1"/>
    <row r="146" s="390" customFormat="1" ht="13.5" hidden="1" customHeight="1"/>
    <row r="147" s="390" customFormat="1" ht="13.5" hidden="1" customHeight="1"/>
    <row r="148" s="390" customFormat="1" ht="13.5" hidden="1" customHeight="1"/>
    <row r="149" s="390" customFormat="1" ht="13.5" hidden="1" customHeight="1"/>
    <row r="150" s="390" customFormat="1" ht="13.5" hidden="1" customHeight="1"/>
    <row r="151" s="390" customFormat="1" ht="13.5" hidden="1" customHeight="1"/>
    <row r="152" s="390" customFormat="1" ht="13.5" hidden="1" customHeight="1"/>
    <row r="153" s="390" customFormat="1" ht="13.5" hidden="1" customHeight="1"/>
    <row r="154" s="390" customFormat="1" ht="13.5" hidden="1" customHeight="1"/>
    <row r="155" s="390" customFormat="1" ht="13.5" hidden="1" customHeight="1"/>
    <row r="156" s="390" customFormat="1" ht="13.5" hidden="1" customHeight="1"/>
    <row r="157" s="390" customFormat="1" ht="13.5" hidden="1" customHeight="1"/>
    <row r="158" s="390" customFormat="1" ht="13.5" hidden="1" customHeight="1"/>
    <row r="159" s="390" customFormat="1" ht="13.5" hidden="1" customHeight="1"/>
    <row r="160" s="390" customFormat="1" ht="13.5" hidden="1" customHeight="1"/>
  </sheetData>
  <sheetProtection algorithmName="SHA-512" hashValue="nIJkSVe44R0fyLgP5+p0YV2ej75GdHk1uta5vsINRtnAqVkPTllBjWTfraQu1nqx+SQEvEMt8vDjJYSvWySMpQ==" saltValue="e0KI0ayf1MQHzptQI4L2b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4"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D1" zoomScaleNormal="100" zoomScaleSheetLayoutView="70" workbookViewId="0">
      <selection activeCell="AN70" sqref="AN70"/>
    </sheetView>
  </sheetViews>
  <sheetFormatPr defaultColWidth="0" defaultRowHeight="13.5" customHeight="1" zeroHeight="1"/>
  <cols>
    <col min="1" max="34" width="2.5" style="293" customWidth="1"/>
    <col min="35" max="122" width="2.5" style="292" customWidth="1"/>
    <col min="123" max="16384" width="2.5" style="292" hidden="1"/>
  </cols>
  <sheetData>
    <row r="1" spans="1:34"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c r="S2" s="292"/>
      <c r="AH2" s="292"/>
    </row>
    <row r="3" spans="1: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row r="5" spans="1:34"/>
    <row r="6" spans="1:34"/>
    <row r="7" spans="1:34"/>
    <row r="8" spans="1:34"/>
    <row r="9" spans="1:34">
      <c r="AH9" s="292"/>
    </row>
    <row r="10" spans="1:34"/>
    <row r="11" spans="1:34"/>
    <row r="12" spans="1:34"/>
    <row r="13" spans="1:34"/>
    <row r="14" spans="1:34"/>
    <row r="15" spans="1:34"/>
    <row r="16" spans="1: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509</v>
      </c>
    </row>
  </sheetData>
  <sheetProtection algorithmName="SHA-512" hashValue="i54vwEKwboHgYFLhdQdyMBd7nglBzoPJbosTJMWB5bk8bX3g0mgXH+LmlLUhSk5GkZwEpFTnpcK3CVSc0lbbIw==" saltValue="Hr9meaR3b9EtQNbkGMLd0A==" spinCount="100000" sheet="1" objects="1" scenarios="1"/>
  <dataConsolidate/>
  <phoneticPr fontId="2"/>
  <printOptions horizontalCentered="1" verticalCentered="1"/>
  <pageMargins left="0" right="0" top="0.19685039370078741" bottom="0" header="0.39370078740157483" footer="0"/>
  <pageSetup paperSize="8" scale="53"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election activeCell="AN70" sqref="AN70"/>
    </sheetView>
  </sheetViews>
  <sheetFormatPr defaultColWidth="0" defaultRowHeight="13.5" customHeight="1" zeroHeight="1"/>
  <cols>
    <col min="1" max="34" width="2.5" style="293" customWidth="1"/>
    <col min="35" max="122" width="2.5" style="292" customWidth="1"/>
    <col min="123" max="16384" width="2.5" style="292" hidden="1"/>
  </cols>
  <sheetData>
    <row r="1" spans="2:34"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c r="S2" s="292"/>
      <c r="AH2" s="292"/>
    </row>
    <row r="3" spans="2: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row r="5" spans="2:34"/>
    <row r="6" spans="2:34"/>
    <row r="7" spans="2:34"/>
    <row r="8" spans="2:34"/>
    <row r="9" spans="2:34">
      <c r="AH9" s="292"/>
    </row>
    <row r="10" spans="2:34"/>
    <row r="11" spans="2:34"/>
    <row r="12" spans="2:34"/>
    <row r="13" spans="2:34"/>
    <row r="14" spans="2:34"/>
    <row r="15" spans="2:34"/>
    <row r="16" spans="2: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c r="AG59" s="292"/>
      <c r="AH59" s="292"/>
    </row>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509</v>
      </c>
    </row>
  </sheetData>
  <sheetProtection algorithmName="SHA-512" hashValue="zmOX833erVt2YEGi/xA3xhVrOfBX8OWOGFKN8WfLx66LNnQK3iiQHr9ou2JHj80yLLn+mlfdVp7m1jemCbxeFQ==" saltValue="0rYxy7hr01Rox4EY28laPQ==" spinCount="100000" sheet="1" objects="1" scenarios="1"/>
  <dataConsolidate/>
  <phoneticPr fontId="2"/>
  <printOptions horizontalCentered="1" verticalCentered="1"/>
  <pageMargins left="0" right="0" top="0.19685039370078741" bottom="0" header="0.39370078740157483" footer="0"/>
  <pageSetup paperSize="8" scale="53"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559</v>
      </c>
      <c r="G2" s="157"/>
      <c r="H2" s="158"/>
    </row>
    <row r="3" spans="1:8">
      <c r="A3" s="154" t="s">
        <v>552</v>
      </c>
      <c r="B3" s="159"/>
      <c r="C3" s="160"/>
      <c r="D3" s="161">
        <v>97568</v>
      </c>
      <c r="E3" s="162"/>
      <c r="F3" s="163">
        <v>78864</v>
      </c>
      <c r="G3" s="164"/>
      <c r="H3" s="165"/>
    </row>
    <row r="4" spans="1:8">
      <c r="A4" s="166"/>
      <c r="B4" s="167"/>
      <c r="C4" s="168"/>
      <c r="D4" s="169">
        <v>27271</v>
      </c>
      <c r="E4" s="170"/>
      <c r="F4" s="171">
        <v>46136</v>
      </c>
      <c r="G4" s="172"/>
      <c r="H4" s="173"/>
    </row>
    <row r="5" spans="1:8">
      <c r="A5" s="154" t="s">
        <v>554</v>
      </c>
      <c r="B5" s="159"/>
      <c r="C5" s="160"/>
      <c r="D5" s="161">
        <v>79875</v>
      </c>
      <c r="E5" s="162"/>
      <c r="F5" s="163">
        <v>85042</v>
      </c>
      <c r="G5" s="164"/>
      <c r="H5" s="165"/>
    </row>
    <row r="6" spans="1:8">
      <c r="A6" s="166"/>
      <c r="B6" s="167"/>
      <c r="C6" s="168"/>
      <c r="D6" s="169">
        <v>35269</v>
      </c>
      <c r="E6" s="170"/>
      <c r="F6" s="171">
        <v>50806</v>
      </c>
      <c r="G6" s="172"/>
      <c r="H6" s="173"/>
    </row>
    <row r="7" spans="1:8">
      <c r="A7" s="154" t="s">
        <v>555</v>
      </c>
      <c r="B7" s="159"/>
      <c r="C7" s="160"/>
      <c r="D7" s="161">
        <v>89853</v>
      </c>
      <c r="E7" s="162"/>
      <c r="F7" s="163">
        <v>83774</v>
      </c>
      <c r="G7" s="164"/>
      <c r="H7" s="165"/>
    </row>
    <row r="8" spans="1:8">
      <c r="A8" s="166"/>
      <c r="B8" s="167"/>
      <c r="C8" s="168"/>
      <c r="D8" s="169">
        <v>53243</v>
      </c>
      <c r="E8" s="170"/>
      <c r="F8" s="171">
        <v>52179</v>
      </c>
      <c r="G8" s="172"/>
      <c r="H8" s="173"/>
    </row>
    <row r="9" spans="1:8">
      <c r="A9" s="154" t="s">
        <v>556</v>
      </c>
      <c r="B9" s="159"/>
      <c r="C9" s="160"/>
      <c r="D9" s="161">
        <v>86794</v>
      </c>
      <c r="E9" s="162"/>
      <c r="F9" s="163">
        <v>132981</v>
      </c>
      <c r="G9" s="164"/>
      <c r="H9" s="165"/>
    </row>
    <row r="10" spans="1:8">
      <c r="A10" s="166"/>
      <c r="B10" s="167"/>
      <c r="C10" s="168"/>
      <c r="D10" s="169">
        <v>40858</v>
      </c>
      <c r="E10" s="170"/>
      <c r="F10" s="171">
        <v>56973</v>
      </c>
      <c r="G10" s="172"/>
      <c r="H10" s="173"/>
    </row>
    <row r="11" spans="1:8">
      <c r="A11" s="154" t="s">
        <v>557</v>
      </c>
      <c r="B11" s="159"/>
      <c r="C11" s="160"/>
      <c r="D11" s="161">
        <v>98131</v>
      </c>
      <c r="E11" s="162"/>
      <c r="F11" s="163">
        <v>128523</v>
      </c>
      <c r="G11" s="164"/>
      <c r="H11" s="165"/>
    </row>
    <row r="12" spans="1:8">
      <c r="A12" s="166"/>
      <c r="B12" s="167"/>
      <c r="C12" s="174"/>
      <c r="D12" s="169">
        <v>35655</v>
      </c>
      <c r="E12" s="170"/>
      <c r="F12" s="171">
        <v>56792</v>
      </c>
      <c r="G12" s="172"/>
      <c r="H12" s="173"/>
    </row>
    <row r="13" spans="1:8">
      <c r="A13" s="154"/>
      <c r="B13" s="159"/>
      <c r="C13" s="175"/>
      <c r="D13" s="176">
        <v>90444</v>
      </c>
      <c r="E13" s="177"/>
      <c r="F13" s="178">
        <v>101837</v>
      </c>
      <c r="G13" s="179"/>
      <c r="H13" s="165"/>
    </row>
    <row r="14" spans="1:8">
      <c r="A14" s="166"/>
      <c r="B14" s="167"/>
      <c r="C14" s="168"/>
      <c r="D14" s="169">
        <v>38459</v>
      </c>
      <c r="E14" s="170"/>
      <c r="F14" s="171">
        <v>52577</v>
      </c>
      <c r="G14" s="172"/>
      <c r="H14" s="173"/>
    </row>
    <row r="17" spans="1:11">
      <c r="A17" s="150" t="s">
        <v>53</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54</v>
      </c>
      <c r="B19" s="180">
        <f>ROUND(VALUE(SUBSTITUTE(実質収支比率等に係る経年分析!F$48,"▲","-")),2)</f>
        <v>6.17</v>
      </c>
      <c r="C19" s="180">
        <f>ROUND(VALUE(SUBSTITUTE(実質収支比率等に係る経年分析!G$48,"▲","-")),2)</f>
        <v>3.26</v>
      </c>
      <c r="D19" s="180">
        <f>ROUND(VALUE(SUBSTITUTE(実質収支比率等に係る経年分析!H$48,"▲","-")),2)</f>
        <v>1.27</v>
      </c>
      <c r="E19" s="180">
        <f>ROUND(VALUE(SUBSTITUTE(実質収支比率等に係る経年分析!I$48,"▲","-")),2)</f>
        <v>1.49</v>
      </c>
      <c r="F19" s="180">
        <f>ROUND(VALUE(SUBSTITUTE(実質収支比率等に係る経年分析!J$48,"▲","-")),2)</f>
        <v>4.2</v>
      </c>
    </row>
    <row r="20" spans="1:11">
      <c r="A20" s="180" t="s">
        <v>55</v>
      </c>
      <c r="B20" s="180">
        <f>ROUND(VALUE(SUBSTITUTE(実質収支比率等に係る経年分析!F$47,"▲","-")),2)</f>
        <v>34.42</v>
      </c>
      <c r="C20" s="180">
        <f>ROUND(VALUE(SUBSTITUTE(実質収支比率等に係る経年分析!G$47,"▲","-")),2)</f>
        <v>34.78</v>
      </c>
      <c r="D20" s="180">
        <f>ROUND(VALUE(SUBSTITUTE(実質収支比率等に係る経年分析!H$47,"▲","-")),2)</f>
        <v>33.950000000000003</v>
      </c>
      <c r="E20" s="180">
        <f>ROUND(VALUE(SUBSTITUTE(実質収支比率等に係る経年分析!I$47,"▲","-")),2)</f>
        <v>35.07</v>
      </c>
      <c r="F20" s="180">
        <f>ROUND(VALUE(SUBSTITUTE(実質収支比率等に係る経年分析!J$47,"▲","-")),2)</f>
        <v>33.799999999999997</v>
      </c>
    </row>
    <row r="21" spans="1:11">
      <c r="A21" s="180" t="s">
        <v>56</v>
      </c>
      <c r="B21" s="180">
        <f>IF(ISNUMBER(VALUE(SUBSTITUTE(実質収支比率等に係る経年分析!F$49,"▲","-"))),ROUND(VALUE(SUBSTITUTE(実質収支比率等に係る経年分析!F$49,"▲","-")),2),NA())</f>
        <v>2.09</v>
      </c>
      <c r="C21" s="180">
        <f>IF(ISNUMBER(VALUE(SUBSTITUTE(実質収支比率等に係る経年分析!G$49,"▲","-"))),ROUND(VALUE(SUBSTITUTE(実質収支比率等に係る経年分析!G$49,"▲","-")),2),NA())</f>
        <v>-2.95</v>
      </c>
      <c r="D21" s="180">
        <f>IF(ISNUMBER(VALUE(SUBSTITUTE(実質収支比率等に係る経年分析!H$49,"▲","-"))),ROUND(VALUE(SUBSTITUTE(実質収支比率等に係る経年分析!H$49,"▲","-")),2),NA())</f>
        <v>9.1999999999999993</v>
      </c>
      <c r="E21" s="180">
        <f>IF(ISNUMBER(VALUE(SUBSTITUTE(実質収支比率等に係る経年分析!I$49,"▲","-"))),ROUND(VALUE(SUBSTITUTE(実質収支比率等に係る経年分析!I$49,"▲","-")),2),NA())</f>
        <v>16.93</v>
      </c>
      <c r="F21" s="180">
        <f>IF(ISNUMBER(VALUE(SUBSTITUTE(実質収支比率等に係る経年分析!J$49,"▲","-"))),ROUND(VALUE(SUBSTITUTE(実質収支比率等に係る経年分析!J$49,"▲","-")),2),NA())</f>
        <v>2.2999999999999998</v>
      </c>
    </row>
    <row r="24" spans="1:11">
      <c r="A24" s="150" t="s">
        <v>57</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0.6</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c r="A30" s="181" t="str">
        <f>IF(連結実質赤字比率に係る赤字・黒字の構成分析!C$40="",NA(),連結実質赤字比率に係る赤字・黒字の構成分析!C$40)</f>
        <v>下水道事業会計</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c r="A31" s="181" t="str">
        <f>IF(連結実質赤字比率に係る赤字・黒字の構成分析!C$39="",NA(),連結実質赤字比率に係る赤字・黒字の構成分析!C$39)</f>
        <v>ケーブルネットワーク事業特別会計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0.47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0.32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0.28999999999999998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v>
      </c>
    </row>
    <row r="34" spans="1:16">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0.82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2.37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0.84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0.56000000000000005</v>
      </c>
    </row>
    <row r="35" spans="1:16">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2.76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2.71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3.01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3.32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3.11</v>
      </c>
    </row>
    <row r="36" spans="1:16">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6.17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3.25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1.53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1.48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4.2</v>
      </c>
    </row>
    <row r="39" spans="1:16">
      <c r="A39" s="150" t="s">
        <v>60</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1984</v>
      </c>
      <c r="E42" s="182"/>
      <c r="F42" s="182"/>
      <c r="G42" s="182">
        <f>'実質公債費比率（分子）の構造'!L$52</f>
        <v>1917</v>
      </c>
      <c r="H42" s="182"/>
      <c r="I42" s="182"/>
      <c r="J42" s="182">
        <f>'実質公債費比率（分子）の構造'!M$52</f>
        <v>1941</v>
      </c>
      <c r="K42" s="182"/>
      <c r="L42" s="182"/>
      <c r="M42" s="182">
        <f>'実質公債費比率（分子）の構造'!N$52</f>
        <v>1822</v>
      </c>
      <c r="N42" s="182"/>
      <c r="O42" s="182"/>
      <c r="P42" s="182">
        <f>'実質公債費比率（分子）の構造'!O$52</f>
        <v>1830</v>
      </c>
    </row>
    <row r="43" spans="1:16">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65</v>
      </c>
      <c r="B44" s="182">
        <f>'実質公債費比率（分子）の構造'!K$50</f>
        <v>15</v>
      </c>
      <c r="C44" s="182"/>
      <c r="D44" s="182"/>
      <c r="E44" s="182">
        <f>'実質公債費比率（分子）の構造'!L$50</f>
        <v>10</v>
      </c>
      <c r="F44" s="182"/>
      <c r="G44" s="182"/>
      <c r="H44" s="182">
        <f>'実質公債費比率（分子）の構造'!M$50</f>
        <v>6</v>
      </c>
      <c r="I44" s="182"/>
      <c r="J44" s="182"/>
      <c r="K44" s="182">
        <f>'実質公債費比率（分子）の構造'!N$50</f>
        <v>1</v>
      </c>
      <c r="L44" s="182"/>
      <c r="M44" s="182"/>
      <c r="N44" s="182" t="str">
        <f>'実質公債費比率（分子）の構造'!O$50</f>
        <v>-</v>
      </c>
      <c r="O44" s="182"/>
      <c r="P44" s="182"/>
    </row>
    <row r="45" spans="1:16">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c r="A46" s="182" t="s">
        <v>67</v>
      </c>
      <c r="B46" s="182">
        <f>'実質公債費比率（分子）の構造'!K$48</f>
        <v>446</v>
      </c>
      <c r="C46" s="182"/>
      <c r="D46" s="182"/>
      <c r="E46" s="182">
        <f>'実質公債費比率（分子）の構造'!L$48</f>
        <v>394</v>
      </c>
      <c r="F46" s="182"/>
      <c r="G46" s="182"/>
      <c r="H46" s="182">
        <f>'実質公債費比率（分子）の構造'!M$48</f>
        <v>404</v>
      </c>
      <c r="I46" s="182"/>
      <c r="J46" s="182"/>
      <c r="K46" s="182">
        <f>'実質公債費比率（分子）の構造'!N$48</f>
        <v>356</v>
      </c>
      <c r="L46" s="182"/>
      <c r="M46" s="182"/>
      <c r="N46" s="182">
        <f>'実質公債費比率（分子）の構造'!O$48</f>
        <v>319</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2004</v>
      </c>
      <c r="C49" s="182"/>
      <c r="D49" s="182"/>
      <c r="E49" s="182">
        <f>'実質公債費比率（分子）の構造'!L$45</f>
        <v>2167</v>
      </c>
      <c r="F49" s="182"/>
      <c r="G49" s="182"/>
      <c r="H49" s="182">
        <f>'実質公債費比率（分子）の構造'!M$45</f>
        <v>2062</v>
      </c>
      <c r="I49" s="182"/>
      <c r="J49" s="182"/>
      <c r="K49" s="182">
        <f>'実質公債費比率（分子）の構造'!N$45</f>
        <v>1919</v>
      </c>
      <c r="L49" s="182"/>
      <c r="M49" s="182"/>
      <c r="N49" s="182">
        <f>'実質公債費比率（分子）の構造'!O$45</f>
        <v>1716</v>
      </c>
      <c r="O49" s="182"/>
      <c r="P49" s="182"/>
    </row>
    <row r="50" spans="1:16">
      <c r="A50" s="182" t="s">
        <v>71</v>
      </c>
      <c r="B50" s="182" t="e">
        <f>NA()</f>
        <v>#N/A</v>
      </c>
      <c r="C50" s="182">
        <f>IF(ISNUMBER('実質公債費比率（分子）の構造'!K$53),'実質公債費比率（分子）の構造'!K$53,NA())</f>
        <v>481</v>
      </c>
      <c r="D50" s="182" t="e">
        <f>NA()</f>
        <v>#N/A</v>
      </c>
      <c r="E50" s="182" t="e">
        <f>NA()</f>
        <v>#N/A</v>
      </c>
      <c r="F50" s="182">
        <f>IF(ISNUMBER('実質公債費比率（分子）の構造'!L$53),'実質公債費比率（分子）の構造'!L$53,NA())</f>
        <v>654</v>
      </c>
      <c r="G50" s="182" t="e">
        <f>NA()</f>
        <v>#N/A</v>
      </c>
      <c r="H50" s="182" t="e">
        <f>NA()</f>
        <v>#N/A</v>
      </c>
      <c r="I50" s="182">
        <f>IF(ISNUMBER('実質公債費比率（分子）の構造'!M$53),'実質公債費比率（分子）の構造'!M$53,NA())</f>
        <v>531</v>
      </c>
      <c r="J50" s="182" t="e">
        <f>NA()</f>
        <v>#N/A</v>
      </c>
      <c r="K50" s="182" t="e">
        <f>NA()</f>
        <v>#N/A</v>
      </c>
      <c r="L50" s="182">
        <f>IF(ISNUMBER('実質公債費比率（分子）の構造'!N$53),'実質公債費比率（分子）の構造'!N$53,NA())</f>
        <v>454</v>
      </c>
      <c r="M50" s="182" t="e">
        <f>NA()</f>
        <v>#N/A</v>
      </c>
      <c r="N50" s="182" t="e">
        <f>NA()</f>
        <v>#N/A</v>
      </c>
      <c r="O50" s="182">
        <f>IF(ISNUMBER('実質公債費比率（分子）の構造'!O$53),'実質公債費比率（分子）の構造'!O$53,NA())</f>
        <v>205</v>
      </c>
      <c r="P50" s="182" t="e">
        <f>NA()</f>
        <v>#N/A</v>
      </c>
    </row>
    <row r="53" spans="1:16">
      <c r="A53" s="150" t="s">
        <v>72</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18247</v>
      </c>
      <c r="E56" s="181"/>
      <c r="F56" s="181"/>
      <c r="G56" s="181">
        <f>'将来負担比率（分子）の構造'!J$52</f>
        <v>17629</v>
      </c>
      <c r="H56" s="181"/>
      <c r="I56" s="181"/>
      <c r="J56" s="181">
        <f>'将来負担比率（分子）の構造'!K$52</f>
        <v>17102</v>
      </c>
      <c r="K56" s="181"/>
      <c r="L56" s="181"/>
      <c r="M56" s="181">
        <f>'将来負担比率（分子）の構造'!L$52</f>
        <v>16412</v>
      </c>
      <c r="N56" s="181"/>
      <c r="O56" s="181"/>
      <c r="P56" s="181">
        <f>'将来負担比率（分子）の構造'!M$52</f>
        <v>15996</v>
      </c>
    </row>
    <row r="57" spans="1:16">
      <c r="A57" s="181" t="s">
        <v>42</v>
      </c>
      <c r="B57" s="181"/>
      <c r="C57" s="181"/>
      <c r="D57" s="181">
        <f>'将来負担比率（分子）の構造'!I$51</f>
        <v>319</v>
      </c>
      <c r="E57" s="181"/>
      <c r="F57" s="181"/>
      <c r="G57" s="181">
        <f>'将来負担比率（分子）の構造'!J$51</f>
        <v>300</v>
      </c>
      <c r="H57" s="181"/>
      <c r="I57" s="181"/>
      <c r="J57" s="181">
        <f>'将来負担比率（分子）の構造'!K$51</f>
        <v>225</v>
      </c>
      <c r="K57" s="181"/>
      <c r="L57" s="181"/>
      <c r="M57" s="181">
        <f>'将来負担比率（分子）の構造'!L$51</f>
        <v>367</v>
      </c>
      <c r="N57" s="181"/>
      <c r="O57" s="181"/>
      <c r="P57" s="181">
        <f>'将来負担比率（分子）の構造'!M$51</f>
        <v>367</v>
      </c>
    </row>
    <row r="58" spans="1:16">
      <c r="A58" s="181" t="s">
        <v>41</v>
      </c>
      <c r="B58" s="181"/>
      <c r="C58" s="181"/>
      <c r="D58" s="181">
        <f>'将来負担比率（分子）の構造'!I$50</f>
        <v>12255</v>
      </c>
      <c r="E58" s="181"/>
      <c r="F58" s="181"/>
      <c r="G58" s="181">
        <f>'将来負担比率（分子）の構造'!J$50</f>
        <v>11230</v>
      </c>
      <c r="H58" s="181"/>
      <c r="I58" s="181"/>
      <c r="J58" s="181">
        <f>'将来負担比率（分子）の構造'!K$50</f>
        <v>10595</v>
      </c>
      <c r="K58" s="181"/>
      <c r="L58" s="181"/>
      <c r="M58" s="181">
        <f>'将来負担比率（分子）の構造'!L$50</f>
        <v>9012</v>
      </c>
      <c r="N58" s="181"/>
      <c r="O58" s="181"/>
      <c r="P58" s="181">
        <f>'将来負担比率（分子）の構造'!M$50</f>
        <v>8983</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2703</v>
      </c>
      <c r="C62" s="181"/>
      <c r="D62" s="181"/>
      <c r="E62" s="181">
        <f>'将来負担比率（分子）の構造'!J$45</f>
        <v>2648</v>
      </c>
      <c r="F62" s="181"/>
      <c r="G62" s="181"/>
      <c r="H62" s="181">
        <f>'将来負担比率（分子）の構造'!K$45</f>
        <v>2780</v>
      </c>
      <c r="I62" s="181"/>
      <c r="J62" s="181"/>
      <c r="K62" s="181">
        <f>'将来負担比率（分子）の構造'!L$45</f>
        <v>2896</v>
      </c>
      <c r="L62" s="181"/>
      <c r="M62" s="181"/>
      <c r="N62" s="181">
        <f>'将来負担比率（分子）の構造'!M$45</f>
        <v>2945</v>
      </c>
      <c r="O62" s="181"/>
      <c r="P62" s="181"/>
    </row>
    <row r="63" spans="1:16">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c r="A64" s="181" t="s">
        <v>33</v>
      </c>
      <c r="B64" s="181">
        <f>'将来負担比率（分子）の構造'!I$43</f>
        <v>4129</v>
      </c>
      <c r="C64" s="181"/>
      <c r="D64" s="181"/>
      <c r="E64" s="181">
        <f>'将来負担比率（分子）の構造'!J$43</f>
        <v>4553</v>
      </c>
      <c r="F64" s="181"/>
      <c r="G64" s="181"/>
      <c r="H64" s="181">
        <f>'将来負担比率（分子）の構造'!K$43</f>
        <v>4100</v>
      </c>
      <c r="I64" s="181"/>
      <c r="J64" s="181"/>
      <c r="K64" s="181">
        <f>'将来負担比率（分子）の構造'!L$43</f>
        <v>3959</v>
      </c>
      <c r="L64" s="181"/>
      <c r="M64" s="181"/>
      <c r="N64" s="181">
        <f>'将来負担比率（分子）の構造'!M$43</f>
        <v>2828</v>
      </c>
      <c r="O64" s="181"/>
      <c r="P64" s="181"/>
    </row>
    <row r="65" spans="1:16">
      <c r="A65" s="181" t="s">
        <v>32</v>
      </c>
      <c r="B65" s="181">
        <f>'将来負担比率（分子）の構造'!I$42</f>
        <v>10</v>
      </c>
      <c r="C65" s="181"/>
      <c r="D65" s="181"/>
      <c r="E65" s="181">
        <f>'将来負担比率（分子）の構造'!J$42</f>
        <v>7</v>
      </c>
      <c r="F65" s="181"/>
      <c r="G65" s="181"/>
      <c r="H65" s="181">
        <f>'将来負担比率（分子）の構造'!K$42</f>
        <v>1</v>
      </c>
      <c r="I65" s="181"/>
      <c r="J65" s="181"/>
      <c r="K65" s="181" t="str">
        <f>'将来負担比率（分子）の構造'!L$42</f>
        <v>-</v>
      </c>
      <c r="L65" s="181"/>
      <c r="M65" s="181"/>
      <c r="N65" s="181" t="str">
        <f>'将来負担比率（分子）の構造'!M$42</f>
        <v>-</v>
      </c>
      <c r="O65" s="181"/>
      <c r="P65" s="181"/>
    </row>
    <row r="66" spans="1:16">
      <c r="A66" s="181" t="s">
        <v>31</v>
      </c>
      <c r="B66" s="181">
        <f>'将来負担比率（分子）の構造'!I$41</f>
        <v>19242</v>
      </c>
      <c r="C66" s="181"/>
      <c r="D66" s="181"/>
      <c r="E66" s="181">
        <f>'将来負担比率（分子）の構造'!J$41</f>
        <v>18555</v>
      </c>
      <c r="F66" s="181"/>
      <c r="G66" s="181"/>
      <c r="H66" s="181">
        <f>'将来負担比率（分子）の構造'!K$41</f>
        <v>17050</v>
      </c>
      <c r="I66" s="181"/>
      <c r="J66" s="181"/>
      <c r="K66" s="181">
        <f>'将来負担比率（分子）の構造'!L$41</f>
        <v>15718</v>
      </c>
      <c r="L66" s="181"/>
      <c r="M66" s="181"/>
      <c r="N66" s="181">
        <f>'将来負担比率（分子）の構造'!M$41</f>
        <v>15802</v>
      </c>
      <c r="O66" s="181"/>
      <c r="P66" s="181"/>
    </row>
    <row r="67" spans="1:16">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c r="A70" s="183" t="s">
        <v>76</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77</v>
      </c>
      <c r="B72" s="185">
        <f>基金残高に係る経年分析!F55</f>
        <v>2857</v>
      </c>
      <c r="C72" s="185">
        <f>基金残高に係る経年分析!G55</f>
        <v>2904</v>
      </c>
      <c r="D72" s="185">
        <f>基金残高に係る経年分析!H55</f>
        <v>2866</v>
      </c>
    </row>
    <row r="73" spans="1:16">
      <c r="A73" s="184" t="s">
        <v>78</v>
      </c>
      <c r="B73" s="185">
        <f>基金残高に係る経年分析!F56</f>
        <v>2026</v>
      </c>
      <c r="C73" s="185">
        <f>基金残高に係る経年分析!G56</f>
        <v>704</v>
      </c>
      <c r="D73" s="185">
        <f>基金残高に係る経年分析!H56</f>
        <v>709</v>
      </c>
    </row>
    <row r="74" spans="1:16">
      <c r="A74" s="184" t="s">
        <v>79</v>
      </c>
      <c r="B74" s="185">
        <f>基金残高に係る経年分析!F57</f>
        <v>6408</v>
      </c>
      <c r="C74" s="185">
        <f>基金残高に係る経年分析!G57</f>
        <v>6283</v>
      </c>
      <c r="D74" s="185">
        <f>基金残高に係る経年分析!H57</f>
        <v>6314</v>
      </c>
    </row>
  </sheetData>
  <sheetProtection algorithmName="SHA-512" hashValue="XxYUdPOzJwy/CZZ8s5ZEBOjsGylWOPyyd4aJPnSntjdSxp6xZLsNyAyu7++tgQ3lThNOPsmdYVu7G6l0O1Trkg==" saltValue="wP+lqrhJThTeoYp6FU+bI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20906067</cp:lastModifiedBy>
  <cp:lastPrinted>2022-03-04T01:53:32Z</cp:lastPrinted>
  <dcterms:created xsi:type="dcterms:W3CDTF">2022-02-02T07:27:39Z</dcterms:created>
  <dcterms:modified xsi:type="dcterms:W3CDTF">2022-09-26T00:40:30Z</dcterms:modified>
  <cp:category/>
</cp:coreProperties>
</file>