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600" windowHeight="13260" activeTab="0"/>
  </bookViews>
  <sheets>
    <sheet name="人口の推移" sheetId="1" r:id="rId1"/>
  </sheets>
  <definedNames>
    <definedName name="_xlnm.Print_Area" localSheetId="0">'人口の推移'!$A$1:$L$15</definedName>
  </definedNames>
  <calcPr fullCalcOnLoad="1"/>
</workbook>
</file>

<file path=xl/sharedStrings.xml><?xml version="1.0" encoding="utf-8"?>
<sst xmlns="http://schemas.openxmlformats.org/spreadsheetml/2006/main" count="21" uniqueCount="19">
  <si>
    <t>　　　　　　　　　　　　　　　　　　　　　　　　　　　　</t>
  </si>
  <si>
    <t>備考</t>
  </si>
  <si>
    <t>男</t>
  </si>
  <si>
    <t>女</t>
  </si>
  <si>
    <t>　　   項目</t>
  </si>
  <si>
    <t xml:space="preserve">  年度</t>
  </si>
  <si>
    <t>豊後高田市人口の推移</t>
  </si>
  <si>
    <t>男</t>
  </si>
  <si>
    <t>女</t>
  </si>
  <si>
    <t>合計</t>
  </si>
  <si>
    <t>高齢者（６５歳以上）人口</t>
  </si>
  <si>
    <t>外国人</t>
  </si>
  <si>
    <r>
      <t xml:space="preserve">合　　計
</t>
    </r>
    <r>
      <rPr>
        <sz val="8"/>
        <rFont val="ＭＳ 明朝"/>
        <family val="1"/>
      </rPr>
      <t>（外国人含む）</t>
    </r>
  </si>
  <si>
    <t>旧豊後高田市
（１市２町合併時）</t>
  </si>
  <si>
    <t>世帯数</t>
  </si>
  <si>
    <t>※数値は各年度の3月31日現在</t>
  </si>
  <si>
    <t>住民基本台帳人口</t>
  </si>
  <si>
    <r>
      <t xml:space="preserve">高齢化率（％）
</t>
    </r>
    <r>
      <rPr>
        <sz val="8"/>
        <rFont val="ＭＳ 明朝"/>
        <family val="1"/>
      </rPr>
      <t>※住民基本台帳人口のみ</t>
    </r>
  </si>
  <si>
    <t>住民基本台帳人口に
外国人住民数を含む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</si>
</sst>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38" fontId="2" fillId="0" borderId="10" xfId="48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38" fontId="2" fillId="0" borderId="13" xfId="48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38" fontId="0" fillId="0" borderId="0" xfId="48" applyFont="1" applyAlignment="1">
      <alignment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7" xfId="48" applyFont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8" fontId="2" fillId="0" borderId="13" xfId="48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38" fontId="2" fillId="0" borderId="19" xfId="48" applyFont="1" applyBorder="1" applyAlignment="1">
      <alignment horizontal="right" vertical="center" wrapText="1"/>
    </xf>
    <xf numFmtId="38" fontId="2" fillId="0" borderId="20" xfId="48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right" vertical="center" wrapText="1"/>
    </xf>
    <xf numFmtId="181" fontId="2" fillId="33" borderId="10" xfId="0" applyNumberFormat="1" applyFont="1" applyFill="1" applyBorder="1" applyAlignment="1">
      <alignment horizontal="right" vertical="center" wrapText="1"/>
    </xf>
    <xf numFmtId="38" fontId="2" fillId="33" borderId="20" xfId="48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8" fontId="2" fillId="0" borderId="24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8" fontId="2" fillId="0" borderId="28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center" vertical="center" wrapText="1"/>
    </xf>
    <xf numFmtId="38" fontId="2" fillId="0" borderId="2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42950"/>
          <a:ext cx="9620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0" customWidth="1"/>
    <col min="2" max="5" width="10.625" style="9" customWidth="1"/>
    <col min="6" max="6" width="11.50390625" style="9" customWidth="1"/>
    <col min="7" max="9" width="10.625" style="0" customWidth="1"/>
    <col min="10" max="11" width="12.25390625" style="0" customWidth="1"/>
    <col min="12" max="12" width="18.25390625" style="0" customWidth="1"/>
    <col min="13" max="13" width="3.00390625" style="0" customWidth="1"/>
  </cols>
  <sheetData>
    <row r="1" spans="1:12" ht="38.2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 customHeight="1" thickBot="1">
      <c r="A2" s="1" t="s">
        <v>0</v>
      </c>
      <c r="J2" s="36" t="s">
        <v>15</v>
      </c>
      <c r="K2" s="36"/>
      <c r="L2" s="36"/>
    </row>
    <row r="3" spans="1:12" ht="38.25" customHeight="1">
      <c r="A3" s="8" t="s">
        <v>4</v>
      </c>
      <c r="B3" s="42" t="s">
        <v>16</v>
      </c>
      <c r="C3" s="43"/>
      <c r="D3" s="44"/>
      <c r="E3" s="40" t="s">
        <v>11</v>
      </c>
      <c r="F3" s="30" t="s">
        <v>12</v>
      </c>
      <c r="G3" s="26" t="s">
        <v>10</v>
      </c>
      <c r="H3" s="27"/>
      <c r="I3" s="28"/>
      <c r="J3" s="32" t="s">
        <v>17</v>
      </c>
      <c r="K3" s="38" t="s">
        <v>14</v>
      </c>
      <c r="L3" s="34" t="s">
        <v>1</v>
      </c>
    </row>
    <row r="4" spans="1:12" ht="38.25" customHeight="1">
      <c r="A4" s="7" t="s">
        <v>5</v>
      </c>
      <c r="B4" s="6" t="s">
        <v>2</v>
      </c>
      <c r="C4" s="6" t="s">
        <v>3</v>
      </c>
      <c r="D4" s="2" t="s">
        <v>9</v>
      </c>
      <c r="E4" s="41"/>
      <c r="F4" s="31"/>
      <c r="G4" s="2" t="s">
        <v>7</v>
      </c>
      <c r="H4" s="2" t="s">
        <v>8</v>
      </c>
      <c r="I4" s="2" t="s">
        <v>9</v>
      </c>
      <c r="J4" s="33"/>
      <c r="K4" s="39"/>
      <c r="L4" s="35"/>
    </row>
    <row r="5" spans="1:12" ht="38.25" customHeight="1">
      <c r="A5" s="19">
        <v>16</v>
      </c>
      <c r="B5" s="20">
        <v>12159</v>
      </c>
      <c r="C5" s="20">
        <v>13786</v>
      </c>
      <c r="D5" s="20">
        <f>B5+C5</f>
        <v>25945</v>
      </c>
      <c r="E5" s="20">
        <v>156</v>
      </c>
      <c r="F5" s="20">
        <f aca="true" t="shared" si="0" ref="F5:F12">D5+E5</f>
        <v>26101</v>
      </c>
      <c r="G5" s="20">
        <v>3261</v>
      </c>
      <c r="H5" s="20">
        <v>5007</v>
      </c>
      <c r="I5" s="20">
        <f aca="true" t="shared" si="1" ref="I5:I14">SUM(G5:H5)</f>
        <v>8268</v>
      </c>
      <c r="J5" s="21">
        <f aca="true" t="shared" si="2" ref="J5:J14">I5/D5*100</f>
        <v>31.867411832723068</v>
      </c>
      <c r="K5" s="22">
        <v>10149</v>
      </c>
      <c r="L5" s="23" t="s">
        <v>13</v>
      </c>
    </row>
    <row r="6" spans="1:12" ht="38.25" customHeight="1">
      <c r="A6" s="3">
        <v>17</v>
      </c>
      <c r="B6" s="4">
        <v>12005</v>
      </c>
      <c r="C6" s="4">
        <v>13630</v>
      </c>
      <c r="D6" s="4">
        <f aca="true" t="shared" si="3" ref="D6:D14">B6+C6</f>
        <v>25635</v>
      </c>
      <c r="E6" s="4">
        <v>160</v>
      </c>
      <c r="F6" s="4">
        <f t="shared" si="0"/>
        <v>25795</v>
      </c>
      <c r="G6" s="4">
        <v>3278</v>
      </c>
      <c r="H6" s="4">
        <v>5067</v>
      </c>
      <c r="I6" s="4">
        <f t="shared" si="1"/>
        <v>8345</v>
      </c>
      <c r="J6" s="10">
        <f t="shared" si="2"/>
        <v>32.55314999024771</v>
      </c>
      <c r="K6" s="18">
        <v>10175</v>
      </c>
      <c r="L6" s="5"/>
    </row>
    <row r="7" spans="1:12" ht="38.25" customHeight="1">
      <c r="A7" s="3">
        <v>18</v>
      </c>
      <c r="B7" s="4">
        <v>11916</v>
      </c>
      <c r="C7" s="4">
        <v>13499</v>
      </c>
      <c r="D7" s="4">
        <f t="shared" si="3"/>
        <v>25415</v>
      </c>
      <c r="E7" s="4">
        <v>166</v>
      </c>
      <c r="F7" s="4">
        <f t="shared" si="0"/>
        <v>25581</v>
      </c>
      <c r="G7" s="4">
        <v>3331</v>
      </c>
      <c r="H7" s="4">
        <v>5086</v>
      </c>
      <c r="I7" s="4">
        <f t="shared" si="1"/>
        <v>8417</v>
      </c>
      <c r="J7" s="10">
        <f t="shared" si="2"/>
        <v>33.11823726145977</v>
      </c>
      <c r="K7" s="18">
        <v>10199</v>
      </c>
      <c r="L7" s="5"/>
    </row>
    <row r="8" spans="1:12" ht="38.25" customHeight="1">
      <c r="A8" s="3">
        <v>19</v>
      </c>
      <c r="B8" s="4">
        <v>11744</v>
      </c>
      <c r="C8" s="4">
        <v>13305</v>
      </c>
      <c r="D8" s="13">
        <f t="shared" si="3"/>
        <v>25049</v>
      </c>
      <c r="E8" s="4">
        <v>199</v>
      </c>
      <c r="F8" s="4">
        <f t="shared" si="0"/>
        <v>25248</v>
      </c>
      <c r="G8" s="4">
        <v>3319</v>
      </c>
      <c r="H8" s="4">
        <v>5059</v>
      </c>
      <c r="I8" s="4">
        <f t="shared" si="1"/>
        <v>8378</v>
      </c>
      <c r="J8" s="10">
        <f t="shared" si="2"/>
        <v>33.44644496786299</v>
      </c>
      <c r="K8" s="18">
        <v>10202</v>
      </c>
      <c r="L8" s="5"/>
    </row>
    <row r="9" spans="1:12" ht="38.25" customHeight="1">
      <c r="A9" s="3">
        <v>20</v>
      </c>
      <c r="B9" s="4">
        <v>11611</v>
      </c>
      <c r="C9" s="4">
        <v>13077</v>
      </c>
      <c r="D9" s="4">
        <f t="shared" si="3"/>
        <v>24688</v>
      </c>
      <c r="E9" s="4">
        <v>233</v>
      </c>
      <c r="F9" s="4">
        <f t="shared" si="0"/>
        <v>24921</v>
      </c>
      <c r="G9" s="4">
        <v>3277</v>
      </c>
      <c r="H9" s="4">
        <v>5034</v>
      </c>
      <c r="I9" s="4">
        <f t="shared" si="1"/>
        <v>8311</v>
      </c>
      <c r="J9" s="10">
        <f t="shared" si="2"/>
        <v>33.66412832145172</v>
      </c>
      <c r="K9" s="18">
        <v>10205</v>
      </c>
      <c r="L9" s="5"/>
    </row>
    <row r="10" spans="1:12" ht="38.25" customHeight="1">
      <c r="A10" s="3">
        <v>21</v>
      </c>
      <c r="B10" s="4">
        <v>11439</v>
      </c>
      <c r="C10" s="4">
        <v>12902</v>
      </c>
      <c r="D10" s="4">
        <f t="shared" si="3"/>
        <v>24341</v>
      </c>
      <c r="E10" s="4">
        <v>235</v>
      </c>
      <c r="F10" s="4">
        <f t="shared" si="0"/>
        <v>24576</v>
      </c>
      <c r="G10" s="4">
        <v>3220</v>
      </c>
      <c r="H10" s="4">
        <v>5060</v>
      </c>
      <c r="I10" s="4">
        <f t="shared" si="1"/>
        <v>8280</v>
      </c>
      <c r="J10" s="10">
        <f t="shared" si="2"/>
        <v>34.01667967626638</v>
      </c>
      <c r="K10" s="18">
        <v>10244</v>
      </c>
      <c r="L10" s="5"/>
    </row>
    <row r="11" spans="1:12" ht="38.25" customHeight="1">
      <c r="A11" s="3">
        <v>22</v>
      </c>
      <c r="B11" s="4">
        <v>11390</v>
      </c>
      <c r="C11" s="4">
        <v>12702</v>
      </c>
      <c r="D11" s="4">
        <f t="shared" si="3"/>
        <v>24092</v>
      </c>
      <c r="E11" s="4">
        <f>40+219</f>
        <v>259</v>
      </c>
      <c r="F11" s="4">
        <f t="shared" si="0"/>
        <v>24351</v>
      </c>
      <c r="G11" s="4">
        <v>3185</v>
      </c>
      <c r="H11" s="4">
        <v>4993</v>
      </c>
      <c r="I11" s="4">
        <f t="shared" si="1"/>
        <v>8178</v>
      </c>
      <c r="J11" s="10">
        <f t="shared" si="2"/>
        <v>33.94487796779014</v>
      </c>
      <c r="K11" s="18">
        <v>10221</v>
      </c>
      <c r="L11" s="5"/>
    </row>
    <row r="12" spans="1:12" ht="38.25" customHeight="1">
      <c r="A12" s="3">
        <v>23</v>
      </c>
      <c r="B12" s="4">
        <v>11287</v>
      </c>
      <c r="C12" s="4">
        <v>12593</v>
      </c>
      <c r="D12" s="4">
        <f t="shared" si="3"/>
        <v>23880</v>
      </c>
      <c r="E12" s="4">
        <f>47+222</f>
        <v>269</v>
      </c>
      <c r="F12" s="4">
        <f t="shared" si="0"/>
        <v>24149</v>
      </c>
      <c r="G12" s="4">
        <v>3190</v>
      </c>
      <c r="H12" s="4">
        <v>4953</v>
      </c>
      <c r="I12" s="4">
        <f t="shared" si="1"/>
        <v>8143</v>
      </c>
      <c r="J12" s="10">
        <f t="shared" si="2"/>
        <v>34.09966499162479</v>
      </c>
      <c r="K12" s="18">
        <v>10235</v>
      </c>
      <c r="L12" s="5"/>
    </row>
    <row r="13" spans="1:12" ht="38.25" customHeight="1">
      <c r="A13" s="14">
        <v>24</v>
      </c>
      <c r="B13" s="15">
        <v>11209</v>
      </c>
      <c r="C13" s="15">
        <v>12638</v>
      </c>
      <c r="D13" s="4">
        <f t="shared" si="3"/>
        <v>23847</v>
      </c>
      <c r="E13" s="15">
        <v>287</v>
      </c>
      <c r="F13" s="15">
        <v>23847</v>
      </c>
      <c r="G13" s="15">
        <v>3259</v>
      </c>
      <c r="H13" s="15">
        <v>4957</v>
      </c>
      <c r="I13" s="4">
        <f t="shared" si="1"/>
        <v>8216</v>
      </c>
      <c r="J13" s="10">
        <f t="shared" si="2"/>
        <v>34.45297102360884</v>
      </c>
      <c r="K13" s="18">
        <v>10482</v>
      </c>
      <c r="L13" s="16" t="s">
        <v>18</v>
      </c>
    </row>
    <row r="14" spans="1:12" ht="38.25" customHeight="1" thickBot="1">
      <c r="A14" s="11">
        <v>25</v>
      </c>
      <c r="B14" s="12">
        <v>11069</v>
      </c>
      <c r="C14" s="12">
        <v>12508</v>
      </c>
      <c r="D14" s="12">
        <f t="shared" si="3"/>
        <v>23577</v>
      </c>
      <c r="E14" s="12">
        <v>300</v>
      </c>
      <c r="F14" s="12">
        <v>23577</v>
      </c>
      <c r="G14" s="12">
        <v>3353</v>
      </c>
      <c r="H14" s="12">
        <v>4987</v>
      </c>
      <c r="I14" s="4">
        <f t="shared" si="1"/>
        <v>8340</v>
      </c>
      <c r="J14" s="10">
        <f t="shared" si="2"/>
        <v>35.37345718284769</v>
      </c>
      <c r="K14" s="17">
        <v>10506</v>
      </c>
      <c r="L14" s="16" t="s">
        <v>18</v>
      </c>
    </row>
    <row r="15" spans="1:12" ht="38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6" ht="13.5">
      <c r="A16" s="24"/>
      <c r="B16" s="25"/>
      <c r="C16" s="25"/>
      <c r="D16" s="25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3.5">
      <c r="A17" s="24"/>
      <c r="B17" s="25"/>
      <c r="C17" s="25"/>
      <c r="D17" s="25"/>
      <c r="E17" s="25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</row>
  </sheetData>
  <sheetProtection/>
  <mergeCells count="10">
    <mergeCell ref="A15:L15"/>
    <mergeCell ref="K3:K4"/>
    <mergeCell ref="E3:E4"/>
    <mergeCell ref="B3:D3"/>
    <mergeCell ref="G3:I3"/>
    <mergeCell ref="A1:L1"/>
    <mergeCell ref="F3:F4"/>
    <mergeCell ref="J3:J4"/>
    <mergeCell ref="L3:L4"/>
    <mergeCell ref="J2:L2"/>
  </mergeCells>
  <printOptions/>
  <pageMargins left="0.39" right="0.22" top="0.53" bottom="0.32" header="0.29" footer="0.26"/>
  <pageSetup horizontalDpi="300" verticalDpi="300" orientation="landscape" paperSize="9" r:id="rId2"/>
  <ignoredErrors>
    <ignoredError sqref="E11:E12" formula="1"/>
    <ignoredError sqref="I13:I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</cp:lastModifiedBy>
  <cp:lastPrinted>2014-05-27T07:13:34Z</cp:lastPrinted>
  <dcterms:created xsi:type="dcterms:W3CDTF">1997-01-08T22:48:59Z</dcterms:created>
  <dcterms:modified xsi:type="dcterms:W3CDTF">2014-05-27T07:17:28Z</dcterms:modified>
  <cp:category/>
  <cp:version/>
  <cp:contentType/>
  <cp:contentStatus/>
</cp:coreProperties>
</file>