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3 住基データ関係\月・年度初めの集計・報告など\03　ホームページ用資料\地区別・老齢人口\令和2年\"/>
    </mc:Choice>
  </mc:AlternateContent>
  <bookViews>
    <workbookView xWindow="0" yWindow="0" windowWidth="28800" windowHeight="1245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52511"/>
</workbook>
</file>

<file path=xl/calcChain.xml><?xml version="1.0" encoding="utf-8"?>
<calcChain xmlns="http://schemas.openxmlformats.org/spreadsheetml/2006/main">
  <c r="D14" i="6" l="1"/>
  <c r="D13" i="6"/>
  <c r="J20" i="6"/>
  <c r="D7" i="6"/>
  <c r="D6" i="6"/>
  <c r="H20" i="6"/>
  <c r="E22" i="6"/>
  <c r="E5" i="6" s="1"/>
  <c r="E8" i="6" s="1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M8" i="6" s="1"/>
  <c r="L8" i="6"/>
  <c r="I9" i="6"/>
  <c r="K9" i="6"/>
  <c r="L9" i="6"/>
  <c r="I10" i="6"/>
  <c r="M10" i="6" s="1"/>
  <c r="K10" i="6"/>
  <c r="L10" i="6"/>
  <c r="K11" i="6"/>
  <c r="M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C8" i="6" s="1"/>
  <c r="L18" i="6"/>
  <c r="L20" i="6"/>
  <c r="M13" i="6"/>
  <c r="D22" i="6" l="1"/>
  <c r="D5" i="6"/>
  <c r="D8" i="6" s="1"/>
  <c r="N20" i="6" s="1"/>
  <c r="M12" i="6"/>
  <c r="M9" i="6"/>
  <c r="M7" i="6"/>
  <c r="M6" i="6"/>
  <c r="M14" i="6" s="1"/>
  <c r="M5" i="6"/>
</calcChain>
</file>

<file path=xl/sharedStrings.xml><?xml version="1.0" encoding="utf-8"?>
<sst xmlns="http://schemas.openxmlformats.org/spreadsheetml/2006/main" count="52" uniqueCount="39">
  <si>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</si>
  <si>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</si>
  <si>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</si>
  <si>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</si>
  <si>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</si>
  <si>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</si>
  <si>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</si>
  <si>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</si>
  <si>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</si>
  <si>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</si>
  <si>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</si>
  <si>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</si>
  <si>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</si>
  <si>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</si>
  <si>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</si>
  <si>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</si>
  <si>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</si>
  <si>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</si>
  <si>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</si>
  <si>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</si>
  <si>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</si>
  <si>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</si>
  <si>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</si>
  <si>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※外国人住民を含む</t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</si>
  <si>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</si>
  <si>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</si>
  <si>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</si>
  <si>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</si>
  <si>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</si>
  <si>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</si>
  <si>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</si>
  <si>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</si>
  <si>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</si>
  <si>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</si>
  <si>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</si>
  <si>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</si>
  <si>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</si>
  <si>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</si>
  <si>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令和２年７月末現在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</si>
</sst>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>
      <selection activeCell="J20" sqref="J20:K20"/>
    </sheetView>
  </sheetViews>
  <sheetFormatPr defaultRowHeight="14.2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>
      <c r="A1" s="26" t="s">
        <v>38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>
      <c r="A2" s="27" t="s">
        <v>23</v>
      </c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>
      <c r="A5" s="11" t="s">
        <v>24</v>
      </c>
      <c r="B5" s="12">
        <f>B22</f>
        <v>7978</v>
      </c>
      <c r="C5" s="12">
        <f>C22</f>
        <v>8799</v>
      </c>
      <c r="D5" s="12">
        <f>SUM(B5:C5)</f>
        <v>16777</v>
      </c>
      <c r="E5" s="12">
        <f>E22</f>
        <v>7996</v>
      </c>
      <c r="F5" s="5"/>
      <c r="G5" s="9" t="s">
        <v>28</v>
      </c>
      <c r="H5" s="13">
        <v>797</v>
      </c>
      <c r="I5" s="14">
        <f>SUM(H5:H13)</f>
        <v>4368</v>
      </c>
      <c r="J5" s="13">
        <v>778</v>
      </c>
      <c r="K5" s="14">
        <f>SUM(J5:J13)</f>
        <v>5759</v>
      </c>
      <c r="L5" s="13">
        <f>SUM(H5+J5)</f>
        <v>1575</v>
      </c>
      <c r="M5" s="15">
        <f>SUM(I5+K5)</f>
        <v>10127</v>
      </c>
    </row>
    <row r="6" spans="1:13" ht="24.75" customHeight="1">
      <c r="A6" s="11" t="s">
        <v>25</v>
      </c>
      <c r="B6" s="12">
        <v>1393</v>
      </c>
      <c r="C6" s="12">
        <v>1635</v>
      </c>
      <c r="D6" s="12">
        <f>SUM(B6:C6)</f>
        <v>3028</v>
      </c>
      <c r="E6" s="12">
        <v>1541</v>
      </c>
      <c r="F6" s="5"/>
      <c r="G6" s="9" t="s">
        <v>29</v>
      </c>
      <c r="H6" s="13">
        <v>931</v>
      </c>
      <c r="I6" s="14">
        <f>SUM(H6:H13)</f>
        <v>3571</v>
      </c>
      <c r="J6" s="13">
        <v>991</v>
      </c>
      <c r="K6" s="14">
        <f>SUM(J6:J13)</f>
        <v>4981</v>
      </c>
      <c r="L6" s="13">
        <f t="shared" ref="L6:L13" si="0">SUM(H6+J6)</f>
        <v>1922</v>
      </c>
      <c r="M6" s="15">
        <f t="shared" ref="M6:M13" si="1">SUM(I6+K6)</f>
        <v>8552</v>
      </c>
    </row>
    <row r="7" spans="1:13" ht="24.75" customHeight="1">
      <c r="A7" s="11" t="s">
        <v>26</v>
      </c>
      <c r="B7" s="12">
        <v>1310</v>
      </c>
      <c r="C7" s="12">
        <v>1416</v>
      </c>
      <c r="D7" s="12">
        <f>SUM(B7:C7)</f>
        <v>2726</v>
      </c>
      <c r="E7" s="12">
        <v>1349</v>
      </c>
      <c r="F7" s="5"/>
      <c r="G7" s="9" t="s">
        <v>30</v>
      </c>
      <c r="H7" s="13">
        <v>928</v>
      </c>
      <c r="I7" s="14">
        <f>SUM(H7:H13)</f>
        <v>2640</v>
      </c>
      <c r="J7" s="13">
        <v>957</v>
      </c>
      <c r="K7" s="14">
        <f>SUM(J7:J13)</f>
        <v>3990</v>
      </c>
      <c r="L7" s="13">
        <f t="shared" si="0"/>
        <v>1885</v>
      </c>
      <c r="M7" s="15">
        <f t="shared" si="1"/>
        <v>6630</v>
      </c>
    </row>
    <row r="8" spans="1:13" ht="24.75" customHeight="1">
      <c r="A8" s="11" t="s">
        <v>12</v>
      </c>
      <c r="B8" s="12">
        <f>SUM(B5:B7)</f>
        <v>10681</v>
      </c>
      <c r="C8" s="12">
        <f>SUM(C5:C7)</f>
        <v>11850</v>
      </c>
      <c r="D8" s="12">
        <f>SUM(D5:D7)</f>
        <v>22531</v>
      </c>
      <c r="E8" s="12">
        <f>SUM(E5:E7)</f>
        <v>10886</v>
      </c>
      <c r="F8" s="5"/>
      <c r="G8" s="9" t="s">
        <v>31</v>
      </c>
      <c r="H8" s="13">
        <v>629</v>
      </c>
      <c r="I8" s="14">
        <f>SUM(H8:H13)</f>
        <v>1712</v>
      </c>
      <c r="J8" s="13">
        <v>846</v>
      </c>
      <c r="K8" s="14">
        <f>SUM(J8:J13)</f>
        <v>3033</v>
      </c>
      <c r="L8" s="13">
        <f t="shared" si="0"/>
        <v>1475</v>
      </c>
      <c r="M8" s="15">
        <f t="shared" si="1"/>
        <v>4745</v>
      </c>
    </row>
    <row r="9" spans="1:13" ht="24.75" customHeight="1">
      <c r="A9" s="24"/>
      <c r="F9" s="5"/>
      <c r="G9" s="9" t="s">
        <v>32</v>
      </c>
      <c r="H9" s="13">
        <v>514</v>
      </c>
      <c r="I9" s="14">
        <f>SUM(H9:H13)</f>
        <v>1083</v>
      </c>
      <c r="J9" s="13">
        <v>857</v>
      </c>
      <c r="K9" s="14">
        <f>SUM(J9:J13)</f>
        <v>2187</v>
      </c>
      <c r="L9" s="13">
        <f t="shared" si="0"/>
        <v>1371</v>
      </c>
      <c r="M9" s="15">
        <f t="shared" si="1"/>
        <v>3270</v>
      </c>
    </row>
    <row r="10" spans="1:13" ht="24.75" customHeight="1">
      <c r="A10" s="24"/>
      <c r="F10" s="5"/>
      <c r="G10" s="9" t="s">
        <v>33</v>
      </c>
      <c r="H10" s="13">
        <v>365</v>
      </c>
      <c r="I10" s="14">
        <f>SUM(H10:H13)</f>
        <v>569</v>
      </c>
      <c r="J10" s="13">
        <v>704</v>
      </c>
      <c r="K10" s="14">
        <f>SUM(J10:J13)</f>
        <v>1330</v>
      </c>
      <c r="L10" s="13">
        <f t="shared" si="0"/>
        <v>1069</v>
      </c>
      <c r="M10" s="15">
        <f t="shared" si="1"/>
        <v>1899</v>
      </c>
    </row>
    <row r="11" spans="1:13" ht="24.75" customHeight="1">
      <c r="A11" s="25" t="s">
        <v>27</v>
      </c>
      <c r="B11" s="16"/>
      <c r="C11" s="16"/>
      <c r="D11" s="16"/>
      <c r="E11" s="16"/>
      <c r="F11" s="5"/>
      <c r="G11" s="9" t="s">
        <v>34</v>
      </c>
      <c r="H11" s="13">
        <v>167</v>
      </c>
      <c r="I11" s="14">
        <f>SUM(H11:H13)</f>
        <v>204</v>
      </c>
      <c r="J11" s="13">
        <v>452</v>
      </c>
      <c r="K11" s="14">
        <f>SUM(J11:J13)</f>
        <v>626</v>
      </c>
      <c r="L11" s="13">
        <f t="shared" si="0"/>
        <v>619</v>
      </c>
      <c r="M11" s="15">
        <f t="shared" si="1"/>
        <v>830</v>
      </c>
    </row>
    <row r="12" spans="1:13" ht="24.75" customHeight="1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35</v>
      </c>
      <c r="H12" s="13">
        <v>34</v>
      </c>
      <c r="I12" s="14">
        <f>SUM(H12:H13)</f>
        <v>37</v>
      </c>
      <c r="J12" s="13">
        <v>155</v>
      </c>
      <c r="K12" s="14">
        <f>SUM(J12:J13)</f>
        <v>174</v>
      </c>
      <c r="L12" s="13">
        <f t="shared" si="0"/>
        <v>189</v>
      </c>
      <c r="M12" s="15">
        <f t="shared" si="1"/>
        <v>211</v>
      </c>
    </row>
    <row r="13" spans="1:13" ht="24.75" customHeight="1">
      <c r="A13" s="11" t="s">
        <v>4</v>
      </c>
      <c r="B13" s="28">
        <v>2962</v>
      </c>
      <c r="C13" s="28">
        <v>3157</v>
      </c>
      <c r="D13" s="28">
        <f t="shared" ref="D13:D21" si="2">SUM(B13:C13)</f>
        <v>6119</v>
      </c>
      <c r="E13" s="28">
        <v>2883</v>
      </c>
      <c r="F13" s="5"/>
      <c r="G13" s="9" t="s">
        <v>16</v>
      </c>
      <c r="H13" s="13">
        <v>3</v>
      </c>
      <c r="I13" s="14">
        <f>SUM(H13)</f>
        <v>3</v>
      </c>
      <c r="J13" s="13">
        <v>19</v>
      </c>
      <c r="K13" s="14">
        <f>SUM(J13)</f>
        <v>19</v>
      </c>
      <c r="L13" s="13">
        <f t="shared" si="0"/>
        <v>22</v>
      </c>
      <c r="M13" s="15">
        <f t="shared" si="1"/>
        <v>22</v>
      </c>
    </row>
    <row r="14" spans="1:13" ht="24.75" customHeight="1">
      <c r="A14" s="11" t="s">
        <v>5</v>
      </c>
      <c r="B14" s="28">
        <v>2133</v>
      </c>
      <c r="C14" s="28">
        <v>2297</v>
      </c>
      <c r="D14" s="28">
        <f t="shared" si="2"/>
        <v>4430</v>
      </c>
      <c r="E14" s="28">
        <v>2048</v>
      </c>
      <c r="F14" s="5"/>
      <c r="G14" s="29" t="s">
        <v>37</v>
      </c>
      <c r="K14" s="34" t="s">
        <v>19</v>
      </c>
      <c r="L14" s="34"/>
      <c r="M14" s="19">
        <f>M6/L20</f>
        <v>0.37956593138342726</v>
      </c>
    </row>
    <row r="15" spans="1:13" ht="24.75" customHeight="1">
      <c r="A15" s="11" t="s">
        <v>6</v>
      </c>
      <c r="B15" s="28">
        <v>564</v>
      </c>
      <c r="C15" s="28">
        <v>659</v>
      </c>
      <c r="D15" s="28">
        <f t="shared" si="2"/>
        <v>1223</v>
      </c>
      <c r="E15" s="28">
        <v>620</v>
      </c>
      <c r="F15" s="5"/>
      <c r="G15" s="29" t="s">
        <v>36</v>
      </c>
    </row>
    <row r="16" spans="1:13" ht="24.75" customHeight="1">
      <c r="A16" s="11" t="s">
        <v>13</v>
      </c>
      <c r="B16" s="28">
        <v>219</v>
      </c>
      <c r="C16" s="28">
        <v>231</v>
      </c>
      <c r="D16" s="28">
        <f t="shared" si="2"/>
        <v>450</v>
      </c>
      <c r="E16" s="28">
        <v>220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>
      <c r="A17" s="11" t="s">
        <v>7</v>
      </c>
      <c r="B17" s="28">
        <v>289</v>
      </c>
      <c r="C17" s="28">
        <v>323</v>
      </c>
      <c r="D17" s="28">
        <f t="shared" si="2"/>
        <v>612</v>
      </c>
      <c r="E17" s="28">
        <v>290</v>
      </c>
      <c r="F17" s="5"/>
      <c r="G17" s="21"/>
      <c r="H17" s="35" t="s">
        <v>20</v>
      </c>
      <c r="I17" s="36"/>
      <c r="J17" s="35" t="s">
        <v>21</v>
      </c>
      <c r="K17" s="36"/>
      <c r="L17" s="35" t="s">
        <v>22</v>
      </c>
      <c r="M17" s="36"/>
    </row>
    <row r="18" spans="1:14" ht="24.75" customHeight="1">
      <c r="A18" s="11" t="s">
        <v>8</v>
      </c>
      <c r="B18" s="28">
        <v>445</v>
      </c>
      <c r="C18" s="28">
        <v>476</v>
      </c>
      <c r="D18" s="28">
        <f>SUM(B18:C18)</f>
        <v>921</v>
      </c>
      <c r="E18" s="28">
        <v>436</v>
      </c>
      <c r="F18" s="22"/>
      <c r="G18" s="10" t="s">
        <v>0</v>
      </c>
      <c r="H18" s="32">
        <v>10524</v>
      </c>
      <c r="I18" s="33"/>
      <c r="J18" s="32">
        <v>157</v>
      </c>
      <c r="K18" s="33"/>
      <c r="L18" s="32">
        <f>SUM(H18:K18)</f>
        <v>10681</v>
      </c>
      <c r="M18" s="33"/>
    </row>
    <row r="19" spans="1:14" ht="24.75" customHeight="1">
      <c r="A19" s="11" t="s">
        <v>9</v>
      </c>
      <c r="B19" s="28">
        <v>614</v>
      </c>
      <c r="C19" s="28">
        <v>775</v>
      </c>
      <c r="D19" s="28">
        <f t="shared" si="2"/>
        <v>1389</v>
      </c>
      <c r="E19" s="28">
        <v>694</v>
      </c>
      <c r="F19" s="22"/>
      <c r="G19" s="10" t="s">
        <v>1</v>
      </c>
      <c r="H19" s="32">
        <v>11365</v>
      </c>
      <c r="I19" s="33"/>
      <c r="J19" s="32">
        <v>485</v>
      </c>
      <c r="K19" s="33"/>
      <c r="L19" s="32">
        <f>SUM(H19:K19)</f>
        <v>11850</v>
      </c>
      <c r="M19" s="33"/>
    </row>
    <row r="20" spans="1:14" ht="24.75" customHeight="1">
      <c r="A20" s="11" t="s">
        <v>14</v>
      </c>
      <c r="B20" s="28">
        <v>479</v>
      </c>
      <c r="C20" s="28">
        <v>554</v>
      </c>
      <c r="D20" s="28">
        <f t="shared" si="2"/>
        <v>1033</v>
      </c>
      <c r="E20" s="28">
        <v>505</v>
      </c>
      <c r="F20" s="22"/>
      <c r="G20" s="10" t="s">
        <v>2</v>
      </c>
      <c r="H20" s="32">
        <f>SUM(H18:I19)</f>
        <v>21889</v>
      </c>
      <c r="I20" s="33"/>
      <c r="J20" s="32">
        <f>SUM(J18:K19)</f>
        <v>642</v>
      </c>
      <c r="K20" s="33"/>
      <c r="L20" s="32">
        <f>SUM(H20:K20)</f>
        <v>22531</v>
      </c>
      <c r="M20" s="33"/>
      <c r="N20" s="3" t="str">
        <f>IF(D8=L20,"YES","NO")</f>
        <v>YES</v>
      </c>
    </row>
    <row r="21" spans="1:14" ht="24.75" customHeight="1">
      <c r="A21" s="11" t="s">
        <v>10</v>
      </c>
      <c r="B21" s="28">
        <v>273</v>
      </c>
      <c r="C21" s="28">
        <v>327</v>
      </c>
      <c r="D21" s="28">
        <f t="shared" si="2"/>
        <v>600</v>
      </c>
      <c r="E21" s="28">
        <v>300</v>
      </c>
      <c r="F21" s="5"/>
      <c r="G21" s="10" t="s">
        <v>3</v>
      </c>
      <c r="H21" s="30"/>
      <c r="I21" s="31"/>
      <c r="J21" s="30"/>
      <c r="K21" s="31"/>
      <c r="L21" s="32">
        <f>E8</f>
        <v>10886</v>
      </c>
      <c r="M21" s="33"/>
    </row>
    <row r="22" spans="1:14" ht="24.75" customHeight="1">
      <c r="A22" s="11" t="s">
        <v>2</v>
      </c>
      <c r="B22" s="28">
        <f>SUM(B13:B21)</f>
        <v>7978</v>
      </c>
      <c r="C22" s="28">
        <f>SUM(C13:C21)</f>
        <v>8799</v>
      </c>
      <c r="D22" s="28">
        <f>SUM(D13:D21)</f>
        <v>16777</v>
      </c>
      <c r="E22" s="28">
        <f>SUM(E13:E21)</f>
        <v>7996</v>
      </c>
      <c r="F22" s="5"/>
    </row>
    <row r="23" spans="1:14" ht="24.75" customHeight="1"/>
  </sheetData>
  <mergeCells count="16">
    <mergeCell ref="K14:L14"/>
    <mergeCell ref="H17:I17"/>
    <mergeCell ref="J17:K17"/>
    <mergeCell ref="L17:M17"/>
    <mergeCell ref="H18:I18"/>
    <mergeCell ref="J18:K18"/>
    <mergeCell ref="L18:M18"/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user</cp:lastModifiedBy>
  <cp:lastPrinted>2020-07-31T09:29:16Z</cp:lastPrinted>
  <dcterms:created xsi:type="dcterms:W3CDTF">2002-01-06T23:45:32Z</dcterms:created>
  <dcterms:modified xsi:type="dcterms:W3CDTF">2020-07-31T09:31:11Z</dcterms:modified>
</cp:coreProperties>
</file>