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3 住基データ関係\月・年度初めの集計・報告など\03　ホームページ用資料\地区別・老齢人口\令和2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D14" i="6" l="1"/>
  <c r="D13" i="6"/>
  <c r="J20" i="6"/>
  <c r="D7" i="6"/>
  <c r="D6" i="6"/>
  <c r="H20" i="6"/>
  <c r="E22" i="6"/>
  <c r="E5" i="6"/>
  <c r="E8" i="6" s="1"/>
  <c r="L21" i="6" s="1"/>
  <c r="I6" i="6"/>
  <c r="M6" i="6" s="1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M10" i="6"/>
  <c r="L10" i="6"/>
  <c r="K11" i="6"/>
  <c r="M11" i="6"/>
  <c r="L11" i="6"/>
  <c r="K12" i="6"/>
  <c r="L12" i="6"/>
  <c r="I13" i="6"/>
  <c r="K13" i="6"/>
  <c r="L13" i="6"/>
  <c r="L19" i="6"/>
  <c r="B22" i="6"/>
  <c r="B5" i="6" s="1"/>
  <c r="C22" i="6"/>
  <c r="C5" i="6"/>
  <c r="C8" i="6" s="1"/>
  <c r="L18" i="6"/>
  <c r="L20" i="6"/>
  <c r="D22" i="6" l="1"/>
  <c r="D5" i="6"/>
  <c r="D8" i="6" s="1"/>
  <c r="N20" i="6" s="1"/>
  <c r="B8" i="6"/>
  <c r="M14" i="6"/>
  <c r="M13" i="6"/>
  <c r="M12" i="6"/>
  <c r="M9" i="6"/>
  <c r="M8" i="6"/>
  <c r="M7" i="6"/>
  <c r="M5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<sst xmlns="http://schemas.openxmlformats.org/spreadsheetml/2006/main" count="52" uniqueCount="39">
  <si>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</si>
  <si>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</si>
  <si>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</si>
  <si>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</si>
  <si>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</si>
  <si>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</si>
  <si>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</si>
  <si>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</si>
  <si>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</si>
  <si>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</si>
  <si>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</si>
  <si>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</si>
  <si>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</si>
  <si>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</si>
  <si>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</si>
  <si>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</si>
  <si>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</si>
  <si>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</si>
  <si>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</si>
  <si>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</si>
  <si>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</si>
  <si>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</si>
  <si>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</si>
  <si>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</si>
  <si>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</si>
  <si>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</si>
  <si>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</si>
  <si>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</si>
  <si>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</si>
  <si>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</si>
  <si>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</si>
  <si>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</si>
  <si>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</si>
  <si>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</si>
  <si>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</si>
  <si>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</si>
  <si>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</si>
  <si>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</si>
  <si>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令和２年６月末現在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</si>
</sst>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B22" sqref="B22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7981</v>
      </c>
      <c r="C5" s="12">
        <f>C22</f>
        <v>8802</v>
      </c>
      <c r="D5" s="12">
        <f>SUM(B5:C5)</f>
        <v>16783</v>
      </c>
      <c r="E5" s="12">
        <f>E22</f>
        <v>7999</v>
      </c>
      <c r="F5" s="5"/>
      <c r="G5" s="9" t="s">
        <v>28</v>
      </c>
      <c r="H5" s="13">
        <v>803</v>
      </c>
      <c r="I5" s="14">
        <f>SUM(H5:H13)</f>
        <v>4372</v>
      </c>
      <c r="J5" s="13">
        <v>781</v>
      </c>
      <c r="K5" s="14">
        <f>SUM(J5:J13)</f>
        <v>5761</v>
      </c>
      <c r="L5" s="13">
        <f>SUM(H5+J5)</f>
        <v>1584</v>
      </c>
      <c r="M5" s="15">
        <f>SUM(I5+K5)</f>
        <v>10133</v>
      </c>
    </row>
    <row r="6" spans="1:13" ht="24.75" customHeight="1">
      <c r="A6" s="11" t="s">
        <v>25</v>
      </c>
      <c r="B6" s="12">
        <v>1395</v>
      </c>
      <c r="C6" s="12">
        <v>1632</v>
      </c>
      <c r="D6" s="12">
        <f>SUM(B6:C6)</f>
        <v>3027</v>
      </c>
      <c r="E6" s="12">
        <v>1538</v>
      </c>
      <c r="F6" s="5"/>
      <c r="G6" s="9" t="s">
        <v>29</v>
      </c>
      <c r="H6" s="13">
        <v>939</v>
      </c>
      <c r="I6" s="14">
        <f>SUM(H6:H13)</f>
        <v>3569</v>
      </c>
      <c r="J6" s="13">
        <v>990</v>
      </c>
      <c r="K6" s="14">
        <f>SUM(J6:J13)</f>
        <v>4980</v>
      </c>
      <c r="L6" s="13">
        <f t="shared" ref="L6:L13" si="0">SUM(H6+J6)</f>
        <v>1929</v>
      </c>
      <c r="M6" s="15">
        <f t="shared" ref="M6:M13" si="1">SUM(I6+K6)</f>
        <v>8549</v>
      </c>
    </row>
    <row r="7" spans="1:13" ht="24.75" customHeight="1">
      <c r="A7" s="11" t="s">
        <v>26</v>
      </c>
      <c r="B7" s="12">
        <v>1314</v>
      </c>
      <c r="C7" s="12">
        <v>1423</v>
      </c>
      <c r="D7" s="12">
        <f>SUM(B7:C7)</f>
        <v>2737</v>
      </c>
      <c r="E7" s="12">
        <v>1350</v>
      </c>
      <c r="F7" s="5"/>
      <c r="G7" s="9" t="s">
        <v>30</v>
      </c>
      <c r="H7" s="13">
        <v>928</v>
      </c>
      <c r="I7" s="14">
        <f>SUM(H7:H13)</f>
        <v>2630</v>
      </c>
      <c r="J7" s="13">
        <v>960</v>
      </c>
      <c r="K7" s="14">
        <f>SUM(J7:J13)</f>
        <v>3990</v>
      </c>
      <c r="L7" s="13">
        <f t="shared" si="0"/>
        <v>1888</v>
      </c>
      <c r="M7" s="15">
        <f t="shared" si="1"/>
        <v>6620</v>
      </c>
    </row>
    <row r="8" spans="1:13" ht="24.75" customHeight="1">
      <c r="A8" s="11" t="s">
        <v>12</v>
      </c>
      <c r="B8" s="12">
        <f>SUM(B5:B7)</f>
        <v>10690</v>
      </c>
      <c r="C8" s="12">
        <f>SUM(C5:C7)</f>
        <v>11857</v>
      </c>
      <c r="D8" s="12">
        <f>SUM(D5:D7)</f>
        <v>22547</v>
      </c>
      <c r="E8" s="12">
        <f>SUM(E5:E7)</f>
        <v>10887</v>
      </c>
      <c r="F8" s="5"/>
      <c r="G8" s="9" t="s">
        <v>31</v>
      </c>
      <c r="H8" s="13">
        <v>620</v>
      </c>
      <c r="I8" s="14">
        <f>SUM(H8:H13)</f>
        <v>1702</v>
      </c>
      <c r="J8" s="13">
        <v>853</v>
      </c>
      <c r="K8" s="14">
        <f>SUM(J8:J13)</f>
        <v>3030</v>
      </c>
      <c r="L8" s="13">
        <f t="shared" si="0"/>
        <v>1473</v>
      </c>
      <c r="M8" s="15">
        <f t="shared" si="1"/>
        <v>4732</v>
      </c>
    </row>
    <row r="9" spans="1:13" ht="24.75" customHeight="1">
      <c r="A9" s="24"/>
      <c r="F9" s="5"/>
      <c r="G9" s="9" t="s">
        <v>32</v>
      </c>
      <c r="H9" s="13">
        <v>518</v>
      </c>
      <c r="I9" s="14">
        <f>SUM(H9:H13)</f>
        <v>1082</v>
      </c>
      <c r="J9" s="13">
        <v>849</v>
      </c>
      <c r="K9" s="14">
        <f>SUM(J9:J13)</f>
        <v>2177</v>
      </c>
      <c r="L9" s="13">
        <f t="shared" si="0"/>
        <v>1367</v>
      </c>
      <c r="M9" s="15">
        <f t="shared" si="1"/>
        <v>3259</v>
      </c>
    </row>
    <row r="10" spans="1:13" ht="24.75" customHeight="1">
      <c r="A10" s="24"/>
      <c r="F10" s="5"/>
      <c r="G10" s="9" t="s">
        <v>33</v>
      </c>
      <c r="H10" s="13">
        <v>361</v>
      </c>
      <c r="I10" s="14">
        <f>SUM(H10:H13)</f>
        <v>564</v>
      </c>
      <c r="J10" s="13">
        <v>703</v>
      </c>
      <c r="K10" s="14">
        <f>SUM(J10:J13)</f>
        <v>1328</v>
      </c>
      <c r="L10" s="13">
        <f t="shared" si="0"/>
        <v>1064</v>
      </c>
      <c r="M10" s="15">
        <f t="shared" si="1"/>
        <v>1892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166</v>
      </c>
      <c r="I11" s="14">
        <f>SUM(H11:H13)</f>
        <v>203</v>
      </c>
      <c r="J11" s="13">
        <v>453</v>
      </c>
      <c r="K11" s="14">
        <f>SUM(J11:J13)</f>
        <v>625</v>
      </c>
      <c r="L11" s="13">
        <f t="shared" si="0"/>
        <v>619</v>
      </c>
      <c r="M11" s="15">
        <f t="shared" si="1"/>
        <v>828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34</v>
      </c>
      <c r="I12" s="14">
        <f>SUM(H12:H13)</f>
        <v>37</v>
      </c>
      <c r="J12" s="13">
        <v>155</v>
      </c>
      <c r="K12" s="14">
        <f>SUM(J12:J13)</f>
        <v>172</v>
      </c>
      <c r="L12" s="13">
        <f t="shared" si="0"/>
        <v>189</v>
      </c>
      <c r="M12" s="15">
        <f t="shared" si="1"/>
        <v>209</v>
      </c>
    </row>
    <row r="13" spans="1:13" ht="24.75" customHeight="1">
      <c r="A13" s="11" t="s">
        <v>4</v>
      </c>
      <c r="B13" s="28">
        <v>2957</v>
      </c>
      <c r="C13" s="28">
        <v>3161</v>
      </c>
      <c r="D13" s="28">
        <f t="shared" ref="D13:D21" si="2">SUM(B13:C13)</f>
        <v>6118</v>
      </c>
      <c r="E13" s="28">
        <v>2890</v>
      </c>
      <c r="F13" s="5"/>
      <c r="G13" s="9" t="s">
        <v>16</v>
      </c>
      <c r="H13" s="13">
        <v>3</v>
      </c>
      <c r="I13" s="14">
        <f>SUM(H13)</f>
        <v>3</v>
      </c>
      <c r="J13" s="13">
        <v>17</v>
      </c>
      <c r="K13" s="14">
        <f>SUM(J13)</f>
        <v>17</v>
      </c>
      <c r="L13" s="13">
        <f t="shared" si="0"/>
        <v>20</v>
      </c>
      <c r="M13" s="15">
        <f t="shared" si="1"/>
        <v>20</v>
      </c>
    </row>
    <row r="14" spans="1:13" ht="24.75" customHeight="1">
      <c r="A14" s="11" t="s">
        <v>5</v>
      </c>
      <c r="B14" s="28">
        <v>2135</v>
      </c>
      <c r="C14" s="28">
        <v>2293</v>
      </c>
      <c r="D14" s="28">
        <f t="shared" si="2"/>
        <v>4428</v>
      </c>
      <c r="E14" s="28">
        <v>2046</v>
      </c>
      <c r="F14" s="5"/>
      <c r="G14" s="29" t="s">
        <v>37</v>
      </c>
      <c r="K14" s="30" t="s">
        <v>19</v>
      </c>
      <c r="L14" s="30"/>
      <c r="M14" s="19">
        <f>M6/L20</f>
        <v>0.37916352508094203</v>
      </c>
    </row>
    <row r="15" spans="1:13" ht="24.75" customHeight="1">
      <c r="A15" s="11" t="s">
        <v>6</v>
      </c>
      <c r="B15" s="28">
        <v>564</v>
      </c>
      <c r="C15" s="28">
        <v>661</v>
      </c>
      <c r="D15" s="28">
        <f t="shared" si="2"/>
        <v>1225</v>
      </c>
      <c r="E15" s="28">
        <v>620</v>
      </c>
      <c r="F15" s="5"/>
      <c r="G15" s="29" t="s">
        <v>36</v>
      </c>
    </row>
    <row r="16" spans="1:13" ht="24.75" customHeight="1">
      <c r="A16" s="11" t="s">
        <v>13</v>
      </c>
      <c r="B16" s="28">
        <v>220</v>
      </c>
      <c r="C16" s="28">
        <v>231</v>
      </c>
      <c r="D16" s="28">
        <f t="shared" si="2"/>
        <v>451</v>
      </c>
      <c r="E16" s="28">
        <v>221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289</v>
      </c>
      <c r="C17" s="28">
        <v>323</v>
      </c>
      <c r="D17" s="28">
        <f t="shared" si="2"/>
        <v>612</v>
      </c>
      <c r="E17" s="28">
        <v>290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>
      <c r="A18" s="11" t="s">
        <v>8</v>
      </c>
      <c r="B18" s="28">
        <v>448</v>
      </c>
      <c r="C18" s="28">
        <v>475</v>
      </c>
      <c r="D18" s="28">
        <f>SUM(B18:C18)</f>
        <v>923</v>
      </c>
      <c r="E18" s="28">
        <v>435</v>
      </c>
      <c r="F18" s="22"/>
      <c r="G18" s="10" t="s">
        <v>0</v>
      </c>
      <c r="H18" s="33">
        <v>10532</v>
      </c>
      <c r="I18" s="34"/>
      <c r="J18" s="33">
        <v>158</v>
      </c>
      <c r="K18" s="34"/>
      <c r="L18" s="33">
        <f>SUM(H18:K18)</f>
        <v>10690</v>
      </c>
      <c r="M18" s="34"/>
    </row>
    <row r="19" spans="1:14" ht="24.75" customHeight="1">
      <c r="A19" s="11" t="s">
        <v>9</v>
      </c>
      <c r="B19" s="28">
        <v>616</v>
      </c>
      <c r="C19" s="28">
        <v>778</v>
      </c>
      <c r="D19" s="28">
        <f t="shared" si="2"/>
        <v>1394</v>
      </c>
      <c r="E19" s="28">
        <v>694</v>
      </c>
      <c r="F19" s="22"/>
      <c r="G19" s="10" t="s">
        <v>1</v>
      </c>
      <c r="H19" s="33">
        <v>11370</v>
      </c>
      <c r="I19" s="34"/>
      <c r="J19" s="33">
        <v>487</v>
      </c>
      <c r="K19" s="34"/>
      <c r="L19" s="33">
        <f>SUM(H19:K19)</f>
        <v>11857</v>
      </c>
      <c r="M19" s="34"/>
    </row>
    <row r="20" spans="1:14" ht="24.75" customHeight="1">
      <c r="A20" s="11" t="s">
        <v>14</v>
      </c>
      <c r="B20" s="28">
        <v>479</v>
      </c>
      <c r="C20" s="28">
        <v>553</v>
      </c>
      <c r="D20" s="28">
        <f t="shared" si="2"/>
        <v>1032</v>
      </c>
      <c r="E20" s="28">
        <v>504</v>
      </c>
      <c r="F20" s="22"/>
      <c r="G20" s="10" t="s">
        <v>2</v>
      </c>
      <c r="H20" s="33">
        <f>SUM(H18:I19)</f>
        <v>21902</v>
      </c>
      <c r="I20" s="34"/>
      <c r="J20" s="33">
        <f>SUM(J18:K19)</f>
        <v>645</v>
      </c>
      <c r="K20" s="34"/>
      <c r="L20" s="33">
        <f>SUM(H20:K20)</f>
        <v>22547</v>
      </c>
      <c r="M20" s="34"/>
      <c r="N20" s="3" t="str">
        <f>IF(D8=L20,"YES","NO")</f>
        <v>YES</v>
      </c>
    </row>
    <row r="21" spans="1:14" ht="24.75" customHeight="1">
      <c r="A21" s="11" t="s">
        <v>10</v>
      </c>
      <c r="B21" s="28">
        <v>273</v>
      </c>
      <c r="C21" s="28">
        <v>327</v>
      </c>
      <c r="D21" s="28">
        <f t="shared" si="2"/>
        <v>600</v>
      </c>
      <c r="E21" s="28">
        <v>299</v>
      </c>
      <c r="F21" s="5"/>
      <c r="G21" s="10" t="s">
        <v>3</v>
      </c>
      <c r="H21" s="35"/>
      <c r="I21" s="36"/>
      <c r="J21" s="35"/>
      <c r="K21" s="36"/>
      <c r="L21" s="33">
        <f>E8</f>
        <v>10887</v>
      </c>
      <c r="M21" s="34"/>
    </row>
    <row r="22" spans="1:14" ht="24.75" customHeight="1">
      <c r="A22" s="11" t="s">
        <v>2</v>
      </c>
      <c r="B22" s="28">
        <f>SUM(B13:B21)</f>
        <v>7981</v>
      </c>
      <c r="C22" s="28">
        <f>SUM(C13:C21)</f>
        <v>8802</v>
      </c>
      <c r="D22" s="28">
        <f>SUM(D13:D21)</f>
        <v>16783</v>
      </c>
      <c r="E22" s="28">
        <f>SUM(E13:E21)</f>
        <v>7999</v>
      </c>
      <c r="F22" s="5"/>
    </row>
    <row r="23" spans="1:14" ht="24.75" customHeight="1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user</cp:lastModifiedBy>
  <cp:lastPrinted>2020-06-30T09:44:36Z</cp:lastPrinted>
  <dcterms:created xsi:type="dcterms:W3CDTF">2002-01-06T23:45:32Z</dcterms:created>
  <dcterms:modified xsi:type="dcterms:W3CDTF">2020-06-30T09:44:38Z</dcterms:modified>
</cp:coreProperties>
</file>