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906084\Downloads\"/>
    </mc:Choice>
  </mc:AlternateContent>
  <bookViews>
    <workbookView xWindow="0" yWindow="0" windowWidth="22320" windowHeight="11835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52511"/>
</workbook>
</file>

<file path=xl/calcChain.xml><?xml version="1.0" encoding="utf-8"?>
<calcChain xmlns="http://schemas.openxmlformats.org/spreadsheetml/2006/main">
  <c r="D5" i="6" l="1"/>
  <c r="D6" i="6"/>
  <c r="J20" i="6" l="1"/>
  <c r="H20" i="6"/>
  <c r="L20" i="6" l="1"/>
  <c r="E22" i="6"/>
  <c r="D14" i="6" l="1"/>
  <c r="D13" i="6"/>
  <c r="D7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8" i="6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<sst xmlns="http://schemas.openxmlformats.org/spreadsheetml/2006/main" count="52" uniqueCount="39">
  <si>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</si>
  <si>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</si>
  <si>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</si>
  <si>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</si>
  <si>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</si>
  <si>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</si>
  <si>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</si>
  <si>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</si>
  <si>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</si>
  <si>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</si>
  <si>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</si>
  <si>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</si>
  <si>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</si>
  <si>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</si>
  <si>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</si>
  <si>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</si>
  <si>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</si>
  <si>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</si>
  <si>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</si>
  <si>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</si>
  <si>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</si>
  <si>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</si>
  <si>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</si>
  <si>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</si>
  <si>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</si>
  <si>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</si>
  <si>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</si>
  <si>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</si>
  <si>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</si>
  <si>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</si>
  <si>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</si>
  <si>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</si>
  <si>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</si>
  <si>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</si>
  <si>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</si>
  <si>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</si>
  <si>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</si>
  <si>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</si>
  <si>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令和３年１２月末現在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</si>
</sst>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H21" sqref="H21:I21"/>
    </sheetView>
  </sheetViews>
  <sheetFormatPr defaultRowHeight="14.2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>
      <c r="A5" s="11" t="s">
        <v>24</v>
      </c>
      <c r="B5" s="12">
        <f>B22</f>
        <v>8009</v>
      </c>
      <c r="C5" s="12">
        <f>C22</f>
        <v>8692</v>
      </c>
      <c r="D5" s="12">
        <f>SUM(B5:C5)</f>
        <v>16701</v>
      </c>
      <c r="E5" s="12">
        <f>E22</f>
        <v>7960</v>
      </c>
      <c r="F5" s="5"/>
      <c r="G5" s="9" t="s">
        <v>28</v>
      </c>
      <c r="H5" s="13">
        <v>741</v>
      </c>
      <c r="I5" s="14">
        <f>SUM(H5:H13)</f>
        <v>4315</v>
      </c>
      <c r="J5" s="13">
        <v>746</v>
      </c>
      <c r="K5" s="14">
        <f>SUM(J5:J13)</f>
        <v>5681</v>
      </c>
      <c r="L5" s="13">
        <f>SUM(H5+J5)</f>
        <v>1487</v>
      </c>
      <c r="M5" s="15">
        <f>SUM(I5+K5)</f>
        <v>9996</v>
      </c>
    </row>
    <row r="6" spans="1:13" ht="24.75" customHeight="1">
      <c r="A6" s="11" t="s">
        <v>25</v>
      </c>
      <c r="B6" s="12">
        <v>1379</v>
      </c>
      <c r="C6" s="12">
        <v>1589</v>
      </c>
      <c r="D6" s="12">
        <f>SUM(B6:C6)</f>
        <v>2968</v>
      </c>
      <c r="E6" s="12">
        <v>1520</v>
      </c>
      <c r="F6" s="5"/>
      <c r="G6" s="9" t="s">
        <v>29</v>
      </c>
      <c r="H6" s="13">
        <v>853</v>
      </c>
      <c r="I6" s="14">
        <f>SUM(H6:H13)</f>
        <v>3574</v>
      </c>
      <c r="J6" s="13">
        <v>897</v>
      </c>
      <c r="K6" s="14">
        <f>SUM(J6:J13)</f>
        <v>4935</v>
      </c>
      <c r="L6" s="13">
        <f t="shared" ref="L6:L13" si="0">SUM(H6+J6)</f>
        <v>1750</v>
      </c>
      <c r="M6" s="15">
        <f t="shared" ref="M6:M13" si="1">SUM(I6+K6)</f>
        <v>8509</v>
      </c>
    </row>
    <row r="7" spans="1:13" ht="24.75" customHeight="1">
      <c r="A7" s="11" t="s">
        <v>26</v>
      </c>
      <c r="B7" s="12">
        <v>1268</v>
      </c>
      <c r="C7" s="12">
        <v>1357</v>
      </c>
      <c r="D7" s="12">
        <f>SUM(B7:C7)</f>
        <v>2625</v>
      </c>
      <c r="E7" s="12">
        <v>1331</v>
      </c>
      <c r="F7" s="5"/>
      <c r="G7" s="9" t="s">
        <v>30</v>
      </c>
      <c r="H7" s="13">
        <v>1054</v>
      </c>
      <c r="I7" s="14">
        <f>SUM(H7:H13)</f>
        <v>2721</v>
      </c>
      <c r="J7" s="13">
        <v>1097</v>
      </c>
      <c r="K7" s="14">
        <f>SUM(J7:J13)</f>
        <v>4038</v>
      </c>
      <c r="L7" s="13">
        <f t="shared" si="0"/>
        <v>2151</v>
      </c>
      <c r="M7" s="15">
        <f t="shared" si="1"/>
        <v>6759</v>
      </c>
    </row>
    <row r="8" spans="1:13" ht="24.75" customHeight="1">
      <c r="A8" s="11" t="s">
        <v>12</v>
      </c>
      <c r="B8" s="12">
        <f>SUM(B5:B7)</f>
        <v>10656</v>
      </c>
      <c r="C8" s="12">
        <f>SUM(C5:C7)</f>
        <v>11638</v>
      </c>
      <c r="D8" s="12">
        <f>SUM(D5:D7)</f>
        <v>22294</v>
      </c>
      <c r="E8" s="12">
        <f>SUM(E5:E7)</f>
        <v>10811</v>
      </c>
      <c r="F8" s="5"/>
      <c r="G8" s="9" t="s">
        <v>31</v>
      </c>
      <c r="H8" s="13">
        <v>552</v>
      </c>
      <c r="I8" s="14">
        <f>SUM(H8:H13)</f>
        <v>1667</v>
      </c>
      <c r="J8" s="13">
        <v>761</v>
      </c>
      <c r="K8" s="14">
        <f>SUM(J8:J13)</f>
        <v>2941</v>
      </c>
      <c r="L8" s="13">
        <f t="shared" si="0"/>
        <v>1313</v>
      </c>
      <c r="M8" s="15">
        <f t="shared" si="1"/>
        <v>4608</v>
      </c>
    </row>
    <row r="9" spans="1:13" ht="24.75" customHeight="1">
      <c r="A9" s="24"/>
      <c r="F9" s="5"/>
      <c r="G9" s="9" t="s">
        <v>32</v>
      </c>
      <c r="H9" s="13">
        <v>522</v>
      </c>
      <c r="I9" s="14">
        <f>SUM(H9:H13)</f>
        <v>1115</v>
      </c>
      <c r="J9" s="13">
        <v>857</v>
      </c>
      <c r="K9" s="14">
        <f>SUM(J9:J13)</f>
        <v>2180</v>
      </c>
      <c r="L9" s="13">
        <f t="shared" si="0"/>
        <v>1379</v>
      </c>
      <c r="M9" s="15">
        <f t="shared" si="1"/>
        <v>3295</v>
      </c>
    </row>
    <row r="10" spans="1:13" ht="24.75" customHeight="1">
      <c r="A10" s="24"/>
      <c r="F10" s="5"/>
      <c r="G10" s="9" t="s">
        <v>33</v>
      </c>
      <c r="H10" s="13">
        <v>381</v>
      </c>
      <c r="I10" s="14">
        <f>SUM(H10:H13)</f>
        <v>593</v>
      </c>
      <c r="J10" s="13">
        <v>711</v>
      </c>
      <c r="K10" s="14">
        <f>SUM(J10:J13)</f>
        <v>1323</v>
      </c>
      <c r="L10" s="13">
        <f t="shared" si="0"/>
        <v>1092</v>
      </c>
      <c r="M10" s="15">
        <f t="shared" si="1"/>
        <v>1916</v>
      </c>
    </row>
    <row r="11" spans="1:13" ht="24.75" customHeight="1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173</v>
      </c>
      <c r="I11" s="14">
        <f>SUM(H11:H13)</f>
        <v>212</v>
      </c>
      <c r="J11" s="13">
        <v>441</v>
      </c>
      <c r="K11" s="14">
        <f>SUM(J11:J13)</f>
        <v>612</v>
      </c>
      <c r="L11" s="13">
        <f t="shared" si="0"/>
        <v>614</v>
      </c>
      <c r="M11" s="15">
        <f t="shared" si="1"/>
        <v>824</v>
      </c>
    </row>
    <row r="12" spans="1:13" ht="24.75" customHeight="1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38</v>
      </c>
      <c r="I12" s="14">
        <f>SUM(H12:H13)</f>
        <v>39</v>
      </c>
      <c r="J12" s="13">
        <v>146</v>
      </c>
      <c r="K12" s="14">
        <f>SUM(J12:J13)</f>
        <v>171</v>
      </c>
      <c r="L12" s="13">
        <f t="shared" si="0"/>
        <v>184</v>
      </c>
      <c r="M12" s="15">
        <f t="shared" si="1"/>
        <v>210</v>
      </c>
    </row>
    <row r="13" spans="1:13" ht="24.75" customHeight="1">
      <c r="A13" s="11" t="s">
        <v>4</v>
      </c>
      <c r="B13" s="28">
        <v>3064</v>
      </c>
      <c r="C13" s="28">
        <v>3216</v>
      </c>
      <c r="D13" s="28">
        <f t="shared" ref="D13:D21" si="2">SUM(B13:C13)</f>
        <v>6280</v>
      </c>
      <c r="E13" s="28">
        <v>2939</v>
      </c>
      <c r="F13" s="5"/>
      <c r="G13" s="9" t="s">
        <v>16</v>
      </c>
      <c r="H13" s="13">
        <v>1</v>
      </c>
      <c r="I13" s="14">
        <f>SUM(H13)</f>
        <v>1</v>
      </c>
      <c r="J13" s="13">
        <v>25</v>
      </c>
      <c r="K13" s="14">
        <f>SUM(J13)</f>
        <v>25</v>
      </c>
      <c r="L13" s="13">
        <f t="shared" si="0"/>
        <v>26</v>
      </c>
      <c r="M13" s="15">
        <f t="shared" si="1"/>
        <v>26</v>
      </c>
    </row>
    <row r="14" spans="1:13" ht="24.75" customHeight="1">
      <c r="A14" s="11" t="s">
        <v>5</v>
      </c>
      <c r="B14" s="28">
        <v>2147</v>
      </c>
      <c r="C14" s="28">
        <v>2267</v>
      </c>
      <c r="D14" s="28">
        <f t="shared" si="2"/>
        <v>4414</v>
      </c>
      <c r="E14" s="28">
        <v>2044</v>
      </c>
      <c r="F14" s="5"/>
      <c r="G14" s="29" t="s">
        <v>37</v>
      </c>
      <c r="K14" s="30" t="s">
        <v>19</v>
      </c>
      <c r="L14" s="30"/>
      <c r="M14" s="19">
        <f>M6/L20</f>
        <v>0.38167219879788283</v>
      </c>
    </row>
    <row r="15" spans="1:13" ht="24.75" customHeight="1">
      <c r="A15" s="11" t="s">
        <v>6</v>
      </c>
      <c r="B15" s="28">
        <v>543</v>
      </c>
      <c r="C15" s="28">
        <v>631</v>
      </c>
      <c r="D15" s="28">
        <f t="shared" si="2"/>
        <v>1174</v>
      </c>
      <c r="E15" s="28">
        <v>606</v>
      </c>
      <c r="F15" s="5"/>
      <c r="G15" s="29" t="s">
        <v>36</v>
      </c>
    </row>
    <row r="16" spans="1:13" ht="24.75" customHeight="1">
      <c r="A16" s="11" t="s">
        <v>13</v>
      </c>
      <c r="B16" s="28">
        <v>205</v>
      </c>
      <c r="C16" s="28">
        <v>223</v>
      </c>
      <c r="D16" s="28">
        <f t="shared" si="2"/>
        <v>428</v>
      </c>
      <c r="E16" s="28">
        <v>211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>
      <c r="A17" s="11" t="s">
        <v>7</v>
      </c>
      <c r="B17" s="28">
        <v>278</v>
      </c>
      <c r="C17" s="28">
        <v>320</v>
      </c>
      <c r="D17" s="28">
        <f t="shared" si="2"/>
        <v>598</v>
      </c>
      <c r="E17" s="28">
        <v>283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>
      <c r="A18" s="11" t="s">
        <v>8</v>
      </c>
      <c r="B18" s="28">
        <v>425</v>
      </c>
      <c r="C18" s="28">
        <v>451</v>
      </c>
      <c r="D18" s="28">
        <f>SUM(B18:C18)</f>
        <v>876</v>
      </c>
      <c r="E18" s="28">
        <v>423</v>
      </c>
      <c r="F18" s="22"/>
      <c r="G18" s="10" t="s">
        <v>0</v>
      </c>
      <c r="H18" s="33">
        <v>10476</v>
      </c>
      <c r="I18" s="34"/>
      <c r="J18" s="33">
        <v>180</v>
      </c>
      <c r="K18" s="34"/>
      <c r="L18" s="33">
        <f>SUM(H18:K18)</f>
        <v>10656</v>
      </c>
      <c r="M18" s="34"/>
    </row>
    <row r="19" spans="1:14" ht="24.75" customHeight="1">
      <c r="A19" s="11" t="s">
        <v>9</v>
      </c>
      <c r="B19" s="28">
        <v>614</v>
      </c>
      <c r="C19" s="28">
        <v>740</v>
      </c>
      <c r="D19" s="28">
        <f t="shared" si="2"/>
        <v>1354</v>
      </c>
      <c r="E19" s="28">
        <v>675</v>
      </c>
      <c r="F19" s="22"/>
      <c r="G19" s="10" t="s">
        <v>1</v>
      </c>
      <c r="H19" s="33">
        <v>11222</v>
      </c>
      <c r="I19" s="34"/>
      <c r="J19" s="33">
        <v>416</v>
      </c>
      <c r="K19" s="34"/>
      <c r="L19" s="33">
        <f>SUM(H19:K19)</f>
        <v>11638</v>
      </c>
      <c r="M19" s="34"/>
    </row>
    <row r="20" spans="1:14" ht="24.75" customHeight="1">
      <c r="A20" s="11" t="s">
        <v>14</v>
      </c>
      <c r="B20" s="28">
        <v>457</v>
      </c>
      <c r="C20" s="28">
        <v>512</v>
      </c>
      <c r="D20" s="28">
        <f t="shared" si="2"/>
        <v>969</v>
      </c>
      <c r="E20" s="28">
        <v>476</v>
      </c>
      <c r="F20" s="22"/>
      <c r="G20" s="10" t="s">
        <v>2</v>
      </c>
      <c r="H20" s="33">
        <f>SUM(H18:I19)</f>
        <v>21698</v>
      </c>
      <c r="I20" s="34"/>
      <c r="J20" s="33">
        <f>SUM(J18:K19)</f>
        <v>596</v>
      </c>
      <c r="K20" s="34"/>
      <c r="L20" s="33">
        <f>SUM(H20:K20)</f>
        <v>22294</v>
      </c>
      <c r="M20" s="34"/>
      <c r="N20" s="3" t="str">
        <f>IF(D8=L20,"YES","NO")</f>
        <v>YES</v>
      </c>
    </row>
    <row r="21" spans="1:14" ht="24.75" customHeight="1">
      <c r="A21" s="11" t="s">
        <v>10</v>
      </c>
      <c r="B21" s="28">
        <v>276</v>
      </c>
      <c r="C21" s="28">
        <v>332</v>
      </c>
      <c r="D21" s="28">
        <f t="shared" si="2"/>
        <v>608</v>
      </c>
      <c r="E21" s="28">
        <v>303</v>
      </c>
      <c r="F21" s="5"/>
      <c r="G21" s="10" t="s">
        <v>3</v>
      </c>
      <c r="H21" s="35"/>
      <c r="I21" s="36"/>
      <c r="J21" s="35"/>
      <c r="K21" s="36"/>
      <c r="L21" s="33">
        <f>E8</f>
        <v>10811</v>
      </c>
      <c r="M21" s="34"/>
    </row>
    <row r="22" spans="1:14" ht="24.75" customHeight="1">
      <c r="A22" s="11" t="s">
        <v>2</v>
      </c>
      <c r="B22" s="28">
        <f>SUM(B13:B21)</f>
        <v>8009</v>
      </c>
      <c r="C22" s="28">
        <f>SUM(C13:C21)</f>
        <v>8692</v>
      </c>
      <c r="D22" s="28">
        <f>SUM(D13:D21)</f>
        <v>16701</v>
      </c>
      <c r="E22" s="28">
        <f>SUM(E13:E21)</f>
        <v>7960</v>
      </c>
      <c r="F22" s="5"/>
    </row>
    <row r="23" spans="1:14" ht="24.75" customHeight="1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20906084</cp:lastModifiedBy>
  <cp:lastPrinted>2021-02-26T10:07:19Z</cp:lastPrinted>
  <dcterms:created xsi:type="dcterms:W3CDTF">2002-01-06T23:45:32Z</dcterms:created>
  <dcterms:modified xsi:type="dcterms:W3CDTF">2022-01-07T08:13:11Z</dcterms:modified>
</cp:coreProperties>
</file>