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19860" windowHeight="1143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D5" i="6" l="1"/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8" i="6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<sst xmlns="http://schemas.openxmlformats.org/spreadsheetml/2006/main" count="52" uniqueCount="39">
  <si>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</si>
  <si>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</si>
  <si>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</si>
  <si>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</si>
  <si>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</si>
  <si>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</si>
  <si>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</si>
  <si>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</si>
  <si>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</si>
  <si>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</si>
  <si>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</si>
  <si>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</si>
  <si>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</si>
  <si>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</si>
  <si>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</si>
  <si>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</si>
  <si>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</si>
  <si>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</si>
  <si>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</si>
  <si>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</si>
  <si>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</si>
  <si>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</si>
  <si>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</si>
  <si>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</si>
  <si>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</si>
  <si>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</si>
  <si>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</si>
  <si>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</si>
  <si>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</si>
  <si>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</si>
  <si>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</si>
  <si>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</si>
  <si>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</si>
  <si>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</si>
  <si>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</si>
  <si>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</si>
  <si>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</si>
  <si>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</si>
  <si>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令和３年８月末現在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</si>
</sst>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L18" sqref="L18:M18"/>
    </sheetView>
  </sheetViews>
  <sheetFormatPr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8008</v>
      </c>
      <c r="C5" s="12">
        <f>C22</f>
        <v>8717</v>
      </c>
      <c r="D5" s="12">
        <f>SUM(B5:C5)</f>
        <v>16725</v>
      </c>
      <c r="E5" s="12">
        <f>E22</f>
        <v>8001</v>
      </c>
      <c r="F5" s="5"/>
      <c r="G5" s="9" t="s">
        <v>28</v>
      </c>
      <c r="H5" s="13">
        <v>751</v>
      </c>
      <c r="I5" s="14">
        <f>SUM(H5:H13)</f>
        <v>4355</v>
      </c>
      <c r="J5" s="13">
        <v>767</v>
      </c>
      <c r="K5" s="14">
        <f>SUM(J5:J13)</f>
        <v>5718</v>
      </c>
      <c r="L5" s="13">
        <f>SUM(H5+J5)</f>
        <v>1518</v>
      </c>
      <c r="M5" s="15">
        <f>SUM(I5+K5)</f>
        <v>10073</v>
      </c>
    </row>
    <row r="6" spans="1:13" ht="24.75" customHeight="1" x14ac:dyDescent="0.15">
      <c r="A6" s="11" t="s">
        <v>25</v>
      </c>
      <c r="B6" s="12">
        <v>1378</v>
      </c>
      <c r="C6" s="12">
        <v>1593</v>
      </c>
      <c r="D6" s="12">
        <f>SUM(B6:C6)</f>
        <v>2971</v>
      </c>
      <c r="E6" s="12">
        <v>1525</v>
      </c>
      <c r="F6" s="5"/>
      <c r="G6" s="9" t="s">
        <v>29</v>
      </c>
      <c r="H6" s="13">
        <v>874</v>
      </c>
      <c r="I6" s="14">
        <f>SUM(H6:H13)</f>
        <v>3604</v>
      </c>
      <c r="J6" s="13">
        <v>908</v>
      </c>
      <c r="K6" s="14">
        <f>SUM(J6:J13)</f>
        <v>4951</v>
      </c>
      <c r="L6" s="13">
        <f t="shared" ref="L6:L13" si="0">SUM(H6+J6)</f>
        <v>1782</v>
      </c>
      <c r="M6" s="15">
        <f t="shared" ref="M6:M13" si="1">SUM(I6+K6)</f>
        <v>8555</v>
      </c>
    </row>
    <row r="7" spans="1:13" ht="24.75" customHeight="1" x14ac:dyDescent="0.15">
      <c r="A7" s="11" t="s">
        <v>26</v>
      </c>
      <c r="B7" s="12">
        <v>1276</v>
      </c>
      <c r="C7" s="12">
        <v>1380</v>
      </c>
      <c r="D7" s="12">
        <f>SUM(B7:C7)</f>
        <v>2656</v>
      </c>
      <c r="E7" s="12">
        <v>1343</v>
      </c>
      <c r="F7" s="5"/>
      <c r="G7" s="9" t="s">
        <v>30</v>
      </c>
      <c r="H7" s="13">
        <v>1048</v>
      </c>
      <c r="I7" s="14">
        <f>SUM(H7:H13)</f>
        <v>2730</v>
      </c>
      <c r="J7" s="13">
        <v>1085</v>
      </c>
      <c r="K7" s="14">
        <f>SUM(J7:J13)</f>
        <v>4043</v>
      </c>
      <c r="L7" s="13">
        <f t="shared" si="0"/>
        <v>2133</v>
      </c>
      <c r="M7" s="15">
        <f t="shared" si="1"/>
        <v>6773</v>
      </c>
    </row>
    <row r="8" spans="1:13" ht="24.75" customHeight="1" x14ac:dyDescent="0.15">
      <c r="A8" s="11" t="s">
        <v>12</v>
      </c>
      <c r="B8" s="12">
        <f>SUM(B5:B7)</f>
        <v>10662</v>
      </c>
      <c r="C8" s="12">
        <f>SUM(C5:C7)</f>
        <v>11690</v>
      </c>
      <c r="D8" s="12">
        <f>SUM(D5:D7)</f>
        <v>22352</v>
      </c>
      <c r="E8" s="12">
        <f>SUM(E5:E7)</f>
        <v>10869</v>
      </c>
      <c r="F8" s="5"/>
      <c r="G8" s="9" t="s">
        <v>31</v>
      </c>
      <c r="H8" s="13">
        <v>565</v>
      </c>
      <c r="I8" s="14">
        <f>SUM(H8:H13)</f>
        <v>1682</v>
      </c>
      <c r="J8" s="13">
        <v>755</v>
      </c>
      <c r="K8" s="14">
        <f>SUM(J8:J13)</f>
        <v>2958</v>
      </c>
      <c r="L8" s="13">
        <f t="shared" si="0"/>
        <v>1320</v>
      </c>
      <c r="M8" s="15">
        <f t="shared" si="1"/>
        <v>4640</v>
      </c>
    </row>
    <row r="9" spans="1:13" ht="24.75" customHeight="1" x14ac:dyDescent="0.15">
      <c r="A9" s="24"/>
      <c r="F9" s="5"/>
      <c r="G9" s="9" t="s">
        <v>32</v>
      </c>
      <c r="H9" s="13">
        <v>515</v>
      </c>
      <c r="I9" s="14">
        <f>SUM(H9:H13)</f>
        <v>1117</v>
      </c>
      <c r="J9" s="13">
        <v>863</v>
      </c>
      <c r="K9" s="14">
        <f>SUM(J9:J13)</f>
        <v>2203</v>
      </c>
      <c r="L9" s="13">
        <f t="shared" si="0"/>
        <v>1378</v>
      </c>
      <c r="M9" s="15">
        <f t="shared" si="1"/>
        <v>3320</v>
      </c>
    </row>
    <row r="10" spans="1:13" ht="24.75" customHeight="1" x14ac:dyDescent="0.15">
      <c r="A10" s="24"/>
      <c r="F10" s="5"/>
      <c r="G10" s="9" t="s">
        <v>33</v>
      </c>
      <c r="H10" s="13">
        <v>395</v>
      </c>
      <c r="I10" s="14">
        <f>SUM(H10:H13)</f>
        <v>602</v>
      </c>
      <c r="J10" s="13">
        <v>721</v>
      </c>
      <c r="K10" s="14">
        <f>SUM(J10:J13)</f>
        <v>1340</v>
      </c>
      <c r="L10" s="13">
        <f t="shared" si="0"/>
        <v>1116</v>
      </c>
      <c r="M10" s="15">
        <f t="shared" si="1"/>
        <v>1942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169</v>
      </c>
      <c r="I11" s="14">
        <f>SUM(H11:H13)</f>
        <v>207</v>
      </c>
      <c r="J11" s="13">
        <v>436</v>
      </c>
      <c r="K11" s="14">
        <f>SUM(J11:J13)</f>
        <v>619</v>
      </c>
      <c r="L11" s="13">
        <f t="shared" si="0"/>
        <v>605</v>
      </c>
      <c r="M11" s="15">
        <f t="shared" si="1"/>
        <v>826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38</v>
      </c>
      <c r="I12" s="14">
        <f>SUM(H12:H13)</f>
        <v>38</v>
      </c>
      <c r="J12" s="13">
        <v>154</v>
      </c>
      <c r="K12" s="14">
        <f>SUM(J12:J13)</f>
        <v>183</v>
      </c>
      <c r="L12" s="13">
        <f t="shared" si="0"/>
        <v>192</v>
      </c>
      <c r="M12" s="15">
        <f t="shared" si="1"/>
        <v>221</v>
      </c>
    </row>
    <row r="13" spans="1:13" ht="24.75" customHeight="1" x14ac:dyDescent="0.15">
      <c r="A13" s="11" t="s">
        <v>4</v>
      </c>
      <c r="B13" s="28">
        <v>3052</v>
      </c>
      <c r="C13" s="28">
        <v>3223</v>
      </c>
      <c r="D13" s="28">
        <f t="shared" ref="D13:D21" si="2">SUM(B13:C13)</f>
        <v>6275</v>
      </c>
      <c r="E13" s="28">
        <v>2950</v>
      </c>
      <c r="F13" s="5"/>
      <c r="G13" s="9" t="s">
        <v>16</v>
      </c>
      <c r="H13" s="13">
        <v>0</v>
      </c>
      <c r="I13" s="14">
        <f>SUM(H13)</f>
        <v>0</v>
      </c>
      <c r="J13" s="13">
        <v>29</v>
      </c>
      <c r="K13" s="14">
        <f>SUM(J13)</f>
        <v>29</v>
      </c>
      <c r="L13" s="13">
        <f t="shared" si="0"/>
        <v>29</v>
      </c>
      <c r="M13" s="15">
        <f t="shared" si="1"/>
        <v>29</v>
      </c>
    </row>
    <row r="14" spans="1:13" ht="24.75" customHeight="1" x14ac:dyDescent="0.15">
      <c r="A14" s="11" t="s">
        <v>5</v>
      </c>
      <c r="B14" s="28">
        <v>2127</v>
      </c>
      <c r="C14" s="28">
        <v>2252</v>
      </c>
      <c r="D14" s="28">
        <f t="shared" si="2"/>
        <v>4379</v>
      </c>
      <c r="E14" s="28">
        <v>2039</v>
      </c>
      <c r="F14" s="5"/>
      <c r="G14" s="29" t="s">
        <v>37</v>
      </c>
      <c r="K14" s="34" t="s">
        <v>19</v>
      </c>
      <c r="L14" s="34"/>
      <c r="M14" s="19">
        <f>M6/L20</f>
        <v>0.38273979957050824</v>
      </c>
    </row>
    <row r="15" spans="1:13" ht="24.75" customHeight="1" x14ac:dyDescent="0.15">
      <c r="A15" s="11" t="s">
        <v>6</v>
      </c>
      <c r="B15" s="28">
        <v>546</v>
      </c>
      <c r="C15" s="28">
        <v>634</v>
      </c>
      <c r="D15" s="28">
        <f t="shared" si="2"/>
        <v>1180</v>
      </c>
      <c r="E15" s="28">
        <v>608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209</v>
      </c>
      <c r="C16" s="28">
        <v>225</v>
      </c>
      <c r="D16" s="28">
        <f t="shared" si="2"/>
        <v>434</v>
      </c>
      <c r="E16" s="28">
        <v>213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283</v>
      </c>
      <c r="C17" s="28">
        <v>324</v>
      </c>
      <c r="D17" s="28">
        <f t="shared" si="2"/>
        <v>607</v>
      </c>
      <c r="E17" s="28">
        <v>288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430</v>
      </c>
      <c r="C18" s="28">
        <v>454</v>
      </c>
      <c r="D18" s="28">
        <f>SUM(B18:C18)</f>
        <v>884</v>
      </c>
      <c r="E18" s="28">
        <v>426</v>
      </c>
      <c r="F18" s="22"/>
      <c r="G18" s="10" t="s">
        <v>0</v>
      </c>
      <c r="H18" s="32">
        <v>10488</v>
      </c>
      <c r="I18" s="33"/>
      <c r="J18" s="32">
        <v>174</v>
      </c>
      <c r="K18" s="33"/>
      <c r="L18" s="32">
        <f>SUM(H18:K18)</f>
        <v>10662</v>
      </c>
      <c r="M18" s="33"/>
    </row>
    <row r="19" spans="1:14" ht="24.75" customHeight="1" x14ac:dyDescent="0.15">
      <c r="A19" s="11" t="s">
        <v>9</v>
      </c>
      <c r="B19" s="28">
        <v>616</v>
      </c>
      <c r="C19" s="28">
        <v>755</v>
      </c>
      <c r="D19" s="28">
        <f t="shared" si="2"/>
        <v>1371</v>
      </c>
      <c r="E19" s="28">
        <v>685</v>
      </c>
      <c r="F19" s="22"/>
      <c r="G19" s="10" t="s">
        <v>1</v>
      </c>
      <c r="H19" s="32">
        <v>11251</v>
      </c>
      <c r="I19" s="33"/>
      <c r="J19" s="32">
        <v>439</v>
      </c>
      <c r="K19" s="33"/>
      <c r="L19" s="32">
        <f>SUM(H19:K19)</f>
        <v>11690</v>
      </c>
      <c r="M19" s="33"/>
    </row>
    <row r="20" spans="1:14" ht="24.75" customHeight="1" x14ac:dyDescent="0.15">
      <c r="A20" s="11" t="s">
        <v>14</v>
      </c>
      <c r="B20" s="28">
        <v>464</v>
      </c>
      <c r="C20" s="28">
        <v>518</v>
      </c>
      <c r="D20" s="28">
        <f t="shared" si="2"/>
        <v>982</v>
      </c>
      <c r="E20" s="28">
        <v>486</v>
      </c>
      <c r="F20" s="22"/>
      <c r="G20" s="10" t="s">
        <v>2</v>
      </c>
      <c r="H20" s="32">
        <f>SUM(H18:I19)</f>
        <v>21739</v>
      </c>
      <c r="I20" s="33"/>
      <c r="J20" s="32">
        <f>SUM(J18:K19)</f>
        <v>613</v>
      </c>
      <c r="K20" s="33"/>
      <c r="L20" s="32">
        <f>SUM(H20:K20)</f>
        <v>22352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281</v>
      </c>
      <c r="C21" s="28">
        <v>332</v>
      </c>
      <c r="D21" s="28">
        <f t="shared" si="2"/>
        <v>613</v>
      </c>
      <c r="E21" s="28">
        <v>306</v>
      </c>
      <c r="F21" s="5"/>
      <c r="G21" s="10" t="s">
        <v>3</v>
      </c>
      <c r="H21" s="30"/>
      <c r="I21" s="31"/>
      <c r="J21" s="30"/>
      <c r="K21" s="31"/>
      <c r="L21" s="32">
        <f>E8</f>
        <v>10869</v>
      </c>
      <c r="M21" s="33"/>
    </row>
    <row r="22" spans="1:14" ht="24.75" customHeight="1" x14ac:dyDescent="0.15">
      <c r="A22" s="11" t="s">
        <v>2</v>
      </c>
      <c r="B22" s="28">
        <f>SUM(B13:B21)</f>
        <v>8008</v>
      </c>
      <c r="C22" s="28">
        <f>SUM(C13:C21)</f>
        <v>8717</v>
      </c>
      <c r="D22" s="28">
        <f>SUM(D13:D21)</f>
        <v>16725</v>
      </c>
      <c r="E22" s="28">
        <f>SUM(E13:E21)</f>
        <v>8001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2021-08-31T09:39:48Z</dcterms:modified>
</cp:coreProperties>
</file>