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showHorizontalScroll="0" showVerticalScroll="0" showSheetTabs="0" xWindow="0" yWindow="0" windowWidth="14340" windowHeight="537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<sst xmlns="http://schemas.openxmlformats.org/spreadsheetml/2006/main" count="52" uniqueCount="39">
  <si>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</si>
  <si>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</si>
  <si>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</si>
  <si>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</si>
  <si>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</si>
  <si>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</si>
  <si>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</si>
  <si>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</si>
  <si>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</si>
  <si>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</si>
  <si>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</si>
  <si>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</si>
  <si>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</si>
  <si>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</si>
  <si>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</si>
  <si>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</si>
  <si>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</si>
  <si>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</si>
  <si>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</si>
  <si>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</si>
  <si>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</si>
  <si>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</si>
  <si>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</si>
  <si>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</si>
  <si>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</si>
  <si>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</si>
  <si>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</si>
  <si>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</si>
  <si>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</si>
  <si>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</si>
  <si>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</si>
  <si>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</si>
  <si>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</si>
  <si>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</si>
  <si>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</si>
  <si>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</si>
  <si>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</si>
  <si>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</si>
  <si>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令和３年５月末現在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</si>
</sst>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L21" sqref="L21:M21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7994</v>
      </c>
      <c r="C5" s="12">
        <f>C22</f>
        <v>8741</v>
      </c>
      <c r="D5" s="12">
        <f>SUM(B5:C5)</f>
        <v>16735</v>
      </c>
      <c r="E5" s="12">
        <f>E22</f>
        <v>8017</v>
      </c>
      <c r="F5" s="5"/>
      <c r="G5" s="9" t="s">
        <v>28</v>
      </c>
      <c r="H5" s="13">
        <v>751</v>
      </c>
      <c r="I5" s="14">
        <f>SUM(H5:H13)</f>
        <v>4354</v>
      </c>
      <c r="J5" s="13">
        <v>784</v>
      </c>
      <c r="K5" s="14">
        <f>SUM(J5:J13)</f>
        <v>5723</v>
      </c>
      <c r="L5" s="13">
        <f>SUM(H5+J5)</f>
        <v>1535</v>
      </c>
      <c r="M5" s="15">
        <f>SUM(I5+K5)</f>
        <v>10077</v>
      </c>
    </row>
    <row r="6" spans="1:13" ht="24.75" customHeight="1" x14ac:dyDescent="0.15">
      <c r="A6" s="11" t="s">
        <v>25</v>
      </c>
      <c r="B6" s="12">
        <v>1381</v>
      </c>
      <c r="C6" s="12">
        <v>1596</v>
      </c>
      <c r="D6" s="12">
        <f>SUM(B6:C6)</f>
        <v>2977</v>
      </c>
      <c r="E6" s="12">
        <v>1531</v>
      </c>
      <c r="F6" s="5"/>
      <c r="G6" s="9" t="s">
        <v>29</v>
      </c>
      <c r="H6" s="13">
        <v>892</v>
      </c>
      <c r="I6" s="14">
        <f>SUM(H6:H13)</f>
        <v>3603</v>
      </c>
      <c r="J6" s="13">
        <v>901</v>
      </c>
      <c r="K6" s="14">
        <f>SUM(J6:J13)</f>
        <v>4939</v>
      </c>
      <c r="L6" s="13">
        <f t="shared" ref="L6:L13" si="0">SUM(H6+J6)</f>
        <v>1793</v>
      </c>
      <c r="M6" s="15">
        <f t="shared" ref="M6:M13" si="1">SUM(I6+K6)</f>
        <v>8542</v>
      </c>
    </row>
    <row r="7" spans="1:13" ht="24.75" customHeight="1" x14ac:dyDescent="0.15">
      <c r="A7" s="11" t="s">
        <v>26</v>
      </c>
      <c r="B7" s="12">
        <v>1282</v>
      </c>
      <c r="C7" s="12">
        <v>1385</v>
      </c>
      <c r="D7" s="12">
        <f>SUM(B7:C7)</f>
        <v>2667</v>
      </c>
      <c r="E7" s="12">
        <v>1343</v>
      </c>
      <c r="F7" s="5"/>
      <c r="G7" s="9" t="s">
        <v>30</v>
      </c>
      <c r="H7" s="13">
        <v>1036</v>
      </c>
      <c r="I7" s="14">
        <f>SUM(H7:H13)</f>
        <v>2711</v>
      </c>
      <c r="J7" s="13">
        <v>1082</v>
      </c>
      <c r="K7" s="14">
        <f>SUM(J7:J13)</f>
        <v>4038</v>
      </c>
      <c r="L7" s="13">
        <f t="shared" si="0"/>
        <v>2118</v>
      </c>
      <c r="M7" s="15">
        <f t="shared" si="1"/>
        <v>6749</v>
      </c>
    </row>
    <row r="8" spans="1:13" ht="24.75" customHeight="1" x14ac:dyDescent="0.15">
      <c r="A8" s="11" t="s">
        <v>12</v>
      </c>
      <c r="B8" s="12">
        <f>SUM(B5:B7)</f>
        <v>10657</v>
      </c>
      <c r="C8" s="12">
        <f>SUM(C5:C7)</f>
        <v>11722</v>
      </c>
      <c r="D8" s="12">
        <f>SUM(D5:D7)</f>
        <v>22379</v>
      </c>
      <c r="E8" s="12">
        <f>SUM(E5:E7)</f>
        <v>10891</v>
      </c>
      <c r="F8" s="5"/>
      <c r="G8" s="9" t="s">
        <v>31</v>
      </c>
      <c r="H8" s="13">
        <v>578</v>
      </c>
      <c r="I8" s="14">
        <f>SUM(H8:H13)</f>
        <v>1675</v>
      </c>
      <c r="J8" s="13">
        <v>763</v>
      </c>
      <c r="K8" s="14">
        <f>SUM(J8:J13)</f>
        <v>2956</v>
      </c>
      <c r="L8" s="13">
        <f t="shared" si="0"/>
        <v>1341</v>
      </c>
      <c r="M8" s="15">
        <f t="shared" si="1"/>
        <v>4631</v>
      </c>
    </row>
    <row r="9" spans="1:13" ht="24.75" customHeight="1" x14ac:dyDescent="0.15">
      <c r="A9" s="24"/>
      <c r="F9" s="5"/>
      <c r="G9" s="9" t="s">
        <v>32</v>
      </c>
      <c r="H9" s="13">
        <v>502</v>
      </c>
      <c r="I9" s="14">
        <f>SUM(H9:H13)</f>
        <v>1097</v>
      </c>
      <c r="J9" s="13">
        <v>857</v>
      </c>
      <c r="K9" s="14">
        <f>SUM(J9:J13)</f>
        <v>2193</v>
      </c>
      <c r="L9" s="13">
        <f t="shared" si="0"/>
        <v>1359</v>
      </c>
      <c r="M9" s="15">
        <f t="shared" si="1"/>
        <v>3290</v>
      </c>
    </row>
    <row r="10" spans="1:13" ht="24.75" customHeight="1" x14ac:dyDescent="0.15">
      <c r="A10" s="24"/>
      <c r="F10" s="5"/>
      <c r="G10" s="9" t="s">
        <v>33</v>
      </c>
      <c r="H10" s="13">
        <v>386</v>
      </c>
      <c r="I10" s="14">
        <f>SUM(H10:H13)</f>
        <v>595</v>
      </c>
      <c r="J10" s="13">
        <v>727</v>
      </c>
      <c r="K10" s="14">
        <f>SUM(J10:J13)</f>
        <v>1336</v>
      </c>
      <c r="L10" s="13">
        <f t="shared" si="0"/>
        <v>1113</v>
      </c>
      <c r="M10" s="15">
        <f t="shared" si="1"/>
        <v>1931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170</v>
      </c>
      <c r="I11" s="14">
        <f>SUM(H11:H13)</f>
        <v>209</v>
      </c>
      <c r="J11" s="13">
        <v>429</v>
      </c>
      <c r="K11" s="14">
        <f>SUM(J11:J13)</f>
        <v>609</v>
      </c>
      <c r="L11" s="13">
        <f t="shared" si="0"/>
        <v>599</v>
      </c>
      <c r="M11" s="15">
        <f t="shared" si="1"/>
        <v>818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37</v>
      </c>
      <c r="I12" s="14">
        <f>SUM(H12:H13)</f>
        <v>39</v>
      </c>
      <c r="J12" s="13">
        <v>160</v>
      </c>
      <c r="K12" s="14">
        <f>SUM(J12:J13)</f>
        <v>180</v>
      </c>
      <c r="L12" s="13">
        <f t="shared" si="0"/>
        <v>197</v>
      </c>
      <c r="M12" s="15">
        <f t="shared" si="1"/>
        <v>219</v>
      </c>
    </row>
    <row r="13" spans="1:13" ht="24.75" customHeight="1" x14ac:dyDescent="0.15">
      <c r="A13" s="11" t="s">
        <v>4</v>
      </c>
      <c r="B13" s="28">
        <v>3016</v>
      </c>
      <c r="C13" s="28">
        <v>3209</v>
      </c>
      <c r="D13" s="28">
        <f t="shared" ref="D13:D21" si="2">SUM(B13:C13)</f>
        <v>6225</v>
      </c>
      <c r="E13" s="28">
        <v>2945</v>
      </c>
      <c r="F13" s="5"/>
      <c r="G13" s="9" t="s">
        <v>16</v>
      </c>
      <c r="H13" s="13">
        <v>2</v>
      </c>
      <c r="I13" s="14">
        <f>SUM(H13)</f>
        <v>2</v>
      </c>
      <c r="J13" s="13">
        <v>20</v>
      </c>
      <c r="K13" s="14">
        <f>SUM(J13)</f>
        <v>20</v>
      </c>
      <c r="L13" s="13">
        <f t="shared" si="0"/>
        <v>22</v>
      </c>
      <c r="M13" s="15">
        <f t="shared" si="1"/>
        <v>22</v>
      </c>
    </row>
    <row r="14" spans="1:13" ht="24.75" customHeight="1" x14ac:dyDescent="0.15">
      <c r="A14" s="11" t="s">
        <v>5</v>
      </c>
      <c r="B14" s="28">
        <v>2127</v>
      </c>
      <c r="C14" s="28">
        <v>2264</v>
      </c>
      <c r="D14" s="28">
        <f t="shared" si="2"/>
        <v>4391</v>
      </c>
      <c r="E14" s="28">
        <v>2044</v>
      </c>
      <c r="F14" s="5"/>
      <c r="G14" s="29" t="s">
        <v>37</v>
      </c>
      <c r="K14" s="30" t="s">
        <v>19</v>
      </c>
      <c r="L14" s="30"/>
      <c r="M14" s="19">
        <f>M6/L20</f>
        <v>0.38169712677063317</v>
      </c>
    </row>
    <row r="15" spans="1:13" ht="24.75" customHeight="1" x14ac:dyDescent="0.15">
      <c r="A15" s="11" t="s">
        <v>6</v>
      </c>
      <c r="B15" s="28">
        <v>552</v>
      </c>
      <c r="C15" s="28">
        <v>645</v>
      </c>
      <c r="D15" s="28">
        <f t="shared" si="2"/>
        <v>1197</v>
      </c>
      <c r="E15" s="28">
        <v>612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210</v>
      </c>
      <c r="C16" s="28">
        <v>225</v>
      </c>
      <c r="D16" s="28">
        <f t="shared" si="2"/>
        <v>435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285</v>
      </c>
      <c r="C17" s="28">
        <v>326</v>
      </c>
      <c r="D17" s="28">
        <f t="shared" si="2"/>
        <v>611</v>
      </c>
      <c r="E17" s="28">
        <v>289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433</v>
      </c>
      <c r="C18" s="28">
        <v>459</v>
      </c>
      <c r="D18" s="28">
        <f>SUM(B18:C18)</f>
        <v>892</v>
      </c>
      <c r="E18" s="28">
        <v>430</v>
      </c>
      <c r="F18" s="22"/>
      <c r="G18" s="10" t="s">
        <v>0</v>
      </c>
      <c r="H18" s="33">
        <v>10479</v>
      </c>
      <c r="I18" s="34"/>
      <c r="J18" s="33">
        <v>178</v>
      </c>
      <c r="K18" s="34"/>
      <c r="L18" s="33">
        <f>SUM(H18:K18)</f>
        <v>10657</v>
      </c>
      <c r="M18" s="34"/>
    </row>
    <row r="19" spans="1:14" ht="24.75" customHeight="1" x14ac:dyDescent="0.15">
      <c r="A19" s="11" t="s">
        <v>9</v>
      </c>
      <c r="B19" s="28">
        <v>619</v>
      </c>
      <c r="C19" s="28">
        <v>756</v>
      </c>
      <c r="D19" s="28">
        <f t="shared" si="2"/>
        <v>1375</v>
      </c>
      <c r="E19" s="28">
        <v>687</v>
      </c>
      <c r="F19" s="22"/>
      <c r="G19" s="10" t="s">
        <v>1</v>
      </c>
      <c r="H19" s="33">
        <v>11264</v>
      </c>
      <c r="I19" s="34"/>
      <c r="J19" s="33">
        <v>458</v>
      </c>
      <c r="K19" s="34"/>
      <c r="L19" s="33">
        <f>SUM(H19:K19)</f>
        <v>11722</v>
      </c>
      <c r="M19" s="34"/>
    </row>
    <row r="20" spans="1:14" ht="24.75" customHeight="1" x14ac:dyDescent="0.15">
      <c r="A20" s="11" t="s">
        <v>14</v>
      </c>
      <c r="B20" s="28">
        <v>471</v>
      </c>
      <c r="C20" s="28">
        <v>523</v>
      </c>
      <c r="D20" s="28">
        <f t="shared" si="2"/>
        <v>994</v>
      </c>
      <c r="E20" s="28">
        <v>491</v>
      </c>
      <c r="F20" s="22"/>
      <c r="G20" s="10" t="s">
        <v>2</v>
      </c>
      <c r="H20" s="33">
        <f>SUM(H18:I19)</f>
        <v>21743</v>
      </c>
      <c r="I20" s="34"/>
      <c r="J20" s="33">
        <f>SUM(J18:K19)</f>
        <v>636</v>
      </c>
      <c r="K20" s="34"/>
      <c r="L20" s="33">
        <f>SUM(H20:K20)</f>
        <v>22379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281</v>
      </c>
      <c r="C21" s="28">
        <v>334</v>
      </c>
      <c r="D21" s="28">
        <f t="shared" si="2"/>
        <v>615</v>
      </c>
      <c r="E21" s="28">
        <v>307</v>
      </c>
      <c r="F21" s="5"/>
      <c r="G21" s="10" t="s">
        <v>3</v>
      </c>
      <c r="H21" s="35"/>
      <c r="I21" s="36"/>
      <c r="J21" s="35"/>
      <c r="K21" s="36"/>
      <c r="L21" s="33">
        <f>E8</f>
        <v>10891</v>
      </c>
      <c r="M21" s="34"/>
    </row>
    <row r="22" spans="1:14" ht="24.75" customHeight="1" x14ac:dyDescent="0.15">
      <c r="A22" s="11" t="s">
        <v>2</v>
      </c>
      <c r="B22" s="28">
        <f>SUM(B13:B21)</f>
        <v>7994</v>
      </c>
      <c r="C22" s="28">
        <f>SUM(C13:C21)</f>
        <v>8741</v>
      </c>
      <c r="D22" s="28">
        <f>SUM(D13:D21)</f>
        <v>16735</v>
      </c>
      <c r="E22" s="28">
        <f>SUM(E13:E21)</f>
        <v>8017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2021-05-31T10:10:10Z</dcterms:modified>
</cp:coreProperties>
</file>