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4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I12" i="6" l="1"/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<sst xmlns="http://schemas.openxmlformats.org/spreadsheetml/2006/main" count="52" uniqueCount="39">
  <si>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</si>
  <si>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</si>
  <si>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</si>
  <si>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</si>
  <si>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高田地区</t>
    <rPh sb="0" eb="2">
      <t>タカダ</t>
    </rPh>
    <rPh sb="2" eb="4">
      <t>チク</t>
    </rPh>
    <phoneticPr fontId="3"/>
  </si>
  <si>
    <t>玉津地区</t>
    <rPh sb="0" eb="2">
      <t>タマツ</t>
    </rPh>
    <rPh sb="2" eb="4">
      <t>チク</t>
    </rPh>
    <phoneticPr fontId="3"/>
  </si>
  <si>
    <t>河内地区</t>
    <rPh sb="0" eb="2">
      <t>カワチ</t>
    </rPh>
    <rPh sb="2" eb="4">
      <t>チク</t>
    </rPh>
    <phoneticPr fontId="3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</si>
  <si>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3"/>
  </si>
  <si>
    <t>草地地区</t>
    <rPh sb="0" eb="1">
      <t>クサ</t>
    </rPh>
    <rPh sb="1" eb="2">
      <t>ジ</t>
    </rPh>
    <rPh sb="2" eb="4">
      <t>チク</t>
    </rPh>
    <phoneticPr fontId="3"/>
  </si>
  <si>
    <t>呉崎地区</t>
    <rPh sb="0" eb="1">
      <t>クレ</t>
    </rPh>
    <rPh sb="1" eb="2">
      <t>サキ</t>
    </rPh>
    <rPh sb="2" eb="4">
      <t>チク</t>
    </rPh>
    <phoneticPr fontId="3"/>
  </si>
  <si>
    <t>水崎地区</t>
    <rPh sb="0" eb="1">
      <t>ミズ</t>
    </rPh>
    <rPh sb="1" eb="2">
      <t>サキ</t>
    </rPh>
    <rPh sb="2" eb="4">
      <t>チク</t>
    </rPh>
    <phoneticPr fontId="3"/>
  </si>
  <si>
    <t>老齢人口</t>
    <rPh sb="0" eb="2">
      <t>ロウレイ</t>
    </rPh>
    <rPh sb="2" eb="4">
      <t>ジンコウ</t>
    </rPh>
    <phoneticPr fontId="3"/>
  </si>
  <si>
    <t>合　計</t>
    <rPh sb="0" eb="1">
      <t>ゴウ</t>
    </rPh>
    <rPh sb="2" eb="3">
      <t>ケイ</t>
    </rPh>
    <phoneticPr fontId="3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</si>
  <si>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3"/>
  </si>
  <si>
    <t>田染地区</t>
    <rPh sb="0" eb="1">
      <t>タ</t>
    </rPh>
    <rPh sb="1" eb="2">
      <t>ソメ</t>
    </rPh>
    <rPh sb="2" eb="4">
      <t>チク</t>
    </rPh>
    <phoneticPr fontId="3"/>
  </si>
  <si>
    <t>総人口</t>
    <rPh sb="0" eb="3">
      <t>ソウジンコウ</t>
    </rPh>
    <phoneticPr fontId="3"/>
  </si>
  <si>
    <t>100才以上</t>
    <rPh sb="3" eb="6">
      <t>サイイジョウ</t>
    </rPh>
    <phoneticPr fontId="3"/>
  </si>
  <si>
    <t>累計</t>
    <rPh sb="0" eb="2">
      <t>ルイケイ</t>
    </rPh>
    <phoneticPr fontId="3"/>
  </si>
  <si>
    <t>合計</t>
    <rPh sb="0" eb="1">
      <t>ゴウ</t>
    </rPh>
    <rPh sb="1" eb="2">
      <t>ケイ</t>
    </rPh>
    <phoneticPr fontId="3"/>
  </si>
  <si>
    <t>＊高齢化率</t>
    <rPh sb="1" eb="4">
      <t>コウレイカ</t>
    </rPh>
    <rPh sb="4" eb="5">
      <t>リツ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</si>
  <si>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</si>
  <si>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</si>
  <si>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合　計</t>
    <rPh sb="0" eb="1">
      <t>ア</t>
    </rPh>
    <rPh sb="2" eb="3">
      <t>ケイ</t>
    </rPh>
    <phoneticPr fontId="3"/>
  </si>
  <si>
    <t>※外国人住民を含む</t>
    <phoneticPr fontId="3"/>
  </si>
  <si>
    <t>旧豊後高田市</t>
    <rPh sb="0" eb="1">
      <t>キュウ</t>
    </rPh>
    <rPh sb="1" eb="6">
      <t>ブンゴタカダシ</t>
    </rPh>
    <phoneticPr fontId="3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</si>
  <si>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3"/>
  </si>
  <si>
    <t>旧香々地町</t>
    <rPh sb="0" eb="1">
      <t>キュウ</t>
    </rPh>
    <rPh sb="1" eb="4">
      <t>カカヂ</t>
    </rPh>
    <rPh sb="4" eb="5">
      <t>チョウ</t>
    </rPh>
    <phoneticPr fontId="3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</si>
  <si>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</si>
  <si>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</si>
  <si>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</si>
  <si>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</si>
  <si>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</si>
  <si>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</si>
  <si>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</si>
  <si>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</si>
  <si>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</si>
  <si>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3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</si>
  <si>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3"/>
  </si>
  <si>
    <t>令和４年７月末現在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</si>
</sst>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37">
    <xf numFmtId="0" fontId="0" fillId="0" borderId="0" xfId="0"/>
    <xf numFmtId="38" fontId="5" fillId="0" borderId="0" xfId="1" applyFont="1" applyAlignment="1"/>
    <xf numFmtId="38" fontId="6" fillId="0" borderId="0" xfId="1" applyFont="1" applyAlignment="1"/>
    <xf numFmtId="0" fontId="6" fillId="0" borderId="0" xfId="0" applyFont="1"/>
    <xf numFmtId="38" fontId="6" fillId="0" borderId="0" xfId="1" applyFont="1"/>
    <xf numFmtId="38" fontId="6" fillId="0" borderId="0" xfId="1" applyFont="1" applyBorder="1"/>
    <xf numFmtId="38" fontId="6" fillId="0" borderId="0" xfId="1" applyFont="1" applyBorder="1" applyAlignment="1">
      <alignment horizontal="left"/>
    </xf>
    <xf numFmtId="38" fontId="6" fillId="0" borderId="1" xfId="1" applyFont="1" applyBorder="1" applyAlignment="1">
      <alignment horizontal="center"/>
    </xf>
    <xf numFmtId="38" fontId="6" fillId="0" borderId="2" xfId="1" applyFont="1" applyFill="1" applyBorder="1"/>
    <xf numFmtId="38" fontId="6" fillId="0" borderId="1" xfId="1" applyFont="1" applyFill="1" applyBorder="1" applyAlignment="1">
      <alignment horizontal="center"/>
    </xf>
    <xf numFmtId="38" fontId="6" fillId="2" borderId="1" xfId="1" applyFont="1" applyFill="1" applyBorder="1" applyAlignment="1">
      <alignment horizontal="center"/>
    </xf>
    <xf numFmtId="38" fontId="6" fillId="0" borderId="1" xfId="1" applyFont="1" applyBorder="1" applyAlignment="1">
      <alignment horizontal="center" vertical="center"/>
    </xf>
    <xf numFmtId="38" fontId="6" fillId="0" borderId="1" xfId="1" applyFont="1" applyBorder="1"/>
    <xf numFmtId="38" fontId="6" fillId="0" borderId="1" xfId="1" applyFont="1" applyFill="1" applyBorder="1"/>
    <xf numFmtId="38" fontId="6" fillId="2" borderId="1" xfId="1" applyFont="1" applyFill="1" applyBorder="1"/>
    <xf numFmtId="38" fontId="6" fillId="2" borderId="1" xfId="0" applyNumberFormat="1" applyFont="1" applyFill="1" applyBorder="1"/>
    <xf numFmtId="38" fontId="6" fillId="0" borderId="3" xfId="1" applyFont="1" applyBorder="1"/>
    <xf numFmtId="38" fontId="6" fillId="0" borderId="2" xfId="1" applyFont="1" applyBorder="1" applyAlignment="1">
      <alignment vertical="center"/>
    </xf>
    <xf numFmtId="38" fontId="6" fillId="0" borderId="0" xfId="1" applyFont="1" applyBorder="1" applyAlignment="1">
      <alignment horizontal="center"/>
    </xf>
    <xf numFmtId="176" fontId="6" fillId="0" borderId="4" xfId="0" applyNumberFormat="1" applyFont="1" applyBorder="1"/>
    <xf numFmtId="38" fontId="7" fillId="0" borderId="3" xfId="1" applyFont="1" applyBorder="1" applyAlignment="1">
      <alignment horizontal="center"/>
    </xf>
    <xf numFmtId="38" fontId="6" fillId="2" borderId="2" xfId="1" applyFont="1" applyFill="1" applyBorder="1" applyAlignment="1">
      <alignment horizontal="center"/>
    </xf>
    <xf numFmtId="38" fontId="6" fillId="0" borderId="5" xfId="1" applyFont="1" applyBorder="1"/>
    <xf numFmtId="38" fontId="6" fillId="0" borderId="2" xfId="1" applyFont="1" applyBorder="1" applyAlignment="1"/>
    <xf numFmtId="0" fontId="6" fillId="0" borderId="0" xfId="0" applyFont="1" applyAlignment="1"/>
    <xf numFmtId="38" fontId="5" fillId="0" borderId="3" xfId="1" applyFont="1" applyBorder="1" applyAlignment="1">
      <alignment horizontal="left"/>
    </xf>
    <xf numFmtId="38" fontId="4" fillId="0" borderId="0" xfId="1" applyFont="1" applyAlignment="1">
      <alignment horizontal="left" vertical="center"/>
    </xf>
    <xf numFmtId="38" fontId="6" fillId="0" borderId="0" xfId="1" applyFont="1" applyAlignment="1">
      <alignment vertical="center"/>
    </xf>
    <xf numFmtId="38" fontId="6" fillId="0" borderId="1" xfId="1" applyFont="1" applyBorder="1" applyAlignment="1">
      <alignment horizontal="right"/>
    </xf>
    <xf numFmtId="0" fontId="8" fillId="0" borderId="0" xfId="0" applyFont="1"/>
    <xf numFmtId="38" fontId="6" fillId="2" borderId="6" xfId="1" applyFont="1" applyFill="1" applyBorder="1" applyAlignment="1">
      <alignment horizontal="right"/>
    </xf>
    <xf numFmtId="38" fontId="6" fillId="2" borderId="7" xfId="1" applyFont="1" applyFill="1" applyBorder="1" applyAlignment="1">
      <alignment horizontal="right"/>
    </xf>
    <xf numFmtId="38" fontId="6" fillId="2" borderId="8" xfId="1" applyFont="1" applyFill="1" applyBorder="1" applyAlignment="1">
      <alignment horizontal="right"/>
    </xf>
    <xf numFmtId="38" fontId="6" fillId="2" borderId="9" xfId="1" applyFont="1" applyFill="1" applyBorder="1" applyAlignment="1">
      <alignment horizontal="right"/>
    </xf>
    <xf numFmtId="0" fontId="6" fillId="0" borderId="4" xfId="0" applyFont="1" applyBorder="1" applyAlignment="1">
      <alignment horizontal="center"/>
    </xf>
    <xf numFmtId="38" fontId="5" fillId="2" borderId="8" xfId="1" applyFont="1" applyFill="1" applyBorder="1" applyAlignment="1">
      <alignment horizontal="center"/>
    </xf>
    <xf numFmtId="38" fontId="5" fillId="2" borderId="9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8011</v>
      </c>
      <c r="C5" s="12">
        <f>C22</f>
        <v>8719</v>
      </c>
      <c r="D5" s="12">
        <f>SUM(B5:C5)</f>
        <v>16730</v>
      </c>
      <c r="E5" s="12">
        <f>E22</f>
        <v>8104</v>
      </c>
      <c r="F5" s="5"/>
      <c r="G5" s="9" t="s">
        <v>28</v>
      </c>
      <c r="H5" s="13">
        <v>738</v>
      </c>
      <c r="I5" s="14">
        <f>SUM(H5:H13)</f>
        <v>4316</v>
      </c>
      <c r="J5" s="13">
        <v>724</v>
      </c>
      <c r="K5" s="14">
        <f>SUM(J5:J13)</f>
        <v>5636</v>
      </c>
      <c r="L5" s="13">
        <f>SUM(H5+J5)</f>
        <v>1462</v>
      </c>
      <c r="M5" s="15">
        <f>SUM(I5+K5)</f>
        <v>9952</v>
      </c>
    </row>
    <row r="6" spans="1:13" ht="24.75" customHeight="1" x14ac:dyDescent="0.15">
      <c r="A6" s="11" t="s">
        <v>25</v>
      </c>
      <c r="B6" s="12">
        <v>1388</v>
      </c>
      <c r="C6" s="12">
        <v>1588</v>
      </c>
      <c r="D6" s="12">
        <f>SUM(B6:C6)</f>
        <v>2976</v>
      </c>
      <c r="E6" s="12">
        <v>1544</v>
      </c>
      <c r="F6" s="5"/>
      <c r="G6" s="9" t="s">
        <v>29</v>
      </c>
      <c r="H6" s="13">
        <v>821</v>
      </c>
      <c r="I6" s="14">
        <f>SUM(H6:H13)</f>
        <v>3578</v>
      </c>
      <c r="J6" s="13">
        <v>872</v>
      </c>
      <c r="K6" s="14">
        <f>SUM(J6:J13)</f>
        <v>4912</v>
      </c>
      <c r="L6" s="13">
        <f t="shared" ref="L6:L13" si="0">SUM(H6+J6)</f>
        <v>1693</v>
      </c>
      <c r="M6" s="15">
        <f t="shared" ref="M6:M13" si="1">SUM(I6+K6)</f>
        <v>8490</v>
      </c>
    </row>
    <row r="7" spans="1:13" ht="24.75" customHeight="1" x14ac:dyDescent="0.15">
      <c r="A7" s="11" t="s">
        <v>26</v>
      </c>
      <c r="B7" s="12">
        <v>1241</v>
      </c>
      <c r="C7" s="12">
        <v>1320</v>
      </c>
      <c r="D7" s="12">
        <f>SUM(B7:C7)</f>
        <v>2561</v>
      </c>
      <c r="E7" s="12">
        <v>1312</v>
      </c>
      <c r="F7" s="5"/>
      <c r="G7" s="9" t="s">
        <v>30</v>
      </c>
      <c r="H7" s="13">
        <v>1050</v>
      </c>
      <c r="I7" s="14">
        <f>SUM(H7:H13)</f>
        <v>2757</v>
      </c>
      <c r="J7" s="13">
        <v>1092</v>
      </c>
      <c r="K7" s="14">
        <f>SUM(J7:J13)</f>
        <v>4040</v>
      </c>
      <c r="L7" s="13">
        <f t="shared" si="0"/>
        <v>2142</v>
      </c>
      <c r="M7" s="15">
        <f t="shared" si="1"/>
        <v>6797</v>
      </c>
    </row>
    <row r="8" spans="1:13" ht="24.75" customHeight="1" x14ac:dyDescent="0.15">
      <c r="A8" s="11" t="s">
        <v>12</v>
      </c>
      <c r="B8" s="12">
        <f>SUM(B5:B7)</f>
        <v>10640</v>
      </c>
      <c r="C8" s="12">
        <f>SUM(C5:C7)</f>
        <v>11627</v>
      </c>
      <c r="D8" s="12">
        <f>SUM(D5:D7)</f>
        <v>22267</v>
      </c>
      <c r="E8" s="12">
        <f>SUM(E5:E7)</f>
        <v>10960</v>
      </c>
      <c r="F8" s="5"/>
      <c r="G8" s="9" t="s">
        <v>31</v>
      </c>
      <c r="H8" s="13">
        <v>587</v>
      </c>
      <c r="I8" s="14">
        <f>SUM(H8:H13)</f>
        <v>1707</v>
      </c>
      <c r="J8" s="13">
        <v>766</v>
      </c>
      <c r="K8" s="14">
        <f>SUM(J8:J13)</f>
        <v>2948</v>
      </c>
      <c r="L8" s="13">
        <f t="shared" si="0"/>
        <v>1353</v>
      </c>
      <c r="M8" s="15">
        <f t="shared" si="1"/>
        <v>4655</v>
      </c>
    </row>
    <row r="9" spans="1:13" ht="24.75" customHeight="1" x14ac:dyDescent="0.15">
      <c r="A9" s="24"/>
      <c r="F9" s="5"/>
      <c r="G9" s="9" t="s">
        <v>32</v>
      </c>
      <c r="H9" s="13">
        <v>522</v>
      </c>
      <c r="I9" s="14">
        <f>SUM(H9:H13)</f>
        <v>1120</v>
      </c>
      <c r="J9" s="13">
        <v>841</v>
      </c>
      <c r="K9" s="14">
        <f>SUM(J9:J13)</f>
        <v>2182</v>
      </c>
      <c r="L9" s="13">
        <f t="shared" si="0"/>
        <v>1363</v>
      </c>
      <c r="M9" s="15">
        <f t="shared" si="1"/>
        <v>3302</v>
      </c>
    </row>
    <row r="10" spans="1:13" ht="24.75" customHeight="1" x14ac:dyDescent="0.15">
      <c r="A10" s="24"/>
      <c r="F10" s="5"/>
      <c r="G10" s="9" t="s">
        <v>33</v>
      </c>
      <c r="H10" s="13">
        <v>376</v>
      </c>
      <c r="I10" s="14">
        <f>SUM(H10:H13)</f>
        <v>598</v>
      </c>
      <c r="J10" s="13">
        <v>713</v>
      </c>
      <c r="K10" s="14">
        <f>SUM(J10:J13)</f>
        <v>1341</v>
      </c>
      <c r="L10" s="13">
        <f t="shared" si="0"/>
        <v>1089</v>
      </c>
      <c r="M10" s="15">
        <f t="shared" si="1"/>
        <v>1939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179</v>
      </c>
      <c r="I11" s="14">
        <f>SUM(H11:H13)</f>
        <v>222</v>
      </c>
      <c r="J11" s="13">
        <v>446</v>
      </c>
      <c r="K11" s="14">
        <f>SUM(J11:J13)</f>
        <v>628</v>
      </c>
      <c r="L11" s="13">
        <f t="shared" si="0"/>
        <v>625</v>
      </c>
      <c r="M11" s="15">
        <f t="shared" si="1"/>
        <v>850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43</v>
      </c>
      <c r="I12" s="14">
        <f>SUM(H12:H13)</f>
        <v>43</v>
      </c>
      <c r="J12" s="13">
        <v>152</v>
      </c>
      <c r="K12" s="14">
        <f>SUM(J12:J13)</f>
        <v>182</v>
      </c>
      <c r="L12" s="13">
        <f t="shared" si="0"/>
        <v>195</v>
      </c>
      <c r="M12" s="15">
        <f t="shared" si="1"/>
        <v>225</v>
      </c>
    </row>
    <row r="13" spans="1:13" ht="24.75" customHeight="1" x14ac:dyDescent="0.15">
      <c r="A13" s="11" t="s">
        <v>4</v>
      </c>
      <c r="B13" s="28">
        <v>3084</v>
      </c>
      <c r="C13" s="28">
        <v>3273</v>
      </c>
      <c r="D13" s="28">
        <f t="shared" ref="D13:D21" si="2">SUM(B13:C13)</f>
        <v>6357</v>
      </c>
      <c r="E13" s="28">
        <v>3057</v>
      </c>
      <c r="F13" s="5"/>
      <c r="G13" s="9" t="s">
        <v>16</v>
      </c>
      <c r="H13" s="13">
        <v>0</v>
      </c>
      <c r="I13" s="14">
        <f>SUM(H13)</f>
        <v>0</v>
      </c>
      <c r="J13" s="13">
        <v>30</v>
      </c>
      <c r="K13" s="14">
        <f>SUM(J13)</f>
        <v>30</v>
      </c>
      <c r="L13" s="13">
        <f t="shared" si="0"/>
        <v>30</v>
      </c>
      <c r="M13" s="15">
        <f t="shared" si="1"/>
        <v>30</v>
      </c>
    </row>
    <row r="14" spans="1:13" ht="24.75" customHeight="1" x14ac:dyDescent="0.15">
      <c r="A14" s="11" t="s">
        <v>5</v>
      </c>
      <c r="B14" s="28">
        <v>2155</v>
      </c>
      <c r="C14" s="28">
        <v>2266</v>
      </c>
      <c r="D14" s="28">
        <f t="shared" si="2"/>
        <v>4421</v>
      </c>
      <c r="E14" s="28">
        <v>2048</v>
      </c>
      <c r="F14" s="5"/>
      <c r="G14" s="29" t="s">
        <v>37</v>
      </c>
      <c r="K14" s="34" t="s">
        <v>19</v>
      </c>
      <c r="L14" s="34"/>
      <c r="M14" s="19">
        <f>M6/L20</f>
        <v>0.38128171733956079</v>
      </c>
    </row>
    <row r="15" spans="1:13" ht="24.75" customHeight="1" x14ac:dyDescent="0.15">
      <c r="A15" s="11" t="s">
        <v>6</v>
      </c>
      <c r="B15" s="28">
        <v>537</v>
      </c>
      <c r="C15" s="28">
        <v>639</v>
      </c>
      <c r="D15" s="28">
        <f t="shared" si="2"/>
        <v>1176</v>
      </c>
      <c r="E15" s="28">
        <v>618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195</v>
      </c>
      <c r="C16" s="28">
        <v>218</v>
      </c>
      <c r="D16" s="28">
        <f t="shared" si="2"/>
        <v>413</v>
      </c>
      <c r="E16" s="28">
        <v>211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275</v>
      </c>
      <c r="C17" s="28">
        <v>312</v>
      </c>
      <c r="D17" s="28">
        <f t="shared" si="2"/>
        <v>587</v>
      </c>
      <c r="E17" s="28">
        <v>280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426</v>
      </c>
      <c r="C18" s="28">
        <v>438</v>
      </c>
      <c r="D18" s="28">
        <f>SUM(B18:C18)</f>
        <v>864</v>
      </c>
      <c r="E18" s="28">
        <v>424</v>
      </c>
      <c r="F18" s="22"/>
      <c r="G18" s="10" t="s">
        <v>0</v>
      </c>
      <c r="H18" s="32">
        <v>10432</v>
      </c>
      <c r="I18" s="33"/>
      <c r="J18" s="32">
        <v>208</v>
      </c>
      <c r="K18" s="33"/>
      <c r="L18" s="32">
        <f>SUM(H18:K18)</f>
        <v>10640</v>
      </c>
      <c r="M18" s="33"/>
    </row>
    <row r="19" spans="1:14" ht="24.75" customHeight="1" x14ac:dyDescent="0.15">
      <c r="A19" s="11" t="s">
        <v>9</v>
      </c>
      <c r="B19" s="28">
        <v>607</v>
      </c>
      <c r="C19" s="28">
        <v>733</v>
      </c>
      <c r="D19" s="28">
        <f t="shared" si="2"/>
        <v>1340</v>
      </c>
      <c r="E19" s="28">
        <v>681</v>
      </c>
      <c r="F19" s="22"/>
      <c r="G19" s="10" t="s">
        <v>1</v>
      </c>
      <c r="H19" s="32">
        <v>11123</v>
      </c>
      <c r="I19" s="33"/>
      <c r="J19" s="32">
        <v>504</v>
      </c>
      <c r="K19" s="33"/>
      <c r="L19" s="32">
        <f>SUM(H19:K19)</f>
        <v>11627</v>
      </c>
      <c r="M19" s="33"/>
    </row>
    <row r="20" spans="1:14" ht="24.75" customHeight="1" x14ac:dyDescent="0.15">
      <c r="A20" s="11" t="s">
        <v>14</v>
      </c>
      <c r="B20" s="28">
        <v>453</v>
      </c>
      <c r="C20" s="28">
        <v>510</v>
      </c>
      <c r="D20" s="28">
        <f t="shared" si="2"/>
        <v>963</v>
      </c>
      <c r="E20" s="28">
        <v>479</v>
      </c>
      <c r="F20" s="22"/>
      <c r="G20" s="10" t="s">
        <v>2</v>
      </c>
      <c r="H20" s="32">
        <f>SUM(H18:I19)</f>
        <v>21555</v>
      </c>
      <c r="I20" s="33"/>
      <c r="J20" s="32">
        <f>SUM(J18:K19)</f>
        <v>712</v>
      </c>
      <c r="K20" s="33"/>
      <c r="L20" s="32">
        <f>SUM(H20:K20)</f>
        <v>22267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279</v>
      </c>
      <c r="C21" s="28">
        <v>330</v>
      </c>
      <c r="D21" s="28">
        <f t="shared" si="2"/>
        <v>609</v>
      </c>
      <c r="E21" s="28">
        <v>306</v>
      </c>
      <c r="F21" s="5"/>
      <c r="G21" s="10" t="s">
        <v>3</v>
      </c>
      <c r="H21" s="30"/>
      <c r="I21" s="31"/>
      <c r="J21" s="30"/>
      <c r="K21" s="31"/>
      <c r="L21" s="32">
        <f>E8</f>
        <v>10960</v>
      </c>
      <c r="M21" s="33"/>
    </row>
    <row r="22" spans="1:14" ht="24.75" customHeight="1" x14ac:dyDescent="0.15">
      <c r="A22" s="11" t="s">
        <v>2</v>
      </c>
      <c r="B22" s="28">
        <f>SUM(B13:B21)</f>
        <v>8011</v>
      </c>
      <c r="C22" s="28">
        <f>SUM(C13:C21)</f>
        <v>8719</v>
      </c>
      <c r="D22" s="28">
        <f>SUM(D13:D21)</f>
        <v>16730</v>
      </c>
      <c r="E22" s="28">
        <f>SUM(E13:E21)</f>
        <v>8104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3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2022-07-29T10:19:35Z</cp:lastPrinted>
  <dcterms:created xsi:type="dcterms:W3CDTF">2002-01-06T23:45:32Z</dcterms:created>
  <dcterms:modified xsi:type="dcterms:W3CDTF">2022-07-29T10:20:26Z</dcterms:modified>
</cp:coreProperties>
</file>