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地区別・老齢人口\令和8年\"/>
    </mc:Choice>
  </mc:AlternateContent>
  <bookViews>
    <workbookView xWindow="0" yWindow="0" windowWidth="28800" windowHeight="1221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P23" i="6" s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  <c r="N20" i="6" l="1"/>
</calcChain>
</file>

<file path=xl/sharedStrings.xml><?xml version="1.0" encoding="utf-8"?>
<sst xmlns="http://schemas.openxmlformats.org/spreadsheetml/2006/main" count="52" uniqueCount="39">
  <si>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</si>
  <si>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</si>
  <si>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</si>
  <si>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</si>
  <si>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</si>
  <si>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</si>
  <si>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</si>
  <si>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</si>
  <si>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</si>
  <si>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</si>
  <si>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</si>
  <si>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</si>
  <si>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</si>
  <si>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</si>
  <si>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</si>
  <si>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</si>
  <si>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</si>
  <si>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</si>
  <si>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</si>
  <si>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</si>
  <si>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</si>
  <si>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</si>
  <si>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</si>
  <si>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</si>
  <si>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</si>
  <si>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</si>
  <si>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</si>
  <si>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</si>
  <si>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</si>
  <si>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</si>
  <si>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</si>
  <si>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</si>
  <si>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</si>
  <si>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</si>
  <si>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</si>
  <si>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</si>
  <si>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</si>
  <si>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外国人住民割合</t>
    <rPh sb="0" eb="7">
      <t>ガイコク</t>
    </rPh>
    <phoneticPr fontId="2"/>
  </si>
  <si>
    <t>令和8年6月末現在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</si>
</sst>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4.25" x14ac:dyDescent="0.1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 x14ac:dyDescent="0.15">
      <c r="A1" s="26" t="s">
        <v>38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 x14ac:dyDescent="0.15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 x14ac:dyDescent="0.15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 x14ac:dyDescent="0.15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 x14ac:dyDescent="0.15">
      <c r="A5" s="11" t="s">
        <v>23</v>
      </c>
      <c r="B5" s="12">
        <f>B22</f>
        <v>7848</v>
      </c>
      <c r="C5" s="12">
        <f>C22</f>
        <v>8488</v>
      </c>
      <c r="D5" s="12">
        <f>SUM(B5:C5)</f>
        <v>16336</v>
      </c>
      <c r="E5" s="12">
        <f>E22</f>
        <v>8344</v>
      </c>
      <c r="F5" s="5"/>
      <c r="G5" s="9" t="s">
        <v>27</v>
      </c>
      <c r="H5" s="13">
        <v>619</v>
      </c>
      <c r="I5" s="14">
        <f>SUM(H5:H13)</f>
        <v>4097</v>
      </c>
      <c r="J5" s="13">
        <v>604</v>
      </c>
      <c r="K5" s="14">
        <f>SUM(J5:J13)</f>
        <v>5301</v>
      </c>
      <c r="L5" s="13">
        <f>SUM(H5+J5)</f>
        <v>1223</v>
      </c>
      <c r="M5" s="15">
        <f>SUM(I5+K5)</f>
        <v>9398</v>
      </c>
    </row>
    <row r="6" spans="1:13" ht="24.75" customHeight="1" x14ac:dyDescent="0.15">
      <c r="A6" s="11" t="s">
        <v>24</v>
      </c>
      <c r="B6" s="12">
        <v>1312</v>
      </c>
      <c r="C6" s="12">
        <v>1470</v>
      </c>
      <c r="D6" s="12">
        <f>SUM(B6:C6)</f>
        <v>2782</v>
      </c>
      <c r="E6" s="12">
        <v>1490</v>
      </c>
      <c r="F6" s="5"/>
      <c r="G6" s="9" t="s">
        <v>28</v>
      </c>
      <c r="H6" s="13">
        <v>716</v>
      </c>
      <c r="I6" s="14">
        <f>SUM(H6:H13)</f>
        <v>3478</v>
      </c>
      <c r="J6" s="13">
        <v>771</v>
      </c>
      <c r="K6" s="14">
        <f>SUM(J6:J13)</f>
        <v>4697</v>
      </c>
      <c r="L6" s="13">
        <f t="shared" ref="L6:L13" si="0">SUM(H6+J6)</f>
        <v>1487</v>
      </c>
      <c r="M6" s="15">
        <f t="shared" ref="M6:M13" si="1">SUM(I6+K6)</f>
        <v>8175</v>
      </c>
    </row>
    <row r="7" spans="1:13" ht="24.75" customHeight="1" x14ac:dyDescent="0.15">
      <c r="A7" s="11" t="s">
        <v>25</v>
      </c>
      <c r="B7" s="12">
        <v>1097</v>
      </c>
      <c r="C7" s="12">
        <v>1166</v>
      </c>
      <c r="D7" s="12">
        <f>SUM(B7:C7)</f>
        <v>2263</v>
      </c>
      <c r="E7" s="12">
        <v>1246</v>
      </c>
      <c r="F7" s="5"/>
      <c r="G7" s="9" t="s">
        <v>29</v>
      </c>
      <c r="H7" s="13">
        <v>819</v>
      </c>
      <c r="I7" s="14">
        <f>SUM(H7:H13)</f>
        <v>2762</v>
      </c>
      <c r="J7" s="13">
        <v>885</v>
      </c>
      <c r="K7" s="14">
        <f>SUM(J7:J13)</f>
        <v>3926</v>
      </c>
      <c r="L7" s="13">
        <f t="shared" si="0"/>
        <v>1704</v>
      </c>
      <c r="M7" s="15">
        <f t="shared" si="1"/>
        <v>6688</v>
      </c>
    </row>
    <row r="8" spans="1:13" ht="24.75" customHeight="1" x14ac:dyDescent="0.15">
      <c r="A8" s="11" t="s">
        <v>12</v>
      </c>
      <c r="B8" s="12">
        <f>SUM(B5:B7)</f>
        <v>10257</v>
      </c>
      <c r="C8" s="12">
        <f>SUM(C5:C7)</f>
        <v>11124</v>
      </c>
      <c r="D8" s="12">
        <f>SUM(D5:D7)</f>
        <v>21381</v>
      </c>
      <c r="E8" s="12">
        <f>SUM(E5:E7)</f>
        <v>11080</v>
      </c>
      <c r="F8" s="5"/>
      <c r="G8" s="9" t="s">
        <v>30</v>
      </c>
      <c r="H8" s="13">
        <v>931</v>
      </c>
      <c r="I8" s="14">
        <f>SUM(H8:H13)</f>
        <v>1943</v>
      </c>
      <c r="J8" s="13">
        <v>1021</v>
      </c>
      <c r="K8" s="14">
        <f>SUM(J8:J13)</f>
        <v>3041</v>
      </c>
      <c r="L8" s="13">
        <f t="shared" si="0"/>
        <v>1952</v>
      </c>
      <c r="M8" s="15">
        <f t="shared" si="1"/>
        <v>4984</v>
      </c>
    </row>
    <row r="9" spans="1:13" ht="24.75" customHeight="1" x14ac:dyDescent="0.15">
      <c r="A9" s="24"/>
      <c r="F9" s="5"/>
      <c r="G9" s="9" t="s">
        <v>31</v>
      </c>
      <c r="H9" s="13">
        <v>442</v>
      </c>
      <c r="I9" s="14">
        <f>SUM(H9:H13)</f>
        <v>1012</v>
      </c>
      <c r="J9" s="13">
        <v>688</v>
      </c>
      <c r="K9" s="14">
        <f>SUM(J9:J13)</f>
        <v>2020</v>
      </c>
      <c r="L9" s="13">
        <f t="shared" si="0"/>
        <v>1130</v>
      </c>
      <c r="M9" s="15">
        <f t="shared" si="1"/>
        <v>3032</v>
      </c>
    </row>
    <row r="10" spans="1:13" ht="24.75" customHeight="1" x14ac:dyDescent="0.15">
      <c r="A10" s="24"/>
      <c r="F10" s="5"/>
      <c r="G10" s="9" t="s">
        <v>32</v>
      </c>
      <c r="H10" s="13">
        <v>335</v>
      </c>
      <c r="I10" s="14">
        <f>SUM(H10:H13)</f>
        <v>570</v>
      </c>
      <c r="J10" s="13">
        <v>670</v>
      </c>
      <c r="K10" s="14">
        <f>SUM(J10:J13)</f>
        <v>1332</v>
      </c>
      <c r="L10" s="13">
        <f t="shared" si="0"/>
        <v>1005</v>
      </c>
      <c r="M10" s="15">
        <f t="shared" si="1"/>
        <v>1902</v>
      </c>
    </row>
    <row r="11" spans="1:13" ht="24.75" customHeight="1" x14ac:dyDescent="0.15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182</v>
      </c>
      <c r="I11" s="14">
        <f>SUM(H11:H13)</f>
        <v>235</v>
      </c>
      <c r="J11" s="13">
        <v>464</v>
      </c>
      <c r="K11" s="14">
        <f>SUM(J11:J13)</f>
        <v>662</v>
      </c>
      <c r="L11" s="13">
        <f t="shared" si="0"/>
        <v>646</v>
      </c>
      <c r="M11" s="15">
        <f t="shared" si="1"/>
        <v>897</v>
      </c>
    </row>
    <row r="12" spans="1:13" ht="24.75" customHeight="1" x14ac:dyDescent="0.15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50</v>
      </c>
      <c r="I12" s="14">
        <f>SUM(H12:H13)</f>
        <v>53</v>
      </c>
      <c r="J12" s="13">
        <v>177</v>
      </c>
      <c r="K12" s="14">
        <f>SUM(J12:J13)</f>
        <v>198</v>
      </c>
      <c r="L12" s="13">
        <f t="shared" si="0"/>
        <v>227</v>
      </c>
      <c r="M12" s="15">
        <f t="shared" si="1"/>
        <v>251</v>
      </c>
    </row>
    <row r="13" spans="1:13" ht="24.75" customHeight="1" x14ac:dyDescent="0.15">
      <c r="A13" s="11" t="s">
        <v>4</v>
      </c>
      <c r="B13" s="28">
        <v>3109</v>
      </c>
      <c r="C13" s="28">
        <v>3295</v>
      </c>
      <c r="D13" s="28">
        <f t="shared" ref="D13:D21" si="2">SUM(B13:C13)</f>
        <v>6404</v>
      </c>
      <c r="E13" s="28">
        <v>3261</v>
      </c>
      <c r="F13" s="5"/>
      <c r="G13" s="9" t="s">
        <v>16</v>
      </c>
      <c r="H13" s="13">
        <v>3</v>
      </c>
      <c r="I13" s="14">
        <f>SUM(H13)</f>
        <v>3</v>
      </c>
      <c r="J13" s="13">
        <v>21</v>
      </c>
      <c r="K13" s="14">
        <f>SUM(J13)</f>
        <v>21</v>
      </c>
      <c r="L13" s="13">
        <f t="shared" si="0"/>
        <v>24</v>
      </c>
      <c r="M13" s="15">
        <f t="shared" si="1"/>
        <v>24</v>
      </c>
    </row>
    <row r="14" spans="1:13" ht="24.75" customHeight="1" x14ac:dyDescent="0.15">
      <c r="A14" s="11" t="s">
        <v>5</v>
      </c>
      <c r="B14" s="28">
        <v>2156</v>
      </c>
      <c r="C14" s="28">
        <v>2274</v>
      </c>
      <c r="D14" s="28">
        <f t="shared" si="2"/>
        <v>4430</v>
      </c>
      <c r="E14" s="28">
        <v>2159</v>
      </c>
      <c r="F14" s="5"/>
      <c r="G14" s="29" t="s">
        <v>36</v>
      </c>
      <c r="K14" s="31" t="s">
        <v>19</v>
      </c>
      <c r="L14" s="31"/>
      <c r="M14" s="19">
        <f>M6/L20</f>
        <v>0.38234881436789675</v>
      </c>
    </row>
    <row r="15" spans="1:13" ht="24.75" customHeight="1" x14ac:dyDescent="0.15">
      <c r="A15" s="11" t="s">
        <v>6</v>
      </c>
      <c r="B15" s="28">
        <v>494</v>
      </c>
      <c r="C15" s="28">
        <v>548</v>
      </c>
      <c r="D15" s="28">
        <f t="shared" si="2"/>
        <v>1042</v>
      </c>
      <c r="E15" s="28">
        <v>556</v>
      </c>
      <c r="F15" s="5"/>
      <c r="G15" s="29" t="s">
        <v>35</v>
      </c>
    </row>
    <row r="16" spans="1:13" ht="24.75" customHeight="1" x14ac:dyDescent="0.15">
      <c r="A16" s="11" t="s">
        <v>13</v>
      </c>
      <c r="B16" s="28">
        <v>175</v>
      </c>
      <c r="C16" s="28">
        <v>192</v>
      </c>
      <c r="D16" s="28">
        <f t="shared" si="2"/>
        <v>367</v>
      </c>
      <c r="E16" s="28">
        <v>200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 x14ac:dyDescent="0.15">
      <c r="A17" s="11" t="s">
        <v>7</v>
      </c>
      <c r="B17" s="28">
        <v>230</v>
      </c>
      <c r="C17" s="28">
        <v>270</v>
      </c>
      <c r="D17" s="28">
        <f t="shared" si="2"/>
        <v>500</v>
      </c>
      <c r="E17" s="28">
        <v>256</v>
      </c>
      <c r="F17" s="5"/>
      <c r="G17" s="21"/>
      <c r="H17" s="32" t="s">
        <v>20</v>
      </c>
      <c r="I17" s="33"/>
      <c r="J17" s="32" t="s">
        <v>21</v>
      </c>
      <c r="K17" s="33"/>
      <c r="L17" s="32" t="s">
        <v>22</v>
      </c>
      <c r="M17" s="33"/>
    </row>
    <row r="18" spans="1:16" ht="24.75" customHeight="1" x14ac:dyDescent="0.15">
      <c r="A18" s="11" t="s">
        <v>8</v>
      </c>
      <c r="B18" s="28">
        <v>403</v>
      </c>
      <c r="C18" s="28">
        <v>409</v>
      </c>
      <c r="D18" s="28">
        <f>SUM(B18:C18)</f>
        <v>812</v>
      </c>
      <c r="E18" s="28">
        <v>416</v>
      </c>
      <c r="F18" s="22"/>
      <c r="G18" s="10" t="s">
        <v>0</v>
      </c>
      <c r="H18" s="34">
        <v>9818</v>
      </c>
      <c r="I18" s="35"/>
      <c r="J18" s="34">
        <v>439</v>
      </c>
      <c r="K18" s="35"/>
      <c r="L18" s="34">
        <f>SUM(H18:K18)</f>
        <v>10257</v>
      </c>
      <c r="M18" s="35"/>
    </row>
    <row r="19" spans="1:16" ht="24.75" customHeight="1" x14ac:dyDescent="0.15">
      <c r="A19" s="11" t="s">
        <v>9</v>
      </c>
      <c r="B19" s="28">
        <v>608</v>
      </c>
      <c r="C19" s="28">
        <v>729</v>
      </c>
      <c r="D19" s="28">
        <f t="shared" si="2"/>
        <v>1337</v>
      </c>
      <c r="E19" s="28">
        <v>720</v>
      </c>
      <c r="F19" s="22"/>
      <c r="G19" s="10" t="s">
        <v>1</v>
      </c>
      <c r="H19" s="34">
        <v>10392</v>
      </c>
      <c r="I19" s="35"/>
      <c r="J19" s="34">
        <v>732</v>
      </c>
      <c r="K19" s="35"/>
      <c r="L19" s="34">
        <f>SUM(H19:K19)</f>
        <v>11124</v>
      </c>
      <c r="M19" s="35"/>
    </row>
    <row r="20" spans="1:16" ht="24.75" customHeight="1" x14ac:dyDescent="0.15">
      <c r="A20" s="11" t="s">
        <v>14</v>
      </c>
      <c r="B20" s="28">
        <v>393</v>
      </c>
      <c r="C20" s="28">
        <v>451</v>
      </c>
      <c r="D20" s="28">
        <f t="shared" si="2"/>
        <v>844</v>
      </c>
      <c r="E20" s="28">
        <v>447</v>
      </c>
      <c r="F20" s="22"/>
      <c r="G20" s="10" t="s">
        <v>2</v>
      </c>
      <c r="H20" s="34">
        <f>SUM(H18:I19)</f>
        <v>20210</v>
      </c>
      <c r="I20" s="35"/>
      <c r="J20" s="34">
        <f>SUM(J18:K19)</f>
        <v>1171</v>
      </c>
      <c r="K20" s="35"/>
      <c r="L20" s="34">
        <f>SUM(H20:K20)</f>
        <v>21381</v>
      </c>
      <c r="M20" s="35"/>
      <c r="N20" s="3" t="str">
        <f>IF(D8=L20,"YES","NO")</f>
        <v>YES</v>
      </c>
    </row>
    <row r="21" spans="1:16" ht="24.75" customHeight="1" x14ac:dyDescent="0.15">
      <c r="A21" s="11" t="s">
        <v>10</v>
      </c>
      <c r="B21" s="28">
        <v>280</v>
      </c>
      <c r="C21" s="28">
        <v>320</v>
      </c>
      <c r="D21" s="28">
        <f t="shared" si="2"/>
        <v>600</v>
      </c>
      <c r="E21" s="28">
        <v>329</v>
      </c>
      <c r="F21" s="5"/>
      <c r="G21" s="10" t="s">
        <v>3</v>
      </c>
      <c r="H21" s="36"/>
      <c r="I21" s="37"/>
      <c r="J21" s="36"/>
      <c r="K21" s="37"/>
      <c r="L21" s="34">
        <f>E8</f>
        <v>11080</v>
      </c>
      <c r="M21" s="35"/>
    </row>
    <row r="22" spans="1:16" ht="24.75" customHeight="1" x14ac:dyDescent="0.15">
      <c r="A22" s="11" t="s">
        <v>2</v>
      </c>
      <c r="B22" s="28">
        <f>SUM(B13:B21)</f>
        <v>7848</v>
      </c>
      <c r="C22" s="28">
        <f>SUM(C13:C21)</f>
        <v>8488</v>
      </c>
      <c r="D22" s="28">
        <f>SUM(D13:D21)</f>
        <v>16336</v>
      </c>
      <c r="E22" s="28">
        <f>SUM(E13:E21)</f>
        <v>8344</v>
      </c>
      <c r="F22" s="5"/>
    </row>
    <row r="23" spans="1:16" ht="24.75" customHeight="1" x14ac:dyDescent="0.15">
      <c r="N23" s="3" t="s">
        <v>37</v>
      </c>
      <c r="P23" s="30">
        <f>J20/L20</f>
        <v>5.476825218652074E-2</v>
      </c>
    </row>
  </sheetData>
  <mergeCells count="16"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  <mergeCell ref="K14:L14"/>
    <mergeCell ref="H17:I17"/>
    <mergeCell ref="J17:K17"/>
    <mergeCell ref="L17:M17"/>
    <mergeCell ref="H18:I18"/>
    <mergeCell ref="J18:K18"/>
    <mergeCell ref="L18:M18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2 K6:K12" formulaRange="1"/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shimin05</cp:lastModifiedBy>
  <cp:lastPrinted>2025-01-31T09:33:10Z</cp:lastPrinted>
  <dcterms:created xsi:type="dcterms:W3CDTF">2002-01-06T23:45:32Z</dcterms:created>
  <dcterms:modified xsi:type="dcterms:W3CDTF">2026-06-30T09:01:16Z</dcterms:modified>
</cp:coreProperties>
</file>