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66.0.6\財政課\03財務\02決算\000 諸務\01決算事務照会回答関係書\R07\080303令和６年度財政状況資料集の作成・公表について\03県に回答\"/>
    </mc:Choice>
  </mc:AlternateContent>
  <bookViews>
    <workbookView xWindow="0" yWindow="0" windowWidth="28800" windowHeight="114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<sst xmlns="http://schemas.openxmlformats.org/spreadsheetml/2006/main" count="1124" uniqueCount="560">
  <si>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</si>
  <si>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</si>
  <si>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</si>
  <si>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</si>
  <si>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</si>
  <si>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</si>
  <si>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</si>
  <si>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</si>
  <si>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</si>
  <si>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</si>
  <si>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</si>
  <si>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</si>
  <si>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</si>
  <si>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</si>
  <si>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</si>
  <si>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</si>
  <si>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</si>
  <si>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</si>
  <si>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</si>
  <si>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</si>
  <si>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</si>
  <si>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</si>
  <si>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</si>
  <si>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</si>
  <si>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</si>
  <si>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</si>
  <si>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</si>
  <si>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</si>
  <si>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</si>
  <si>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</si>
  <si>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</si>
  <si>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</si>
  <si>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</si>
  <si>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</si>
  <si>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</si>
  <si>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</si>
  <si>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</si>
  <si>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</si>
  <si>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</si>
  <si>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</si>
  <si>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</si>
  <si>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</si>
  <si>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</si>
  <si>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</si>
  <si>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</si>
  <si>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</si>
  <si>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</si>
  <si>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</si>
  <si>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</si>
  <si>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</si>
  <si>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</si>
  <si>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</si>
  <si>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</si>
  <si>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</si>
  <si>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</si>
  <si>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</si>
  <si>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</si>
  <si>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</si>
  <si>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</si>
  <si>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</si>
  <si>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</si>
  <si>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</si>
  <si>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</si>
  <si>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</si>
  <si>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</si>
  <si>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</si>
  <si>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</si>
  <si>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</si>
  <si>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</si>
  <si>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</si>
  <si>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</si>
  <si>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</si>
  <si>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</si>
  <si>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</si>
  <si>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</si>
  <si>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</si>
  <si>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</si>
  <si>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</si>
  <si>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</si>
  <si>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</si>
  <si>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</si>
  <si>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</si>
  <si>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</si>
  <si>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</si>
  <si>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</si>
  <si>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</si>
  <si>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</si>
  <si>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</si>
  <si>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</si>
  <si>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</si>
  <si>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</si>
  <si>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</si>
  <si>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</si>
  <si>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</si>
  <si>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豊後高田市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</si>
  <si>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</si>
  <si>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</si>
  <si>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</si>
  <si>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</si>
  <si>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</si>
  <si>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</si>
  <si>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</si>
  <si>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</si>
  <si>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</si>
  <si>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</si>
  <si>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</si>
  <si>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</si>
  <si>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</si>
  <si>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</si>
  <si>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</si>
  <si>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</si>
  <si>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</si>
  <si>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</si>
  <si>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</si>
  <si>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</si>
  <si>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</si>
  <si>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</si>
  <si>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</si>
  <si>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</si>
  <si>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</si>
  <si>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</si>
  <si>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</si>
  <si>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</si>
  <si>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</si>
  <si>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</si>
  <si>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</si>
  <si>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</si>
  <si>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</si>
  <si>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</si>
  <si>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</si>
  <si>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</si>
  <si>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</si>
  <si>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</si>
  <si>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</si>
  <si>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</si>
  <si>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</si>
  <si>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</si>
  <si>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</si>
  <si>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</si>
  <si>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</si>
  <si>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</si>
  <si>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</si>
  <si>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</si>
  <si>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</si>
  <si>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</si>
  <si>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</si>
  <si>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</si>
  <si>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</si>
  <si>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</si>
  <si>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</si>
  <si>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</si>
  <si>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</si>
  <si>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</si>
  <si>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</si>
  <si>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</si>
  <si>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</si>
  <si>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</si>
  <si>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</si>
  <si>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</si>
  <si>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</si>
  <si>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</si>
  <si>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</si>
  <si>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</si>
  <si>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</si>
  <si>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</si>
  <si>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</si>
  <si>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</si>
  <si>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</si>
  <si>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</si>
  <si>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</si>
  <si>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</si>
  <si>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</si>
  <si>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</si>
  <si>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</si>
  <si>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</si>
  <si>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</si>
  <si>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</si>
  <si>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</si>
  <si>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</si>
  <si>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</si>
  <si>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</si>
  <si>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</si>
  <si>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</si>
  <si>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</si>
  <si>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</si>
  <si>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</si>
  <si>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</si>
  <si>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</si>
  <si>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</si>
  <si>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</si>
  <si>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</si>
  <si>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</si>
  <si>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</si>
  <si>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</si>
  <si>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</si>
  <si>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</si>
  <si>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</si>
  <si>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</si>
  <si>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</si>
  <si>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</si>
  <si>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</si>
  <si>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</si>
  <si>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</si>
  <si>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大分県豊後高田市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</si>
  <si>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</si>
  <si>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</si>
  <si>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</si>
  <si>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</si>
  <si>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</si>
  <si>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</si>
  <si>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</si>
  <si>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</si>
  <si>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</si>
  <si>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</si>
  <si>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</si>
  <si>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</si>
  <si>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</si>
  <si>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</si>
  <si>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</si>
  <si>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</si>
  <si>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</si>
  <si>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</si>
  <si>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</si>
  <si>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</si>
  <si>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</si>
  <si>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</si>
  <si>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</si>
  <si>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</si>
  <si>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</si>
  <si>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</si>
  <si>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</si>
  <si>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</si>
  <si>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</si>
  <si>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</si>
  <si>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</si>
  <si>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</si>
  <si>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</si>
  <si>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</si>
  <si>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</si>
  <si>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</si>
  <si>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</si>
  <si>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</si>
  <si>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</si>
  <si>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</si>
  <si>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</si>
  <si>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</si>
  <si>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</si>
  <si>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</si>
  <si>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</si>
  <si>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</si>
  <si>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</si>
  <si>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</si>
  <si>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</si>
  <si>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</si>
  <si>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</si>
  <si>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</si>
  <si>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</si>
  <si>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</si>
  <si>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</si>
  <si>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</si>
  <si>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</si>
  <si>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</si>
  <si>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</si>
  <si>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</si>
  <si>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</si>
  <si>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</si>
  <si>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</si>
  <si>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</si>
  <si>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</si>
  <si>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</si>
  <si>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</si>
  <si>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</si>
  <si>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</si>
  <si>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</si>
  <si>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</si>
  <si>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</si>
  <si>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</si>
  <si>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</si>
  <si>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</si>
  <si>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</si>
  <si>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</si>
  <si>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</si>
  <si>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</si>
  <si>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</si>
  <si>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</si>
  <si>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</si>
  <si>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</si>
  <si>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</si>
  <si>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</si>
  <si>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</si>
  <si>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</si>
  <si>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</si>
  <si>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</si>
  <si>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</si>
  <si>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</si>
  <si>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</si>
  <si>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</si>
  <si>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</si>
  <si>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</si>
  <si>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</si>
  <si>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</si>
  <si>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</si>
  <si>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</si>
  <si>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</si>
  <si>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</si>
  <si>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</si>
  <si>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</si>
  <si>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</si>
  <si>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</si>
  <si>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</si>
  <si>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</si>
  <si>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</si>
  <si>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</si>
  <si>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</si>
  <si>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</si>
  <si>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</si>
  <si>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</si>
  <si>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</si>
  <si>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</si>
  <si>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</si>
  <si>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</si>
  <si>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</si>
  <si>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</si>
  <si>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</si>
  <si>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</si>
  <si>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</si>
  <si>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</si>
  <si>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</si>
  <si>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</si>
  <si>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</si>
  <si>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</si>
  <si>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</si>
  <si>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</si>
  <si>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</si>
  <si>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</si>
  <si>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</si>
  <si>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</si>
  <si>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</si>
  <si>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</si>
  <si>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</si>
  <si>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</si>
  <si>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</si>
  <si>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</si>
  <si>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</si>
  <si>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</si>
  <si>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</si>
  <si>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</si>
  <si>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</si>
  <si>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</si>
  <si>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</si>
  <si>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</si>
  <si>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</si>
  <si>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</si>
  <si>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</si>
  <si>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大分県豊後高田市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</si>
  <si>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</si>
  <si>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</si>
  <si>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</si>
  <si>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</si>
  <si>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</si>
  <si>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</si>
  <si>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</si>
  <si>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</si>
  <si>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</si>
  <si>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</si>
  <si>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</si>
  <si>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</si>
  <si>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</si>
  <si>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</si>
  <si>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</si>
  <si>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</si>
  <si>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</si>
  <si>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</si>
  <si>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</si>
  <si>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</si>
  <si>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</si>
  <si>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</si>
  <si>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</si>
  <si>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</si>
  <si>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</si>
  <si>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</si>
  <si>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</si>
  <si>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</si>
  <si>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</si>
  <si>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</si>
  <si>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</si>
  <si>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</si>
  <si>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</si>
  <si>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</si>
  <si>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</si>
  <si>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</si>
  <si>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</si>
  <si>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</si>
  <si>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</si>
  <si>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</si>
  <si>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</si>
  <si>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</si>
  <si>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</si>
  <si>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</si>
  <si>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</si>
  <si>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</si>
  <si>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</si>
  <si>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</si>
  <si>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</si>
  <si>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</si>
  <si>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</si>
  <si>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</si>
  <si>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</si>
  <si>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</si>
  <si>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</si>
  <si>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</si>
  <si>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</si>
  <si>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</si>
  <si>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</si>
  <si>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</si>
  <si>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</si>
  <si>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</si>
  <si>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</si>
  <si>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</si>
  <si>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</si>
  <si>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</si>
  <si>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</si>
  <si>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</si>
  <si>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</si>
  <si>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</si>
  <si>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</si>
  <si>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</si>
  <si>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</si>
  <si>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</si>
  <si>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</si>
  <si>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</si>
  <si>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</si>
  <si>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</si>
  <si>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</si>
  <si>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</si>
  <si>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</si>
  <si>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</si>
  <si>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</si>
  <si>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</si>
  <si>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</si>
  <si>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</si>
  <si>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</si>
  <si>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</si>
  <si>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</si>
  <si>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</si>
  <si>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</si>
  <si>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</si>
  <si>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</si>
  <si>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</si>
  <si>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</si>
  <si>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</si>
  <si>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</si>
  <si>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</si>
  <si>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</si>
  <si>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</si>
  <si>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</si>
  <si>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</si>
  <si>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</si>
  <si>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</si>
  <si>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</si>
  <si>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</si>
  <si>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</si>
  <si>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</si>
  <si>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</si>
  <si>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</si>
  <si>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</si>
  <si>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</si>
  <si>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</si>
  <si>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</si>
  <si>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</si>
  <si>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</si>
  <si>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</si>
  <si>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</si>
  <si>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</si>
  <si>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</si>
  <si>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</si>
  <si>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</si>
  <si>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</si>
  <si>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</si>
  <si>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</si>
  <si>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</si>
  <si>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</si>
  <si>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</si>
  <si>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</si>
  <si>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</si>
  <si>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</si>
  <si>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</si>
  <si>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</si>
  <si>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</si>
  <si>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</si>
  <si>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</si>
  <si>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</si>
  <si>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</si>
  <si>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</si>
  <si>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</si>
  <si>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</si>
  <si>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</si>
  <si>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</si>
  <si>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</si>
  <si>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</si>
  <si>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</si>
  <si>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</si>
  <si>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</si>
  <si>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</si>
  <si>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</si>
  <si>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</si>
  <si>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</si>
  <si>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</si>
  <si>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</si>
  <si>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</si>
  <si>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</si>
  <si>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</si>
  <si>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</si>
  <si>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</si>
  <si>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</si>
  <si>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</si>
  <si>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</si>
  <si>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</si>
  <si>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</si>
  <si>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</si>
  <si>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</si>
  <si>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</si>
  <si>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</si>
  <si>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</si>
  <si>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</si>
  <si>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</si>
  <si>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</si>
  <si>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</si>
  <si>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</si>
  <si>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</si>
  <si>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1.40</t>
  </si>
  <si>
    <t>水道事業会計</t>
  </si>
  <si>
    <t>一般会計</t>
  </si>
  <si>
    <t>下水道事業会計</t>
  </si>
  <si>
    <t>後期高齢者医療特別会計</t>
  </si>
  <si>
    <t>ケーブルネットワーク事業特別会計</t>
  </si>
  <si>
    <t>国民健康保険特別会計</t>
  </si>
  <si>
    <t>介護保険特別会計</t>
  </si>
  <si>
    <t>その他会計（赤字）</t>
  </si>
  <si>
    <t>その他会計（黒字）</t>
  </si>
  <si>
    <t>R02</t>
    <phoneticPr fontId="5"/>
  </si>
  <si>
    <t>R03</t>
    <phoneticPr fontId="5"/>
  </si>
  <si>
    <t>R04</t>
    <phoneticPr fontId="5"/>
  </si>
  <si>
    <t>R05</t>
    <phoneticPr fontId="5"/>
  </si>
  <si>
    <t>R06</t>
    <phoneticPr fontId="5"/>
  </si>
  <si>
    <t>-</t>
    <phoneticPr fontId="2"/>
  </si>
  <si>
    <t>大分県交通災害共済組合（交通災害共済事業会計）</t>
    <rPh sb="0" eb="11">
      <t>オオイタケンコウツウサイガイキョウサイクミアイ</t>
    </rPh>
    <rPh sb="12" eb="22">
      <t>コウツウサイガイキョウサイジギョウカイケイ</t>
    </rPh>
    <phoneticPr fontId="2"/>
  </si>
  <si>
    <t>大分県市町村会館管理組合</t>
    <rPh sb="0" eb="12">
      <t>オオイタケンシチョウソンカイカンカンリクミアイ</t>
    </rPh>
    <phoneticPr fontId="2"/>
  </si>
  <si>
    <t>大分県後期高齢者医療広域連合（普通会計）</t>
    <rPh sb="0" eb="3">
      <t>オオイタケン</t>
    </rPh>
    <rPh sb="3" eb="14">
      <t>コウキコウレイシャイリョウコウイキレンゴウ</t>
    </rPh>
    <rPh sb="15" eb="19">
      <t>フツウカイケイ</t>
    </rPh>
    <phoneticPr fontId="2"/>
  </si>
  <si>
    <t>大分県後期高齢者医療広域連合（後期高齢者医療事業会計）</t>
    <rPh sb="0" eb="3">
      <t>オオイタケン</t>
    </rPh>
    <rPh sb="3" eb="8">
      <t>コウキコウレイシャ</t>
    </rPh>
    <rPh sb="8" eb="14">
      <t>イリョウコウイキレンゴウ</t>
    </rPh>
    <rPh sb="15" eb="26">
      <t>コウキコウレイシャイリョウジギョウカイケイ</t>
    </rPh>
    <phoneticPr fontId="2"/>
  </si>
  <si>
    <t>宇佐・高田・国東広域事務組合</t>
    <rPh sb="0" eb="2">
      <t>ウサ</t>
    </rPh>
    <rPh sb="3" eb="5">
      <t>タカダ</t>
    </rPh>
    <rPh sb="6" eb="8">
      <t>クニサキ</t>
    </rPh>
    <rPh sb="8" eb="14">
      <t>コウイキジムクミアイ</t>
    </rPh>
    <phoneticPr fontId="2"/>
  </si>
  <si>
    <t>基金から114百万円繰入</t>
    <rPh sb="0" eb="2">
      <t>キキン</t>
    </rPh>
    <rPh sb="7" eb="12">
      <t>ヒャクマンエンクリイレ</t>
    </rPh>
    <phoneticPr fontId="2"/>
  </si>
  <si>
    <t>基金から2百万円繰入</t>
    <rPh sb="0" eb="2">
      <t>キキン</t>
    </rPh>
    <rPh sb="5" eb="8">
      <t>ヒャクマンエン</t>
    </rPh>
    <rPh sb="8" eb="10">
      <t>クリイレ</t>
    </rPh>
    <phoneticPr fontId="2"/>
  </si>
  <si>
    <t>スパランド真玉</t>
    <rPh sb="5" eb="7">
      <t>マタマ</t>
    </rPh>
    <phoneticPr fontId="2"/>
  </si>
  <si>
    <t>豊後高田市観光まちづくり会社</t>
    <rPh sb="0" eb="5">
      <t>ブンゴタカダシ</t>
    </rPh>
    <rPh sb="5" eb="7">
      <t>カンコウ</t>
    </rPh>
    <rPh sb="12" eb="14">
      <t>カイシャ</t>
    </rPh>
    <phoneticPr fontId="2"/>
  </si>
  <si>
    <t>地域振興基金</t>
    <rPh sb="0" eb="6">
      <t>チイキシンコウキキン</t>
    </rPh>
    <phoneticPr fontId="5"/>
  </si>
  <si>
    <t>公共施設整備基金</t>
    <rPh sb="0" eb="8">
      <t>コウキョウシセツセイビキキン</t>
    </rPh>
    <phoneticPr fontId="5"/>
  </si>
  <si>
    <t>職員退職手当基金</t>
    <rPh sb="0" eb="8">
      <t>ショクインタイショクテアテキキン</t>
    </rPh>
    <phoneticPr fontId="5"/>
  </si>
  <si>
    <t>地域福祉基金</t>
    <rPh sb="0" eb="6">
      <t>チイキフクシキキン</t>
    </rPh>
    <phoneticPr fontId="5"/>
  </si>
  <si>
    <t>ふるさと市町村圏基金</t>
    <rPh sb="4" eb="7">
      <t>シチョウソン</t>
    </rPh>
    <rPh sb="7" eb="8">
      <t>ケン</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</si>
</sst>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D291-4CBC-9400-21589D6A46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98131</c:v>
                </c:pt>
                <c:pt idx="1">
                  <c:v>90309</c:v>
                </c:pt>
                <c:pt idx="2">
                  <c:v>126623</c:v>
                </c:pt>
                <c:pt idx="3">
                  <c:v>100286</c:v>
                </c:pt>
                <c:pt idx="4">
                  <c:v>103996</c:v>
                </c:pt>
              </c:numCache>
            </c:numRef>
          </c:val>
          <c:smooth val="0"/>
          <c:extLst>
            <c:ext xmlns:c16="http://schemas.microsoft.com/office/drawing/2014/chart" uri="{C3380CC4-5D6E-409C-BE32-E72D297353CC}">
              <c16:uniqueId val="{00000001-D291-4CBC-9400-21589D6A46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4.2</c:v>
                </c:pt>
                <c:pt idx="1">
                  <c:v>7.83</c:v>
                </c:pt>
                <c:pt idx="2">
                  <c:v>5.41</c:v>
                </c:pt>
                <c:pt idx="3">
                  <c:v>4.67</c:v>
                </c:pt>
                <c:pt idx="4">
                  <c:v>4.58</c:v>
                </c:pt>
              </c:numCache>
            </c:numRef>
          </c:val>
          <c:extLst>
            <c:ext xmlns:c16="http://schemas.microsoft.com/office/drawing/2014/chart" uri="{C3380CC4-5D6E-409C-BE32-E72D297353CC}">
              <c16:uniqueId val="{00000000-6461-4B6C-9D94-1022976EB4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33.799999999999997</c:v>
                </c:pt>
                <c:pt idx="1">
                  <c:v>34.39</c:v>
                </c:pt>
                <c:pt idx="2">
                  <c:v>35.75</c:v>
                </c:pt>
                <c:pt idx="3">
                  <c:v>39.06</c:v>
                </c:pt>
                <c:pt idx="4">
                  <c:v>40.619999999999997</c:v>
                </c:pt>
              </c:numCache>
            </c:numRef>
          </c:val>
          <c:extLst>
            <c:ext xmlns:c16="http://schemas.microsoft.com/office/drawing/2014/chart" uri="{C3380CC4-5D6E-409C-BE32-E72D297353CC}">
              <c16:uniqueId val="{00000001-6461-4B6C-9D94-1022976EB4A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2.2999999999999998</c:v>
                </c:pt>
                <c:pt idx="1">
                  <c:v>6.06</c:v>
                </c:pt>
                <c:pt idx="2">
                  <c:v>-1.4</c:v>
                </c:pt>
                <c:pt idx="3">
                  <c:v>2.82</c:v>
                </c:pt>
                <c:pt idx="4">
                  <c:v>11.3</c:v>
                </c:pt>
              </c:numCache>
            </c:numRef>
          </c:val>
          <c:smooth val="0"/>
          <c:extLst>
            <c:ext xmlns:c16="http://schemas.microsoft.com/office/drawing/2014/chart" uri="{C3380CC4-5D6E-409C-BE32-E72D297353CC}">
              <c16:uniqueId val="{00000002-6461-4B6C-9D94-1022976EB4A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3A3-4A71-B6EE-171B91A52F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A3-4A71-B6EE-171B91A52F5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3A3-4A71-B6EE-171B91A52F58}"/>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c:v>
                </c:pt>
                <c:pt idx="2">
                  <c:v>#N/A</c:v>
                </c:pt>
                <c:pt idx="3">
                  <c:v>0.42</c:v>
                </c:pt>
                <c:pt idx="4">
                  <c:v>#N/A</c:v>
                </c:pt>
                <c:pt idx="5">
                  <c:v>1</c:v>
                </c:pt>
                <c:pt idx="6">
                  <c:v>#N/A</c:v>
                </c:pt>
                <c:pt idx="7">
                  <c:v>0.17</c:v>
                </c:pt>
                <c:pt idx="8">
                  <c:v>#N/A</c:v>
                </c:pt>
                <c:pt idx="9">
                  <c:v>0</c:v>
                </c:pt>
              </c:numCache>
            </c:numRef>
          </c:val>
          <c:extLst>
            <c:ext xmlns:c16="http://schemas.microsoft.com/office/drawing/2014/chart" uri="{C3380CC4-5D6E-409C-BE32-E72D297353CC}">
              <c16:uniqueId val="{00000003-C3A3-4A71-B6EE-171B91A52F5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0.56000000000000005</c:v>
                </c:pt>
                <c:pt idx="2">
                  <c:v>#N/A</c:v>
                </c:pt>
                <c:pt idx="3">
                  <c:v>0.8</c:v>
                </c:pt>
                <c:pt idx="4">
                  <c:v>#N/A</c:v>
                </c:pt>
                <c:pt idx="5">
                  <c:v>1.08</c:v>
                </c:pt>
                <c:pt idx="6">
                  <c:v>#N/A</c:v>
                </c:pt>
                <c:pt idx="7">
                  <c:v>0</c:v>
                </c:pt>
                <c:pt idx="8">
                  <c:v>#N/A</c:v>
                </c:pt>
                <c:pt idx="9">
                  <c:v>0</c:v>
                </c:pt>
              </c:numCache>
            </c:numRef>
          </c:val>
          <c:extLst>
            <c:ext xmlns:c16="http://schemas.microsoft.com/office/drawing/2014/chart" uri="{C3380CC4-5D6E-409C-BE32-E72D297353CC}">
              <c16:uniqueId val="{00000004-C3A3-4A71-B6EE-171B91A52F58}"/>
            </c:ext>
          </c:extLst>
        </c:ser>
        <c:ser>
          <c:idx val="5"/>
          <c:order val="5"/>
          <c:tx>
            <c:strRef>
              <c:f>データシート!$A$32</c:f>
              <c:strCache>
                <c:ptCount val="1"/>
                <c:pt idx="0">
                  <c:v>ケーブルネットワーク事業特別会計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C3A3-4A71-B6EE-171B91A52F58}"/>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C3A3-4A71-B6EE-171B91A52F5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c:v>
                </c:pt>
                <c:pt idx="4">
                  <c:v>#N/A</c:v>
                </c:pt>
                <c:pt idx="5">
                  <c:v>0.06</c:v>
                </c:pt>
                <c:pt idx="6">
                  <c:v>#N/A</c:v>
                </c:pt>
                <c:pt idx="7">
                  <c:v>0.18</c:v>
                </c:pt>
                <c:pt idx="8">
                  <c:v>#N/A</c:v>
                </c:pt>
                <c:pt idx="9">
                  <c:v>0.09</c:v>
                </c:pt>
              </c:numCache>
            </c:numRef>
          </c:val>
          <c:extLst>
            <c:ext xmlns:c16="http://schemas.microsoft.com/office/drawing/2014/chart" uri="{C3380CC4-5D6E-409C-BE32-E72D297353CC}">
              <c16:uniqueId val="{00000007-C3A3-4A71-B6EE-171B91A52F5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4.2</c:v>
                </c:pt>
                <c:pt idx="2">
                  <c:v>#N/A</c:v>
                </c:pt>
                <c:pt idx="3">
                  <c:v>7.83</c:v>
                </c:pt>
                <c:pt idx="4">
                  <c:v>#N/A</c:v>
                </c:pt>
                <c:pt idx="5">
                  <c:v>5.4</c:v>
                </c:pt>
                <c:pt idx="6">
                  <c:v>#N/A</c:v>
                </c:pt>
                <c:pt idx="7">
                  <c:v>4.67</c:v>
                </c:pt>
                <c:pt idx="8">
                  <c:v>#N/A</c:v>
                </c:pt>
                <c:pt idx="9">
                  <c:v>4.57</c:v>
                </c:pt>
              </c:numCache>
            </c:numRef>
          </c:val>
          <c:extLst>
            <c:ext xmlns:c16="http://schemas.microsoft.com/office/drawing/2014/chart" uri="{C3380CC4-5D6E-409C-BE32-E72D297353CC}">
              <c16:uniqueId val="{00000008-C3A3-4A71-B6EE-171B91A52F5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3.11</c:v>
                </c:pt>
                <c:pt idx="2">
                  <c:v>#N/A</c:v>
                </c:pt>
                <c:pt idx="3">
                  <c:v>3.65</c:v>
                </c:pt>
                <c:pt idx="4">
                  <c:v>#N/A</c:v>
                </c:pt>
                <c:pt idx="5">
                  <c:v>4.45</c:v>
                </c:pt>
                <c:pt idx="6">
                  <c:v>#N/A</c:v>
                </c:pt>
                <c:pt idx="7">
                  <c:v>4.8</c:v>
                </c:pt>
                <c:pt idx="8">
                  <c:v>#N/A</c:v>
                </c:pt>
                <c:pt idx="9">
                  <c:v>4.83</c:v>
                </c:pt>
              </c:numCache>
            </c:numRef>
          </c:val>
          <c:extLst>
            <c:ext xmlns:c16="http://schemas.microsoft.com/office/drawing/2014/chart" uri="{C3380CC4-5D6E-409C-BE32-E72D297353CC}">
              <c16:uniqueId val="{00000009-C3A3-4A71-B6EE-171B91A52F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1830</c:v>
                </c:pt>
                <c:pt idx="5">
                  <c:v>1837</c:v>
                </c:pt>
                <c:pt idx="8">
                  <c:v>1736</c:v>
                </c:pt>
                <c:pt idx="11">
                  <c:v>1578</c:v>
                </c:pt>
                <c:pt idx="14">
                  <c:v>1651</c:v>
                </c:pt>
              </c:numCache>
            </c:numRef>
          </c:val>
          <c:extLst>
            <c:ext xmlns:c16="http://schemas.microsoft.com/office/drawing/2014/chart" uri="{C3380CC4-5D6E-409C-BE32-E72D297353CC}">
              <c16:uniqueId val="{00000000-348C-44FC-BFCA-6F414ECBD4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348C-44FC-BFCA-6F414ECBD4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48C-44FC-BFCA-6F414ECBD4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8C-44FC-BFCA-6F414ECBD4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319</c:v>
                </c:pt>
                <c:pt idx="3">
                  <c:v>335</c:v>
                </c:pt>
                <c:pt idx="6">
                  <c:v>323</c:v>
                </c:pt>
                <c:pt idx="9">
                  <c:v>320</c:v>
                </c:pt>
                <c:pt idx="12">
                  <c:v>300</c:v>
                </c:pt>
              </c:numCache>
            </c:numRef>
          </c:val>
          <c:extLst>
            <c:ext xmlns:c16="http://schemas.microsoft.com/office/drawing/2014/chart" uri="{C3380CC4-5D6E-409C-BE32-E72D297353CC}">
              <c16:uniqueId val="{00000004-348C-44FC-BFCA-6F414ECBD4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8C-44FC-BFCA-6F414ECBD4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8C-44FC-BFCA-6F414ECBD4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1716</c:v>
                </c:pt>
                <c:pt idx="3">
                  <c:v>1736</c:v>
                </c:pt>
                <c:pt idx="6">
                  <c:v>1667</c:v>
                </c:pt>
                <c:pt idx="9">
                  <c:v>1573</c:v>
                </c:pt>
                <c:pt idx="12">
                  <c:v>1701</c:v>
                </c:pt>
              </c:numCache>
            </c:numRef>
          </c:val>
          <c:extLst>
            <c:ext xmlns:c16="http://schemas.microsoft.com/office/drawing/2014/chart" uri="{C3380CC4-5D6E-409C-BE32-E72D297353CC}">
              <c16:uniqueId val="{00000007-348C-44FC-BFCA-6F414ECBD4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205</c:v>
                </c:pt>
                <c:pt idx="2">
                  <c:v>#N/A</c:v>
                </c:pt>
                <c:pt idx="3">
                  <c:v>#N/A</c:v>
                </c:pt>
                <c:pt idx="4">
                  <c:v>234</c:v>
                </c:pt>
                <c:pt idx="5">
                  <c:v>#N/A</c:v>
                </c:pt>
                <c:pt idx="6">
                  <c:v>#N/A</c:v>
                </c:pt>
                <c:pt idx="7">
                  <c:v>254</c:v>
                </c:pt>
                <c:pt idx="8">
                  <c:v>#N/A</c:v>
                </c:pt>
                <c:pt idx="9">
                  <c:v>#N/A</c:v>
                </c:pt>
                <c:pt idx="10">
                  <c:v>315</c:v>
                </c:pt>
                <c:pt idx="11">
                  <c:v>#N/A</c:v>
                </c:pt>
                <c:pt idx="12">
                  <c:v>#N/A</c:v>
                </c:pt>
                <c:pt idx="13">
                  <c:v>351</c:v>
                </c:pt>
                <c:pt idx="14">
                  <c:v>#N/A</c:v>
                </c:pt>
              </c:numCache>
            </c:numRef>
          </c:val>
          <c:smooth val="0"/>
          <c:extLst>
            <c:ext xmlns:c16="http://schemas.microsoft.com/office/drawing/2014/chart" uri="{C3380CC4-5D6E-409C-BE32-E72D297353CC}">
              <c16:uniqueId val="{00000008-348C-44FC-BFCA-6F414ECBD4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15996</c:v>
                </c:pt>
                <c:pt idx="5">
                  <c:v>15271</c:v>
                </c:pt>
                <c:pt idx="8">
                  <c:v>14248</c:v>
                </c:pt>
                <c:pt idx="11">
                  <c:v>15120</c:v>
                </c:pt>
                <c:pt idx="14">
                  <c:v>15515</c:v>
                </c:pt>
              </c:numCache>
            </c:numRef>
          </c:val>
          <c:extLst>
            <c:ext xmlns:c16="http://schemas.microsoft.com/office/drawing/2014/chart" uri="{C3380CC4-5D6E-409C-BE32-E72D297353CC}">
              <c16:uniqueId val="{00000000-F328-4687-A8C6-044B49D76D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367</c:v>
                </c:pt>
                <c:pt idx="5">
                  <c:v>341</c:v>
                </c:pt>
                <c:pt idx="8">
                  <c:v>291</c:v>
                </c:pt>
                <c:pt idx="11">
                  <c:v>266</c:v>
                </c:pt>
                <c:pt idx="14">
                  <c:v>240</c:v>
                </c:pt>
              </c:numCache>
            </c:numRef>
          </c:val>
          <c:extLst>
            <c:ext xmlns:c16="http://schemas.microsoft.com/office/drawing/2014/chart" uri="{C3380CC4-5D6E-409C-BE32-E72D297353CC}">
              <c16:uniqueId val="{00000001-F328-4687-A8C6-044B49D76D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8983</c:v>
                </c:pt>
                <c:pt idx="5">
                  <c:v>9973</c:v>
                </c:pt>
                <c:pt idx="8">
                  <c:v>10554</c:v>
                </c:pt>
                <c:pt idx="11">
                  <c:v>11084</c:v>
                </c:pt>
                <c:pt idx="14">
                  <c:v>10672</c:v>
                </c:pt>
              </c:numCache>
            </c:numRef>
          </c:val>
          <c:extLst>
            <c:ext xmlns:c16="http://schemas.microsoft.com/office/drawing/2014/chart" uri="{C3380CC4-5D6E-409C-BE32-E72D297353CC}">
              <c16:uniqueId val="{00000002-F328-4687-A8C6-044B49D76D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28-4687-A8C6-044B49D76D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28-4687-A8C6-044B49D76D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28-4687-A8C6-044B49D76D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2945</c:v>
                </c:pt>
                <c:pt idx="3">
                  <c:v>2926</c:v>
                </c:pt>
                <c:pt idx="6">
                  <c:v>3023</c:v>
                </c:pt>
                <c:pt idx="9">
                  <c:v>2984</c:v>
                </c:pt>
                <c:pt idx="12">
                  <c:v>2998</c:v>
                </c:pt>
              </c:numCache>
            </c:numRef>
          </c:val>
          <c:extLst>
            <c:ext xmlns:c16="http://schemas.microsoft.com/office/drawing/2014/chart" uri="{C3380CC4-5D6E-409C-BE32-E72D297353CC}">
              <c16:uniqueId val="{00000006-F328-4687-A8C6-044B49D76D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328-4687-A8C6-044B49D76D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2828</c:v>
                </c:pt>
                <c:pt idx="3">
                  <c:v>2651</c:v>
                </c:pt>
                <c:pt idx="6">
                  <c:v>2658</c:v>
                </c:pt>
                <c:pt idx="9">
                  <c:v>2566</c:v>
                </c:pt>
                <c:pt idx="12">
                  <c:v>2394</c:v>
                </c:pt>
              </c:numCache>
            </c:numRef>
          </c:val>
          <c:extLst>
            <c:ext xmlns:c16="http://schemas.microsoft.com/office/drawing/2014/chart" uri="{C3380CC4-5D6E-409C-BE32-E72D297353CC}">
              <c16:uniqueId val="{00000008-F328-4687-A8C6-044B49D76D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328-4687-A8C6-044B49D76D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15802</c:v>
                </c:pt>
                <c:pt idx="3">
                  <c:v>15828</c:v>
                </c:pt>
                <c:pt idx="6">
                  <c:v>15933</c:v>
                </c:pt>
                <c:pt idx="9">
                  <c:v>16202</c:v>
                </c:pt>
                <c:pt idx="12">
                  <c:v>16617</c:v>
                </c:pt>
              </c:numCache>
            </c:numRef>
          </c:val>
          <c:extLst>
            <c:ext xmlns:c16="http://schemas.microsoft.com/office/drawing/2014/chart" uri="{C3380CC4-5D6E-409C-BE32-E72D297353CC}">
              <c16:uniqueId val="{0000000A-F328-4687-A8C6-044B49D76D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328-4687-A8C6-044B49D76D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3084</c:v>
                </c:pt>
                <c:pt idx="1">
                  <c:v>3358</c:v>
                </c:pt>
                <c:pt idx="2">
                  <c:v>3593</c:v>
                </c:pt>
              </c:numCache>
            </c:numRef>
          </c:val>
          <c:extLst>
            <c:ext xmlns:c16="http://schemas.microsoft.com/office/drawing/2014/chart" uri="{C3380CC4-5D6E-409C-BE32-E72D297353CC}">
              <c16:uniqueId val="{00000000-619C-41E7-B828-3FDA0DB48A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2014</c:v>
                </c:pt>
                <c:pt idx="1">
                  <c:v>2075</c:v>
                </c:pt>
                <c:pt idx="2">
                  <c:v>1539</c:v>
                </c:pt>
              </c:numCache>
            </c:numRef>
          </c:val>
          <c:extLst>
            <c:ext xmlns:c16="http://schemas.microsoft.com/office/drawing/2014/chart" uri="{C3380CC4-5D6E-409C-BE32-E72D297353CC}">
              <c16:uniqueId val="{00000001-619C-41E7-B828-3FDA0DB48A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6401</c:v>
                </c:pt>
                <c:pt idx="1">
                  <c:v>6463</c:v>
                </c:pt>
                <c:pt idx="2">
                  <c:v>6384</c:v>
                </c:pt>
              </c:numCache>
            </c:numRef>
          </c:val>
          <c:extLst>
            <c:ext xmlns:c16="http://schemas.microsoft.com/office/drawing/2014/chart" uri="{C3380CC4-5D6E-409C-BE32-E72D297353CC}">
              <c16:uniqueId val="{00000002-619C-41E7-B828-3FDA0DB48A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元利償還金は、繰上償還等により減少傾向にあ</a:t>
          </a:r>
          <a:r>
            <a:rPr kumimoji="1" lang="ja-JP" altLang="en-US" sz="1100">
              <a:solidFill>
                <a:schemeClr val="dk1"/>
              </a:solidFill>
              <a:effectLst/>
              <a:latin typeface="+mn-lt"/>
              <a:ea typeface="+mn-ea"/>
              <a:cs typeface="+mn-cs"/>
            </a:rPr>
            <a:t>ったが、</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年度は令和２年度借入分と令和４年度借入分の元金償還が同時に始まったことなどで増加している。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算入公債費等については、借入の際、</a:t>
          </a:r>
          <a:r>
            <a:rPr kumimoji="1" lang="ja-JP" altLang="ja-JP" sz="1100">
              <a:solidFill>
                <a:schemeClr val="dk1"/>
              </a:solidFill>
              <a:effectLst/>
              <a:latin typeface="+mn-lt"/>
              <a:ea typeface="+mn-ea"/>
              <a:cs typeface="+mn-cs"/>
            </a:rPr>
            <a:t>過疎債や合併特例債などの有利な地方債を発行してきたため</a:t>
          </a:r>
          <a:r>
            <a:rPr kumimoji="1" lang="ja-JP" altLang="en-US" sz="1100">
              <a:solidFill>
                <a:schemeClr val="dk1"/>
              </a:solidFill>
              <a:effectLst/>
              <a:latin typeface="+mn-lt"/>
              <a:ea typeface="+mn-ea"/>
              <a:cs typeface="+mn-cs"/>
            </a:rPr>
            <a:t>元利償還金の増減に比例しており、</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算入公債費</a:t>
          </a:r>
          <a:r>
            <a:rPr kumimoji="1" lang="ja-JP" altLang="en-US" sz="1100">
              <a:solidFill>
                <a:schemeClr val="dk1"/>
              </a:solidFill>
              <a:effectLst/>
              <a:latin typeface="+mn-lt"/>
              <a:ea typeface="+mn-ea"/>
              <a:cs typeface="+mn-cs"/>
            </a:rPr>
            <a:t>も増加した。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これらにより</a:t>
          </a:r>
          <a:r>
            <a:rPr kumimoji="1" lang="ja-JP" altLang="ja-JP" sz="1100">
              <a:solidFill>
                <a:schemeClr val="dk1"/>
              </a:solidFill>
              <a:effectLst/>
              <a:latin typeface="+mn-lt"/>
              <a:ea typeface="+mn-ea"/>
              <a:cs typeface="+mn-cs"/>
            </a:rPr>
            <a:t>実質公債費比率の分子は前年度より</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百万円増加し</a:t>
          </a:r>
          <a:r>
            <a:rPr kumimoji="1" lang="ja-JP" altLang="en-US" sz="1100">
              <a:solidFill>
                <a:schemeClr val="dk1"/>
              </a:solidFill>
              <a:effectLst/>
              <a:latin typeface="+mn-lt"/>
              <a:ea typeface="+mn-ea"/>
              <a:cs typeface="+mn-cs"/>
            </a:rPr>
            <a:t>ている。</a:t>
          </a:r>
          <a:endParaRPr lang="ja-JP" altLang="ja-JP" sz="1400">
            <a:effectLst/>
          </a:endParaRPr>
        </a:p>
        <a:p>
          <a:r>
            <a:rPr kumimoji="1" lang="ja-JP" altLang="ja-JP" sz="1100">
              <a:solidFill>
                <a:schemeClr val="dk1"/>
              </a:solidFill>
              <a:effectLst/>
              <a:latin typeface="+mn-lt"/>
              <a:ea typeface="+mn-ea"/>
              <a:cs typeface="+mn-cs"/>
            </a:rPr>
            <a:t>　今後は大型事業として広域で取り組むごみ処理施設整備事業の償還が本格化するため、元利償還金の増に留意する必要がある。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満期一括償還地方債の借入がないため、積立を行っていない。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H24</a:t>
          </a:r>
          <a:r>
            <a:rPr kumimoji="1" lang="ja-JP" altLang="ja-JP" sz="1100">
              <a:solidFill>
                <a:schemeClr val="dk1"/>
              </a:solidFill>
              <a:effectLst/>
              <a:latin typeface="+mn-lt"/>
              <a:ea typeface="+mn-ea"/>
              <a:cs typeface="+mn-cs"/>
            </a:rPr>
            <a:t>から将来負担比率の分子はマイナスを保っている。</a:t>
          </a:r>
          <a:endParaRPr lang="ja-JP" altLang="ja-JP" sz="1400">
            <a:effectLst/>
          </a:endParaRPr>
        </a:p>
        <a:p>
          <a:r>
            <a:rPr kumimoji="1" lang="ja-JP" altLang="ja-JP" sz="1100">
              <a:solidFill>
                <a:schemeClr val="dk1"/>
              </a:solidFill>
              <a:effectLst/>
              <a:latin typeface="+mn-lt"/>
              <a:ea typeface="+mn-ea"/>
              <a:cs typeface="+mn-cs"/>
            </a:rPr>
            <a:t>　一般会計等に係る地方債の現在高は、Ｈ</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年度がピークとなっていたが、</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年度に繰上償還を実施したことから、一時的に減少した。近年は普通建設事業費が増加していることから、増加傾向にある。</a:t>
          </a:r>
          <a:endParaRPr lang="ja-JP" altLang="ja-JP" sz="1400">
            <a:effectLst/>
          </a:endParaRPr>
        </a:p>
        <a:p>
          <a:r>
            <a:rPr kumimoji="1" lang="ja-JP" altLang="ja-JP" sz="1100">
              <a:solidFill>
                <a:schemeClr val="dk1"/>
              </a:solidFill>
              <a:effectLst/>
              <a:latin typeface="+mn-lt"/>
              <a:ea typeface="+mn-ea"/>
              <a:cs typeface="+mn-cs"/>
            </a:rPr>
            <a:t>　公営企業債等繰入見込額は減少傾向となっている。</a:t>
          </a:r>
          <a:endParaRPr lang="ja-JP" altLang="ja-JP" sz="1400">
            <a:effectLst/>
          </a:endParaRPr>
        </a:p>
        <a:p>
          <a:r>
            <a:rPr kumimoji="1" lang="ja-JP" altLang="ja-JP" sz="1100">
              <a:solidFill>
                <a:schemeClr val="dk1"/>
              </a:solidFill>
              <a:effectLst/>
              <a:latin typeface="+mn-lt"/>
              <a:ea typeface="+mn-ea"/>
              <a:cs typeface="+mn-cs"/>
            </a:rPr>
            <a:t>　充当可能基金は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大型事業実施に伴う後年度の公債費負担に備え、</a:t>
          </a:r>
          <a:r>
            <a:rPr kumimoji="1" lang="ja-JP" altLang="en-US" sz="1100">
              <a:solidFill>
                <a:schemeClr val="dk1"/>
              </a:solidFill>
              <a:effectLst/>
              <a:latin typeface="+mn-lt"/>
              <a:ea typeface="+mn-ea"/>
              <a:cs typeface="+mn-cs"/>
            </a:rPr>
            <a:t>計画的に積み立てしていたが、</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年度に大規模な繰上償還のために繰入したことにより減少している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今後も地方債現在高の推移に留意しつつ、充当可能財源を確保し将来負担比率の低下に努める。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大分県豊後高田市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mn-lt"/>
              <a:ea typeface="+mn-ea"/>
              <a:cs typeface="+mn-cs"/>
            </a:rPr>
            <a:t>R6</a:t>
          </a:r>
          <a:r>
            <a:rPr kumimoji="1" lang="ja-JP" altLang="ja-JP" sz="1400">
              <a:solidFill>
                <a:schemeClr val="dk1"/>
              </a:solidFill>
              <a:effectLst/>
              <a:latin typeface="+mn-lt"/>
              <a:ea typeface="+mn-ea"/>
              <a:cs typeface="+mn-cs"/>
            </a:rPr>
            <a:t>年度は</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決算剰余金や基金運用益、ふるさと応援寄附金を活用し積立を行ったこと</a:t>
          </a:r>
          <a:r>
            <a:rPr kumimoji="1" lang="ja-JP" altLang="en-US" sz="1400">
              <a:solidFill>
                <a:schemeClr val="dk1"/>
              </a:solidFill>
              <a:effectLst/>
              <a:latin typeface="+mn-lt"/>
              <a:ea typeface="+mn-ea"/>
              <a:cs typeface="+mn-cs"/>
            </a:rPr>
            <a:t>などで</a:t>
          </a:r>
          <a:r>
            <a:rPr kumimoji="1" lang="ja-JP" altLang="ja-JP" sz="1400">
              <a:solidFill>
                <a:schemeClr val="dk1"/>
              </a:solidFill>
              <a:effectLst/>
              <a:latin typeface="+mn-lt"/>
              <a:ea typeface="+mn-ea"/>
              <a:cs typeface="+mn-cs"/>
            </a:rPr>
            <a:t>基金全体として</a:t>
          </a:r>
          <a:r>
            <a:rPr kumimoji="1" lang="en-US" altLang="ja-JP" sz="1400">
              <a:solidFill>
                <a:schemeClr val="dk1"/>
              </a:solidFill>
              <a:effectLst/>
              <a:latin typeface="+mn-lt"/>
              <a:ea typeface="+mn-ea"/>
              <a:cs typeface="+mn-cs"/>
            </a:rPr>
            <a:t>558</a:t>
          </a:r>
          <a:r>
            <a:rPr kumimoji="1" lang="ja-JP" altLang="ja-JP" sz="1400">
              <a:solidFill>
                <a:schemeClr val="dk1"/>
              </a:solidFill>
              <a:effectLst/>
              <a:latin typeface="+mn-lt"/>
              <a:ea typeface="+mn-ea"/>
              <a:cs typeface="+mn-cs"/>
            </a:rPr>
            <a:t>百万円を積み立てた。</a:t>
          </a:r>
          <a:endParaRPr lang="ja-JP" altLang="ja-JP" sz="1400">
            <a:effectLst/>
          </a:endParaRPr>
        </a:p>
        <a:p>
          <a:r>
            <a:rPr kumimoji="1" lang="ja-JP" altLang="ja-JP" sz="1400">
              <a:solidFill>
                <a:schemeClr val="dk1"/>
              </a:solidFill>
              <a:effectLst/>
              <a:latin typeface="+mn-lt"/>
              <a:ea typeface="+mn-ea"/>
              <a:cs typeface="+mn-cs"/>
            </a:rPr>
            <a:t>一方、</a:t>
          </a:r>
          <a:r>
            <a:rPr kumimoji="1" lang="ja-JP" altLang="en-US" sz="1400">
              <a:solidFill>
                <a:schemeClr val="dk1"/>
              </a:solidFill>
              <a:effectLst/>
              <a:latin typeface="+mn-lt"/>
              <a:ea typeface="+mn-ea"/>
              <a:cs typeface="+mn-cs"/>
            </a:rPr>
            <a:t>繰上償還</a:t>
          </a:r>
          <a:r>
            <a:rPr kumimoji="1" lang="ja-JP" altLang="ja-JP" sz="1400">
              <a:solidFill>
                <a:schemeClr val="dk1"/>
              </a:solidFill>
              <a:effectLst/>
              <a:latin typeface="+mn-lt"/>
              <a:ea typeface="+mn-ea"/>
              <a:cs typeface="+mn-cs"/>
            </a:rPr>
            <a:t>の財源等として</a:t>
          </a:r>
          <a:r>
            <a:rPr kumimoji="1" lang="en-US" altLang="ja-JP" sz="1400">
              <a:solidFill>
                <a:schemeClr val="dk1"/>
              </a:solidFill>
              <a:effectLst/>
              <a:latin typeface="+mn-lt"/>
              <a:ea typeface="+mn-ea"/>
              <a:cs typeface="+mn-cs"/>
            </a:rPr>
            <a:t>600</a:t>
          </a:r>
          <a:r>
            <a:rPr kumimoji="1" lang="ja-JP" altLang="ja-JP" sz="1400">
              <a:solidFill>
                <a:schemeClr val="dk1"/>
              </a:solidFill>
              <a:effectLst/>
              <a:latin typeface="+mn-lt"/>
              <a:ea typeface="+mn-ea"/>
              <a:cs typeface="+mn-cs"/>
            </a:rPr>
            <a:t>百万円、子育て支援の財源等として</a:t>
          </a:r>
          <a:r>
            <a:rPr kumimoji="1" lang="en-US" altLang="ja-JP" sz="1400">
              <a:solidFill>
                <a:schemeClr val="dk1"/>
              </a:solidFill>
              <a:effectLst/>
              <a:latin typeface="+mn-lt"/>
              <a:ea typeface="+mn-ea"/>
              <a:cs typeface="+mn-cs"/>
            </a:rPr>
            <a:t>260</a:t>
          </a:r>
          <a:r>
            <a:rPr kumimoji="1" lang="ja-JP" altLang="ja-JP" sz="1400">
              <a:solidFill>
                <a:schemeClr val="dk1"/>
              </a:solidFill>
              <a:effectLst/>
              <a:latin typeface="+mn-lt"/>
              <a:ea typeface="+mn-ea"/>
              <a:cs typeface="+mn-cs"/>
            </a:rPr>
            <a:t>百万円の取り崩し等により、基金全体としては、</a:t>
          </a:r>
          <a:r>
            <a:rPr kumimoji="1" lang="en-US" altLang="ja-JP" sz="1400">
              <a:solidFill>
                <a:schemeClr val="dk1"/>
              </a:solidFill>
              <a:effectLst/>
              <a:latin typeface="+mn-lt"/>
              <a:ea typeface="+mn-ea"/>
              <a:cs typeface="+mn-cs"/>
            </a:rPr>
            <a:t>381</a:t>
          </a:r>
          <a:r>
            <a:rPr kumimoji="1" lang="ja-JP" altLang="ja-JP" sz="1400">
              <a:solidFill>
                <a:schemeClr val="dk1"/>
              </a:solidFill>
              <a:effectLst/>
              <a:latin typeface="+mn-lt"/>
              <a:ea typeface="+mn-ea"/>
              <a:cs typeface="+mn-cs"/>
            </a:rPr>
            <a:t>百万円の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市税や地方交付税などの一般財源の増額が見込めない中、広域で取り組むごみ処理施設整備事業等の大型事業の償還が本格化することなどから、今後も歳入・歳出の両面で厳しい財政状況が見込まれるため、基金の積み立てを行い、今後の財政需要に備え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地域振興基金　　・・・地域の活性化を図るために要する費用に充てる資金</a:t>
          </a:r>
          <a:endParaRPr lang="ja-JP" altLang="ja-JP" sz="1400">
            <a:effectLst/>
          </a:endParaRPr>
        </a:p>
        <a:p>
          <a:r>
            <a:rPr kumimoji="1" lang="ja-JP" altLang="ja-JP" sz="1400">
              <a:solidFill>
                <a:schemeClr val="dk1"/>
              </a:solidFill>
              <a:effectLst/>
              <a:latin typeface="+mn-lt"/>
              <a:ea typeface="+mn-ea"/>
              <a:cs typeface="+mn-cs"/>
            </a:rPr>
            <a:t>公共施設整備基金・・・公共施設等の整備を図るために要する資金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地域振興基金　　・・・基金運用益として</a:t>
          </a:r>
          <a:r>
            <a:rPr kumimoji="1" lang="en-US" altLang="ja-JP" sz="1400">
              <a:solidFill>
                <a:schemeClr val="dk1"/>
              </a:solidFill>
              <a:effectLst/>
              <a:latin typeface="+mn-lt"/>
              <a:ea typeface="+mn-ea"/>
              <a:cs typeface="+mn-cs"/>
            </a:rPr>
            <a:t>32</a:t>
          </a:r>
          <a:r>
            <a:rPr kumimoji="1" lang="ja-JP" altLang="ja-JP" sz="1400">
              <a:solidFill>
                <a:schemeClr val="dk1"/>
              </a:solidFill>
              <a:effectLst/>
              <a:latin typeface="+mn-lt"/>
              <a:ea typeface="+mn-ea"/>
              <a:cs typeface="+mn-cs"/>
            </a:rPr>
            <a:t>百万円、ふるさと応援寄附金分として</a:t>
          </a:r>
          <a:r>
            <a:rPr kumimoji="1" lang="en-US" altLang="ja-JP" sz="1400">
              <a:solidFill>
                <a:schemeClr val="dk1"/>
              </a:solidFill>
              <a:effectLst/>
              <a:latin typeface="+mn-lt"/>
              <a:ea typeface="+mn-ea"/>
              <a:cs typeface="+mn-cs"/>
            </a:rPr>
            <a:t>173</a:t>
          </a:r>
          <a:r>
            <a:rPr kumimoji="1" lang="ja-JP" altLang="ja-JP" sz="1400">
              <a:solidFill>
                <a:schemeClr val="dk1"/>
              </a:solidFill>
              <a:effectLst/>
              <a:latin typeface="+mn-lt"/>
              <a:ea typeface="+mn-ea"/>
              <a:cs typeface="+mn-cs"/>
            </a:rPr>
            <a:t>百万円の積み立てを行った。</a:t>
          </a:r>
          <a:endParaRPr lang="ja-JP" altLang="ja-JP" sz="1400">
            <a:effectLst/>
          </a:endParaRPr>
        </a:p>
        <a:p>
          <a:r>
            <a:rPr kumimoji="1" lang="ja-JP" altLang="ja-JP" sz="1400">
              <a:solidFill>
                <a:schemeClr val="dk1"/>
              </a:solidFill>
              <a:effectLst/>
              <a:latin typeface="+mn-lt"/>
              <a:ea typeface="+mn-ea"/>
              <a:cs typeface="+mn-cs"/>
            </a:rPr>
            <a:t>　　　　　　　　　　　また、子ども医療費や学校給食補助金等に充てるために</a:t>
          </a:r>
          <a:r>
            <a:rPr kumimoji="1" lang="en-US" altLang="ja-JP" sz="1400">
              <a:solidFill>
                <a:schemeClr val="dk1"/>
              </a:solidFill>
              <a:effectLst/>
              <a:latin typeface="+mn-lt"/>
              <a:ea typeface="+mn-ea"/>
              <a:cs typeface="+mn-cs"/>
            </a:rPr>
            <a:t>260</a:t>
          </a:r>
          <a:r>
            <a:rPr kumimoji="1" lang="ja-JP" altLang="ja-JP" sz="1400">
              <a:solidFill>
                <a:schemeClr val="dk1"/>
              </a:solidFill>
              <a:effectLst/>
              <a:latin typeface="+mn-lt"/>
              <a:ea typeface="+mn-ea"/>
              <a:cs typeface="+mn-cs"/>
            </a:rPr>
            <a:t>百万円の取崩しを行った。</a:t>
          </a:r>
          <a:endParaRPr lang="ja-JP" altLang="ja-JP" sz="1400">
            <a:effectLst/>
          </a:endParaRPr>
        </a:p>
        <a:p>
          <a:r>
            <a:rPr kumimoji="1" lang="ja-JP" altLang="ja-JP" sz="1400">
              <a:solidFill>
                <a:schemeClr val="dk1"/>
              </a:solidFill>
              <a:effectLst/>
              <a:latin typeface="+mn-lt"/>
              <a:ea typeface="+mn-ea"/>
              <a:cs typeface="+mn-cs"/>
            </a:rPr>
            <a:t>公共施設整備基金・・・基金運用益として</a:t>
          </a:r>
          <a:r>
            <a:rPr kumimoji="1" lang="en-US" altLang="ja-JP" sz="1400">
              <a:solidFill>
                <a:schemeClr val="dk1"/>
              </a:solidFill>
              <a:effectLst/>
              <a:latin typeface="+mn-lt"/>
              <a:ea typeface="+mn-ea"/>
              <a:cs typeface="+mn-cs"/>
            </a:rPr>
            <a:t>13</a:t>
          </a:r>
          <a:r>
            <a:rPr kumimoji="1" lang="ja-JP" altLang="ja-JP" sz="1400">
              <a:solidFill>
                <a:schemeClr val="dk1"/>
              </a:solidFill>
              <a:effectLst/>
              <a:latin typeface="+mn-lt"/>
              <a:ea typeface="+mn-ea"/>
              <a:cs typeface="+mn-cs"/>
            </a:rPr>
            <a:t>百万円の積み立てを行った。また、公共施設整備事業に充てるため</a:t>
          </a:r>
          <a:r>
            <a:rPr kumimoji="1" lang="en-US" altLang="ja-JP" sz="1400">
              <a:solidFill>
                <a:schemeClr val="dk1"/>
              </a:solidFill>
              <a:effectLst/>
              <a:latin typeface="+mn-lt"/>
              <a:ea typeface="+mn-ea"/>
              <a:cs typeface="+mn-cs"/>
            </a:rPr>
            <a:t>54</a:t>
          </a:r>
          <a:r>
            <a:rPr kumimoji="1" lang="ja-JP" altLang="ja-JP" sz="1400">
              <a:solidFill>
                <a:schemeClr val="dk1"/>
              </a:solidFill>
              <a:effectLst/>
              <a:latin typeface="+mn-lt"/>
              <a:ea typeface="+mn-ea"/>
              <a:cs typeface="+mn-cs"/>
            </a:rPr>
            <a:t>百万円の取崩しを行った。</a:t>
          </a:r>
          <a:endParaRPr kumimoji="1" lang="en-US" altLang="ja-JP" sz="14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地域振興基金　　・・・ふるさと応援寄附金による積み立てを行い、子育て支援等の地域の活性化に資する施策に活用する。</a:t>
          </a:r>
          <a:endParaRPr lang="ja-JP" altLang="ja-JP" sz="1400">
            <a:effectLst/>
          </a:endParaRPr>
        </a:p>
        <a:p>
          <a:r>
            <a:rPr kumimoji="1" lang="ja-JP" altLang="ja-JP" sz="1400">
              <a:solidFill>
                <a:schemeClr val="dk1"/>
              </a:solidFill>
              <a:effectLst/>
              <a:latin typeface="+mn-lt"/>
              <a:ea typeface="+mn-ea"/>
              <a:cs typeface="+mn-cs"/>
            </a:rPr>
            <a:t>公共施設整備基金・・・今後の公共施設の維持補修等の財源として活用する。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基金運用益として</a:t>
          </a:r>
          <a:r>
            <a:rPr kumimoji="1" lang="en-US" altLang="ja-JP" sz="1400">
              <a:solidFill>
                <a:schemeClr val="dk1"/>
              </a:solidFill>
              <a:effectLst/>
              <a:latin typeface="+mn-lt"/>
              <a:ea typeface="+mn-ea"/>
              <a:cs typeface="+mn-cs"/>
            </a:rPr>
            <a:t>34</a:t>
          </a:r>
          <a:r>
            <a:rPr kumimoji="1" lang="ja-JP" altLang="ja-JP" sz="1400">
              <a:solidFill>
                <a:schemeClr val="dk1"/>
              </a:solidFill>
              <a:effectLst/>
              <a:latin typeface="+mn-lt"/>
              <a:ea typeface="+mn-ea"/>
              <a:cs typeface="+mn-cs"/>
            </a:rPr>
            <a:t>百万円、決算剰余金として</a:t>
          </a:r>
          <a:r>
            <a:rPr kumimoji="1" lang="en-US" altLang="ja-JP" sz="1400">
              <a:solidFill>
                <a:schemeClr val="dk1"/>
              </a:solidFill>
              <a:effectLst/>
              <a:latin typeface="+mn-lt"/>
              <a:ea typeface="+mn-ea"/>
              <a:cs typeface="+mn-cs"/>
            </a:rPr>
            <a:t>201</a:t>
          </a:r>
          <a:r>
            <a:rPr kumimoji="1" lang="ja-JP" altLang="ja-JP" sz="1400">
              <a:solidFill>
                <a:schemeClr val="dk1"/>
              </a:solidFill>
              <a:effectLst/>
              <a:latin typeface="+mn-lt"/>
              <a:ea typeface="+mn-ea"/>
              <a:cs typeface="+mn-cs"/>
            </a:rPr>
            <a:t>百万円を積み立てた。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標準財政規模（約</a:t>
          </a:r>
          <a:r>
            <a:rPr kumimoji="1" lang="en-US" altLang="ja-JP" sz="1400">
              <a:solidFill>
                <a:schemeClr val="dk1"/>
              </a:solidFill>
              <a:effectLst/>
              <a:latin typeface="+mn-lt"/>
              <a:ea typeface="+mn-ea"/>
              <a:cs typeface="+mn-cs"/>
            </a:rPr>
            <a:t>88</a:t>
          </a:r>
          <a:r>
            <a:rPr kumimoji="1" lang="ja-JP" altLang="ja-JP" sz="1400">
              <a:solidFill>
                <a:schemeClr val="dk1"/>
              </a:solidFill>
              <a:effectLst/>
              <a:latin typeface="+mn-lt"/>
              <a:ea typeface="+mn-ea"/>
              <a:cs typeface="+mn-cs"/>
            </a:rPr>
            <a:t>億円）の約</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割を保持している。</a:t>
          </a:r>
          <a:endParaRPr lang="ja-JP" altLang="ja-JP" sz="1400">
            <a:effectLst/>
          </a:endParaRPr>
        </a:p>
        <a:p>
          <a:r>
            <a:rPr kumimoji="1" lang="ja-JP" altLang="ja-JP" sz="1400">
              <a:solidFill>
                <a:schemeClr val="dk1"/>
              </a:solidFill>
              <a:effectLst/>
              <a:latin typeface="+mn-lt"/>
              <a:ea typeface="+mn-ea"/>
              <a:cs typeface="+mn-cs"/>
            </a:rPr>
            <a:t>今後の財政需要に備え、積み立てを行い、一般財源が不足した場合の財源として活用する。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基金運用益として</a:t>
          </a:r>
          <a:r>
            <a:rPr kumimoji="1" lang="en-US" altLang="ja-JP" sz="1400">
              <a:solidFill>
                <a:schemeClr val="dk1"/>
              </a:solidFill>
              <a:effectLst/>
              <a:latin typeface="+mn-lt"/>
              <a:ea typeface="+mn-ea"/>
              <a:cs typeface="+mn-cs"/>
            </a:rPr>
            <a:t>21</a:t>
          </a:r>
          <a:r>
            <a:rPr kumimoji="1" lang="ja-JP" altLang="ja-JP" sz="1400">
              <a:solidFill>
                <a:schemeClr val="dk1"/>
              </a:solidFill>
              <a:effectLst/>
              <a:latin typeface="+mn-lt"/>
              <a:ea typeface="+mn-ea"/>
              <a:cs typeface="+mn-cs"/>
            </a:rPr>
            <a:t>百万円、臨財債償還基金として</a:t>
          </a:r>
          <a:r>
            <a:rPr kumimoji="1" lang="en-US" altLang="ja-JP" sz="1400">
              <a:solidFill>
                <a:schemeClr val="dk1"/>
              </a:solidFill>
              <a:effectLst/>
              <a:latin typeface="+mn-lt"/>
              <a:ea typeface="+mn-ea"/>
              <a:cs typeface="+mn-cs"/>
            </a:rPr>
            <a:t>43</a:t>
          </a:r>
          <a:r>
            <a:rPr kumimoji="1" lang="ja-JP" altLang="ja-JP" sz="1400">
              <a:solidFill>
                <a:schemeClr val="dk1"/>
              </a:solidFill>
              <a:effectLst/>
              <a:latin typeface="+mn-lt"/>
              <a:ea typeface="+mn-ea"/>
              <a:cs typeface="+mn-cs"/>
            </a:rPr>
            <a:t>百万円を積み立て</a:t>
          </a:r>
          <a:r>
            <a:rPr kumimoji="1" lang="ja-JP" altLang="en-US" sz="1400">
              <a:solidFill>
                <a:schemeClr val="dk1"/>
              </a:solidFill>
              <a:effectLst/>
              <a:latin typeface="+mn-lt"/>
              <a:ea typeface="+mn-ea"/>
              <a:cs typeface="+mn-cs"/>
            </a:rPr>
            <a:t>、繰上償還するための財源とするために</a:t>
          </a:r>
          <a:r>
            <a:rPr kumimoji="1" lang="en-US" altLang="ja-JP" sz="1400">
              <a:solidFill>
                <a:schemeClr val="dk1"/>
              </a:solidFill>
              <a:effectLst/>
              <a:latin typeface="+mn-lt"/>
              <a:ea typeface="+mn-ea"/>
              <a:cs typeface="+mn-cs"/>
            </a:rPr>
            <a:t>600</a:t>
          </a:r>
          <a:r>
            <a:rPr kumimoji="1" lang="ja-JP" altLang="en-US" sz="1400">
              <a:solidFill>
                <a:schemeClr val="dk1"/>
              </a:solidFill>
              <a:effectLst/>
              <a:latin typeface="+mn-lt"/>
              <a:ea typeface="+mn-ea"/>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大型事業による起債残高の増が見込まれることから、収支の状況により積み立てを行い、後年度負担の増に備える。</a:t>
          </a:r>
          <a:endParaRPr lang="ja-JP" altLang="ja-JP" sz="1400">
            <a:effectLst/>
          </a:endParaRPr>
        </a:p>
        <a:p>
          <a:r>
            <a:rPr kumimoji="1" lang="ja-JP" altLang="ja-JP" sz="1400">
              <a:solidFill>
                <a:schemeClr val="dk1"/>
              </a:solidFill>
              <a:effectLst/>
              <a:latin typeface="+mn-lt"/>
              <a:ea typeface="+mn-ea"/>
              <a:cs typeface="+mn-cs"/>
            </a:rPr>
            <a:t>また、利率の動向を注視しながら繰上償還の必要性を判断し、その財源として活用する。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21,748
20,723
206.24
19,249,811
18,750,739
404,765
8,846,039
16,617,382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人口減少や全国平均を上回る高齢化率（人口に占める</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歳以上人口の割合：</a:t>
          </a:r>
          <a:r>
            <a:rPr kumimoji="1" lang="en-US" altLang="ja-JP" sz="1100">
              <a:solidFill>
                <a:schemeClr val="dk1"/>
              </a:solidFill>
              <a:effectLst/>
              <a:latin typeface="+mn-lt"/>
              <a:ea typeface="+mn-ea"/>
              <a:cs typeface="+mn-cs"/>
            </a:rPr>
            <a:t>38.2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月末時点））に加え、市内に中心となる産業がないこと等により財政基盤が弱く、類似団体平均を大きく下回っている。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年間は、ほぼ横ばいで推移しており、今後も横ばいであることが予想される。</a:t>
          </a:r>
          <a:endParaRPr lang="ja-JP" altLang="ja-JP" sz="1400">
            <a:effectLst/>
          </a:endParaRPr>
        </a:p>
        <a:p>
          <a:r>
            <a:rPr kumimoji="1" lang="ja-JP" altLang="ja-JP" sz="1100">
              <a:solidFill>
                <a:schemeClr val="dk1"/>
              </a:solidFill>
              <a:effectLst/>
              <a:latin typeface="+mn-lt"/>
              <a:ea typeface="+mn-ea"/>
              <a:cs typeface="+mn-cs"/>
            </a:rPr>
            <a:t>　行財政運営の効率化に努めるとともに税収確保につながる定住施策や企業誘致を推進することで、地域経済の活性化を図り、自主財源確保に努める。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95250</xdr:rowOff>
    </xdr:to>
    <xdr:cxnSp macro="">
      <xdr:nvCxnSpPr>
        <xdr:cNvPr id="71" name="直線コネクタ 70"/>
        <xdr:cNvCxnSpPr/>
      </xdr:nvCxnSpPr>
      <xdr:spPr>
        <a:xfrm flipV="1">
          <a:off x="4114800" y="74331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129722</xdr:rowOff>
    </xdr:to>
    <xdr:cxnSp macro="">
      <xdr:nvCxnSpPr>
        <xdr:cNvPr id="74" name="直線コネクタ 73"/>
        <xdr:cNvCxnSpPr/>
      </xdr:nvCxnSpPr>
      <xdr:spPr>
        <a:xfrm flipV="1">
          <a:off x="3225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7" name="直線コネクタ 76"/>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129722</xdr:rowOff>
    </xdr:to>
    <xdr:cxnSp macro="">
      <xdr:nvCxnSpPr>
        <xdr:cNvPr id="80" name="直線コネクタ 79"/>
        <xdr:cNvCxnSpPr/>
      </xdr:nvCxnSpPr>
      <xdr:spPr>
        <a:xfrm>
          <a:off x="1447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90" name="楕円 89"/>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1" name="財政力該当値テキスト"/>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年度に行った繰上償還により</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年度からは類似団体平均を下回っているが、人件費は類似団体平均と比較して高い水準にある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これまでの行財政改革の取組を引き継ぎ、自主財源の確保と経常経費の抑制に留意するとともに、財政構造の硬直化を招かないように努める。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167217</xdr:rowOff>
    </xdr:from>
    <xdr:to>
      <xdr:col>23</xdr:col>
      <xdr:colOff>133350</xdr:colOff>
      <xdr:row>60</xdr:row>
      <xdr:rowOff>105833</xdr:rowOff>
    </xdr:to>
    <xdr:cxnSp macro="">
      <xdr:nvCxnSpPr>
        <xdr:cNvPr id="134" name="直線コネクタ 133"/>
        <xdr:cNvCxnSpPr/>
      </xdr:nvCxnSpPr>
      <xdr:spPr>
        <a:xfrm>
          <a:off x="4114800" y="10111317"/>
          <a:ext cx="8382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40657</xdr:rowOff>
    </xdr:from>
    <xdr:ext cx="762000" cy="259045"/>
    <xdr:sp macro="" textlink="">
      <xdr:nvSpPr>
        <xdr:cNvPr id="135" name="財政構造の弾力性平均値テキスト"/>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167217</xdr:rowOff>
    </xdr:from>
    <xdr:to>
      <xdr:col>19</xdr:col>
      <xdr:colOff>133350</xdr:colOff>
      <xdr:row>60</xdr:row>
      <xdr:rowOff>65617</xdr:rowOff>
    </xdr:to>
    <xdr:cxnSp macro="">
      <xdr:nvCxnSpPr>
        <xdr:cNvPr id="137" name="直線コネクタ 136"/>
        <xdr:cNvCxnSpPr/>
      </xdr:nvCxnSpPr>
      <xdr:spPr>
        <a:xfrm flipV="1">
          <a:off x="3225800" y="1011131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90610</xdr:rowOff>
    </xdr:from>
    <xdr:ext cx="736600" cy="259045"/>
    <xdr:sp macro="" textlink="">
      <xdr:nvSpPr>
        <xdr:cNvPr id="139" name="テキスト ボックス 138"/>
        <xdr:cNvSpPr txBox="1"/>
      </xdr:nvSpPr>
      <xdr:spPr>
        <a:xfrm>
          <a:off x="3733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105410</xdr:rowOff>
    </xdr:from>
    <xdr:to>
      <xdr:col>15</xdr:col>
      <xdr:colOff>82550</xdr:colOff>
      <xdr:row>60</xdr:row>
      <xdr:rowOff>65617</xdr:rowOff>
    </xdr:to>
    <xdr:cxnSp macro="">
      <xdr:nvCxnSpPr>
        <xdr:cNvPr id="140" name="直線コネクタ 139"/>
        <xdr:cNvCxnSpPr/>
      </xdr:nvCxnSpPr>
      <xdr:spPr>
        <a:xfrm>
          <a:off x="2336800" y="9878060"/>
          <a:ext cx="8890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42350</xdr:rowOff>
    </xdr:from>
    <xdr:ext cx="762000" cy="259045"/>
    <xdr:sp macro="" textlink="">
      <xdr:nvSpPr>
        <xdr:cNvPr id="142" name="テキスト ボックス 141"/>
        <xdr:cNvSpPr txBox="1"/>
      </xdr:nvSpPr>
      <xdr:spPr>
        <a:xfrm>
          <a:off x="2844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105410</xdr:rowOff>
    </xdr:from>
    <xdr:to>
      <xdr:col>11</xdr:col>
      <xdr:colOff>31750</xdr:colOff>
      <xdr:row>60</xdr:row>
      <xdr:rowOff>154094</xdr:rowOff>
    </xdr:to>
    <xdr:cxnSp macro="">
      <xdr:nvCxnSpPr>
        <xdr:cNvPr id="143" name="直線コネクタ 142"/>
        <xdr:cNvCxnSpPr/>
      </xdr:nvCxnSpPr>
      <xdr:spPr>
        <a:xfrm flipV="1">
          <a:off x="1447800" y="9878060"/>
          <a:ext cx="889000" cy="56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71560</xdr:rowOff>
    </xdr:from>
    <xdr:ext cx="762000" cy="259045"/>
    <xdr:sp macro="" textlink="">
      <xdr:nvSpPr>
        <xdr:cNvPr id="145" name="テキスト ボックス 144"/>
        <xdr:cNvSpPr txBox="1"/>
      </xdr:nvSpPr>
      <xdr:spPr>
        <a:xfrm>
          <a:off x="19558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7" name="テキスト ボックス 146"/>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55033</xdr:rowOff>
    </xdr:from>
    <xdr:to>
      <xdr:col>23</xdr:col>
      <xdr:colOff>184150</xdr:colOff>
      <xdr:row>60</xdr:row>
      <xdr:rowOff>156633</xdr:rowOff>
    </xdr:to>
    <xdr:sp macro="" textlink="">
      <xdr:nvSpPr>
        <xdr:cNvPr id="153" name="楕円 152"/>
        <xdr:cNvSpPr/>
      </xdr:nvSpPr>
      <xdr:spPr>
        <a:xfrm>
          <a:off x="49022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71560</xdr:rowOff>
    </xdr:from>
    <xdr:ext cx="762000" cy="259045"/>
    <xdr:sp macro="" textlink="">
      <xdr:nvSpPr>
        <xdr:cNvPr id="154" name="財政構造の弾力性該当値テキスト"/>
        <xdr:cNvSpPr txBox="1"/>
      </xdr:nvSpPr>
      <xdr:spPr>
        <a:xfrm>
          <a:off x="50419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116417</xdr:rowOff>
    </xdr:from>
    <xdr:to>
      <xdr:col>19</xdr:col>
      <xdr:colOff>184150</xdr:colOff>
      <xdr:row>59</xdr:row>
      <xdr:rowOff>46567</xdr:rowOff>
    </xdr:to>
    <xdr:sp macro="" textlink="">
      <xdr:nvSpPr>
        <xdr:cNvPr id="155" name="楕円 154"/>
        <xdr:cNvSpPr/>
      </xdr:nvSpPr>
      <xdr:spPr>
        <a:xfrm>
          <a:off x="40640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56744</xdr:rowOff>
    </xdr:from>
    <xdr:ext cx="736600" cy="259045"/>
    <xdr:sp macro="" textlink="">
      <xdr:nvSpPr>
        <xdr:cNvPr id="156" name="テキスト ボックス 155"/>
        <xdr:cNvSpPr txBox="1"/>
      </xdr:nvSpPr>
      <xdr:spPr>
        <a:xfrm>
          <a:off x="3733800" y="982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14817</xdr:rowOff>
    </xdr:from>
    <xdr:to>
      <xdr:col>15</xdr:col>
      <xdr:colOff>133350</xdr:colOff>
      <xdr:row>60</xdr:row>
      <xdr:rowOff>116417</xdr:rowOff>
    </xdr:to>
    <xdr:sp macro="" textlink="">
      <xdr:nvSpPr>
        <xdr:cNvPr id="157" name="楕円 156"/>
        <xdr:cNvSpPr/>
      </xdr:nvSpPr>
      <xdr:spPr>
        <a:xfrm>
          <a:off x="3175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126594</xdr:rowOff>
    </xdr:from>
    <xdr:ext cx="762000" cy="259045"/>
    <xdr:sp macro="" textlink="">
      <xdr:nvSpPr>
        <xdr:cNvPr id="158" name="テキスト ボックス 157"/>
        <xdr:cNvSpPr txBox="1"/>
      </xdr:nvSpPr>
      <xdr:spPr>
        <a:xfrm>
          <a:off x="2844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54610</xdr:rowOff>
    </xdr:from>
    <xdr:to>
      <xdr:col>11</xdr:col>
      <xdr:colOff>82550</xdr:colOff>
      <xdr:row>57</xdr:row>
      <xdr:rowOff>156210</xdr:rowOff>
    </xdr:to>
    <xdr:sp macro="" textlink="">
      <xdr:nvSpPr>
        <xdr:cNvPr id="159" name="楕円 158"/>
        <xdr:cNvSpPr/>
      </xdr:nvSpPr>
      <xdr:spPr>
        <a:xfrm>
          <a:off x="22860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55</xdr:row>
      <xdr:rowOff>166387</xdr:rowOff>
    </xdr:from>
    <xdr:ext cx="762000" cy="259045"/>
    <xdr:sp macro="" textlink="">
      <xdr:nvSpPr>
        <xdr:cNvPr id="160" name="テキスト ボックス 159"/>
        <xdr:cNvSpPr txBox="1"/>
      </xdr:nvSpPr>
      <xdr:spPr>
        <a:xfrm>
          <a:off x="1955800" y="95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103294</xdr:rowOff>
    </xdr:from>
    <xdr:to>
      <xdr:col>7</xdr:col>
      <xdr:colOff>31750</xdr:colOff>
      <xdr:row>61</xdr:row>
      <xdr:rowOff>33444</xdr:rowOff>
    </xdr:to>
    <xdr:sp macro="" textlink="">
      <xdr:nvSpPr>
        <xdr:cNvPr id="161" name="楕円 160"/>
        <xdr:cNvSpPr/>
      </xdr:nvSpPr>
      <xdr:spPr>
        <a:xfrm>
          <a:off x="1397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43621</xdr:rowOff>
    </xdr:from>
    <xdr:ext cx="762000" cy="259045"/>
    <xdr:sp macro="" textlink="">
      <xdr:nvSpPr>
        <xdr:cNvPr id="162" name="テキスト ボックス 161"/>
        <xdr:cNvSpPr txBox="1"/>
      </xdr:nvSpPr>
      <xdr:spPr>
        <a:xfrm>
          <a:off x="1066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[240,403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高い水準で推移しているのは、主に人件費が要因となっている。これは、消防業務やごみ処理業務を一部事務組合ではなく直営で実施していること等によるものであるが、これまでの行財政改革の取組を引き継ぎ、今後も人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106646</xdr:rowOff>
    </xdr:from>
    <xdr:to>
      <xdr:col>23</xdr:col>
      <xdr:colOff>133350</xdr:colOff>
      <xdr:row>84</xdr:row>
      <xdr:rowOff>156885</xdr:rowOff>
    </xdr:to>
    <xdr:cxnSp macro="">
      <xdr:nvCxnSpPr>
        <xdr:cNvPr id="195" name="直線コネクタ 194"/>
        <xdr:cNvCxnSpPr/>
      </xdr:nvCxnSpPr>
      <xdr:spPr>
        <a:xfrm>
          <a:off x="4114800" y="14508446"/>
          <a:ext cx="838200" cy="5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17637</xdr:rowOff>
    </xdr:from>
    <xdr:ext cx="762000" cy="259045"/>
    <xdr:sp macro="" textlink="">
      <xdr:nvSpPr>
        <xdr:cNvPr id="196" name="人件費・物件費等の状況平均値テキスト"/>
        <xdr:cNvSpPr txBox="1"/>
      </xdr:nvSpPr>
      <xdr:spPr>
        <a:xfrm>
          <a:off x="5041900" y="14247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85547</xdr:rowOff>
    </xdr:from>
    <xdr:to>
      <xdr:col>19</xdr:col>
      <xdr:colOff>133350</xdr:colOff>
      <xdr:row>84</xdr:row>
      <xdr:rowOff>106646</xdr:rowOff>
    </xdr:to>
    <xdr:cxnSp macro="">
      <xdr:nvCxnSpPr>
        <xdr:cNvPr id="198" name="直線コネクタ 197"/>
        <xdr:cNvCxnSpPr/>
      </xdr:nvCxnSpPr>
      <xdr:spPr>
        <a:xfrm>
          <a:off x="3225800" y="14487347"/>
          <a:ext cx="889000" cy="2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30579</xdr:rowOff>
    </xdr:from>
    <xdr:ext cx="736600" cy="259045"/>
    <xdr:sp macro="" textlink="">
      <xdr:nvSpPr>
        <xdr:cNvPr id="200" name="テキスト ボックス 199"/>
        <xdr:cNvSpPr txBox="1"/>
      </xdr:nvSpPr>
      <xdr:spPr>
        <a:xfrm>
          <a:off x="3733800" y="1408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39608</xdr:rowOff>
    </xdr:from>
    <xdr:to>
      <xdr:col>15</xdr:col>
      <xdr:colOff>82550</xdr:colOff>
      <xdr:row>84</xdr:row>
      <xdr:rowOff>85547</xdr:rowOff>
    </xdr:to>
    <xdr:cxnSp macro="">
      <xdr:nvCxnSpPr>
        <xdr:cNvPr id="201" name="直線コネクタ 200"/>
        <xdr:cNvCxnSpPr/>
      </xdr:nvCxnSpPr>
      <xdr:spPr>
        <a:xfrm>
          <a:off x="2336800" y="14441408"/>
          <a:ext cx="889000" cy="4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26376</xdr:rowOff>
    </xdr:from>
    <xdr:ext cx="762000" cy="259045"/>
    <xdr:sp macro="" textlink="">
      <xdr:nvSpPr>
        <xdr:cNvPr id="203" name="テキスト ボックス 202"/>
        <xdr:cNvSpPr txBox="1"/>
      </xdr:nvSpPr>
      <xdr:spPr>
        <a:xfrm>
          <a:off x="2844800" y="140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39608</xdr:rowOff>
    </xdr:from>
    <xdr:to>
      <xdr:col>11</xdr:col>
      <xdr:colOff>31750</xdr:colOff>
      <xdr:row>84</xdr:row>
      <xdr:rowOff>53584</xdr:rowOff>
    </xdr:to>
    <xdr:cxnSp macro="">
      <xdr:nvCxnSpPr>
        <xdr:cNvPr id="204" name="直線コネクタ 203"/>
        <xdr:cNvCxnSpPr/>
      </xdr:nvCxnSpPr>
      <xdr:spPr>
        <a:xfrm flipV="1">
          <a:off x="1447800" y="14441408"/>
          <a:ext cx="889000" cy="1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163571</xdr:rowOff>
    </xdr:from>
    <xdr:ext cx="762000" cy="259045"/>
    <xdr:sp macro="" textlink="">
      <xdr:nvSpPr>
        <xdr:cNvPr id="206" name="テキスト ボックス 205"/>
        <xdr:cNvSpPr txBox="1"/>
      </xdr:nvSpPr>
      <xdr:spPr>
        <a:xfrm>
          <a:off x="1955800" y="140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132974</xdr:rowOff>
    </xdr:from>
    <xdr:ext cx="762000" cy="259045"/>
    <xdr:sp macro="" textlink="">
      <xdr:nvSpPr>
        <xdr:cNvPr id="208" name="テキスト ボックス 207"/>
        <xdr:cNvSpPr txBox="1"/>
      </xdr:nvSpPr>
      <xdr:spPr>
        <a:xfrm>
          <a:off x="1066800" y="140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106085</xdr:rowOff>
    </xdr:from>
    <xdr:to>
      <xdr:col>23</xdr:col>
      <xdr:colOff>184150</xdr:colOff>
      <xdr:row>85</xdr:row>
      <xdr:rowOff>36235</xdr:rowOff>
    </xdr:to>
    <xdr:sp macro="" textlink="">
      <xdr:nvSpPr>
        <xdr:cNvPr id="214" name="楕円 213"/>
        <xdr:cNvSpPr/>
      </xdr:nvSpPr>
      <xdr:spPr>
        <a:xfrm>
          <a:off x="4902200" y="1450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78162</xdr:rowOff>
    </xdr:from>
    <xdr:ext cx="762000" cy="259045"/>
    <xdr:sp macro="" textlink="">
      <xdr:nvSpPr>
        <xdr:cNvPr id="215" name="人件費・物件費等の状況該当値テキスト"/>
        <xdr:cNvSpPr txBox="1"/>
      </xdr:nvSpPr>
      <xdr:spPr>
        <a:xfrm>
          <a:off x="5041900" y="1447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55846</xdr:rowOff>
    </xdr:from>
    <xdr:to>
      <xdr:col>19</xdr:col>
      <xdr:colOff>184150</xdr:colOff>
      <xdr:row>84</xdr:row>
      <xdr:rowOff>157446</xdr:rowOff>
    </xdr:to>
    <xdr:sp macro="" textlink="">
      <xdr:nvSpPr>
        <xdr:cNvPr id="216" name="楕円 215"/>
        <xdr:cNvSpPr/>
      </xdr:nvSpPr>
      <xdr:spPr>
        <a:xfrm>
          <a:off x="4064000" y="144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142223</xdr:rowOff>
    </xdr:from>
    <xdr:ext cx="736600" cy="259045"/>
    <xdr:sp macro="" textlink="">
      <xdr:nvSpPr>
        <xdr:cNvPr id="217" name="テキスト ボックス 216"/>
        <xdr:cNvSpPr txBox="1"/>
      </xdr:nvSpPr>
      <xdr:spPr>
        <a:xfrm>
          <a:off x="3733800" y="14544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34747</xdr:rowOff>
    </xdr:from>
    <xdr:to>
      <xdr:col>15</xdr:col>
      <xdr:colOff>133350</xdr:colOff>
      <xdr:row>84</xdr:row>
      <xdr:rowOff>136347</xdr:rowOff>
    </xdr:to>
    <xdr:sp macro="" textlink="">
      <xdr:nvSpPr>
        <xdr:cNvPr id="218" name="楕円 217"/>
        <xdr:cNvSpPr/>
      </xdr:nvSpPr>
      <xdr:spPr>
        <a:xfrm>
          <a:off x="3175000" y="1443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121124</xdr:rowOff>
    </xdr:from>
    <xdr:ext cx="762000" cy="259045"/>
    <xdr:sp macro="" textlink="">
      <xdr:nvSpPr>
        <xdr:cNvPr id="219" name="テキスト ボックス 218"/>
        <xdr:cNvSpPr txBox="1"/>
      </xdr:nvSpPr>
      <xdr:spPr>
        <a:xfrm>
          <a:off x="2844800" y="1452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160258</xdr:rowOff>
    </xdr:from>
    <xdr:to>
      <xdr:col>11</xdr:col>
      <xdr:colOff>82550</xdr:colOff>
      <xdr:row>84</xdr:row>
      <xdr:rowOff>90408</xdr:rowOff>
    </xdr:to>
    <xdr:sp macro="" textlink="">
      <xdr:nvSpPr>
        <xdr:cNvPr id="220" name="楕円 219"/>
        <xdr:cNvSpPr/>
      </xdr:nvSpPr>
      <xdr:spPr>
        <a:xfrm>
          <a:off x="2286000" y="1439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75185</xdr:rowOff>
    </xdr:from>
    <xdr:ext cx="762000" cy="259045"/>
    <xdr:sp macro="" textlink="">
      <xdr:nvSpPr>
        <xdr:cNvPr id="221" name="テキスト ボックス 220"/>
        <xdr:cNvSpPr txBox="1"/>
      </xdr:nvSpPr>
      <xdr:spPr>
        <a:xfrm>
          <a:off x="1955800" y="1447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2784</xdr:rowOff>
    </xdr:from>
    <xdr:to>
      <xdr:col>7</xdr:col>
      <xdr:colOff>31750</xdr:colOff>
      <xdr:row>84</xdr:row>
      <xdr:rowOff>104384</xdr:rowOff>
    </xdr:to>
    <xdr:sp macro="" textlink="">
      <xdr:nvSpPr>
        <xdr:cNvPr id="222" name="楕円 221"/>
        <xdr:cNvSpPr/>
      </xdr:nvSpPr>
      <xdr:spPr>
        <a:xfrm>
          <a:off x="1397000" y="144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89161</xdr:rowOff>
    </xdr:from>
    <xdr:ext cx="762000" cy="259045"/>
    <xdr:sp macro="" textlink="">
      <xdr:nvSpPr>
        <xdr:cNvPr id="223" name="テキスト ボックス 222"/>
        <xdr:cNvSpPr txBox="1"/>
      </xdr:nvSpPr>
      <xdr:spPr>
        <a:xfrm>
          <a:off x="1066800" y="1449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国家公務員の給与削減にあわせ、本市も平成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月から引き下げをおこなったところであるが、類似団体平均を</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年度に給与制度の総合的見直しを実施したが、今後も給与の適正化に努める。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166370</xdr:rowOff>
    </xdr:to>
    <xdr:cxnSp macro="">
      <xdr:nvCxnSpPr>
        <xdr:cNvPr id="255" name="直線コネクタ 254"/>
        <xdr:cNvCxnSpPr/>
      </xdr:nvCxnSpPr>
      <xdr:spPr>
        <a:xfrm flipV="1">
          <a:off x="16179800" y="1532890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21607</xdr:rowOff>
    </xdr:from>
    <xdr:ext cx="762000" cy="259045"/>
    <xdr:sp macro="" textlink="">
      <xdr:nvSpPr>
        <xdr:cNvPr id="256" name="給与水準   （国との比較）平均値テキスト"/>
        <xdr:cNvSpPr txBox="1"/>
      </xdr:nvSpPr>
      <xdr:spPr>
        <a:xfrm>
          <a:off x="17106900" y="1442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166370</xdr:rowOff>
    </xdr:from>
    <xdr:to>
      <xdr:col>77</xdr:col>
      <xdr:colOff>44450</xdr:colOff>
      <xdr:row>90</xdr:row>
      <xdr:rowOff>19050</xdr:rowOff>
    </xdr:to>
    <xdr:cxnSp macro="">
      <xdr:nvCxnSpPr>
        <xdr:cNvPr id="258" name="直線コネクタ 257"/>
        <xdr:cNvCxnSpPr/>
      </xdr:nvCxnSpPr>
      <xdr:spPr>
        <a:xfrm flipV="1">
          <a:off x="15290800" y="154254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60" name="テキスト ボックス 259"/>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45720</xdr:rowOff>
    </xdr:from>
    <xdr:to>
      <xdr:col>72</xdr:col>
      <xdr:colOff>203200</xdr:colOff>
      <xdr:row>90</xdr:row>
      <xdr:rowOff>19050</xdr:rowOff>
    </xdr:to>
    <xdr:cxnSp macro="">
      <xdr:nvCxnSpPr>
        <xdr:cNvPr id="261" name="直線コネクタ 260"/>
        <xdr:cNvCxnSpPr/>
      </xdr:nvCxnSpPr>
      <xdr:spPr>
        <a:xfrm>
          <a:off x="14401800" y="153047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3" name="テキスト ボックス 262"/>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45720</xdr:rowOff>
    </xdr:from>
    <xdr:to>
      <xdr:col>68</xdr:col>
      <xdr:colOff>152400</xdr:colOff>
      <xdr:row>89</xdr:row>
      <xdr:rowOff>69850</xdr:rowOff>
    </xdr:to>
    <xdr:cxnSp macro="">
      <xdr:nvCxnSpPr>
        <xdr:cNvPr id="264" name="直線コネクタ 263"/>
        <xdr:cNvCxnSpPr/>
      </xdr:nvCxnSpPr>
      <xdr:spPr>
        <a:xfrm flipV="1">
          <a:off x="13512800" y="153047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6" name="テキスト ボックス 265"/>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8" name="テキスト ボックス 267"/>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4" name="楕円 273"/>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75" name="給与水準   （国との比較）該当値テキスト"/>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115570</xdr:rowOff>
    </xdr:from>
    <xdr:to>
      <xdr:col>77</xdr:col>
      <xdr:colOff>95250</xdr:colOff>
      <xdr:row>90</xdr:row>
      <xdr:rowOff>45720</xdr:rowOff>
    </xdr:to>
    <xdr:sp macro="" textlink="">
      <xdr:nvSpPr>
        <xdr:cNvPr id="276" name="楕円 275"/>
        <xdr:cNvSpPr/>
      </xdr:nvSpPr>
      <xdr:spPr>
        <a:xfrm>
          <a:off x="16129000" y="153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30497</xdr:rowOff>
    </xdr:from>
    <xdr:ext cx="736600" cy="259045"/>
    <xdr:sp macro="" textlink="">
      <xdr:nvSpPr>
        <xdr:cNvPr id="277" name="テキスト ボックス 276"/>
        <xdr:cNvSpPr txBox="1"/>
      </xdr:nvSpPr>
      <xdr:spPr>
        <a:xfrm>
          <a:off x="15798800" y="1546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139700</xdr:rowOff>
    </xdr:from>
    <xdr:to>
      <xdr:col>73</xdr:col>
      <xdr:colOff>44450</xdr:colOff>
      <xdr:row>90</xdr:row>
      <xdr:rowOff>69850</xdr:rowOff>
    </xdr:to>
    <xdr:sp macro="" textlink="">
      <xdr:nvSpPr>
        <xdr:cNvPr id="278" name="楕円 277"/>
        <xdr:cNvSpPr/>
      </xdr:nvSpPr>
      <xdr:spPr>
        <a:xfrm>
          <a:off x="15240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54627</xdr:rowOff>
    </xdr:from>
    <xdr:ext cx="762000" cy="259045"/>
    <xdr:sp macro="" textlink="">
      <xdr:nvSpPr>
        <xdr:cNvPr id="279" name="テキスト ボックス 278"/>
        <xdr:cNvSpPr txBox="1"/>
      </xdr:nvSpPr>
      <xdr:spPr>
        <a:xfrm>
          <a:off x="14909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166370</xdr:rowOff>
    </xdr:from>
    <xdr:to>
      <xdr:col>68</xdr:col>
      <xdr:colOff>203200</xdr:colOff>
      <xdr:row>89</xdr:row>
      <xdr:rowOff>96520</xdr:rowOff>
    </xdr:to>
    <xdr:sp macro="" textlink="">
      <xdr:nvSpPr>
        <xdr:cNvPr id="280" name="楕円 279"/>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81297</xdr:rowOff>
    </xdr:from>
    <xdr:ext cx="762000" cy="259045"/>
    <xdr:sp macro="" textlink="">
      <xdr:nvSpPr>
        <xdr:cNvPr id="281" name="テキスト ボックス 280"/>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2" name="楕円 281"/>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3" name="テキスト ボックス 282"/>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職員数は横ばいだが、人口が年々減少しているため、人口千人当たり職員数は増となっている。（人口は前年から</a:t>
          </a:r>
          <a:r>
            <a:rPr kumimoji="1" lang="en-US" altLang="ja-JP" sz="1100">
              <a:solidFill>
                <a:schemeClr val="dk1"/>
              </a:solidFill>
              <a:effectLst/>
              <a:latin typeface="+mn-lt"/>
              <a:ea typeface="+mn-ea"/>
              <a:cs typeface="+mn-cs"/>
            </a:rPr>
            <a:t>212</a:t>
          </a:r>
          <a:r>
            <a:rPr kumimoji="1" lang="ja-JP" altLang="ja-JP" sz="1100">
              <a:solidFill>
                <a:schemeClr val="dk1"/>
              </a:solidFill>
              <a:effectLst/>
              <a:latin typeface="+mn-lt"/>
              <a:ea typeface="+mn-ea"/>
              <a:cs typeface="+mn-cs"/>
            </a:rPr>
            <a:t>人減）</a:t>
          </a:r>
          <a:endParaRPr lang="ja-JP" altLang="ja-JP" sz="1400">
            <a:effectLst/>
          </a:endParaRPr>
        </a:p>
        <a:p>
          <a:r>
            <a:rPr kumimoji="1" lang="ja-JP" altLang="ja-JP" sz="1100">
              <a:solidFill>
                <a:schemeClr val="dk1"/>
              </a:solidFill>
              <a:effectLst/>
              <a:latin typeface="+mn-lt"/>
              <a:ea typeface="+mn-ea"/>
              <a:cs typeface="+mn-cs"/>
            </a:rPr>
            <a:t>　今後は退職者数とのバランスを考慮しながら、各年代における採用職員数の平準化を図り、適正な人員配置に努めていく。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14424</xdr:rowOff>
    </xdr:from>
    <xdr:to>
      <xdr:col>81</xdr:col>
      <xdr:colOff>44450</xdr:colOff>
      <xdr:row>65</xdr:row>
      <xdr:rowOff>69578</xdr:rowOff>
    </xdr:to>
    <xdr:cxnSp macro="">
      <xdr:nvCxnSpPr>
        <xdr:cNvPr id="320" name="直線コネクタ 319"/>
        <xdr:cNvCxnSpPr/>
      </xdr:nvCxnSpPr>
      <xdr:spPr>
        <a:xfrm>
          <a:off x="16179800" y="11158674"/>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18795</xdr:rowOff>
    </xdr:from>
    <xdr:ext cx="762000" cy="259045"/>
    <xdr:sp macro="" textlink="">
      <xdr:nvSpPr>
        <xdr:cNvPr id="321" name="定員管理の状況平均値テキスト"/>
        <xdr:cNvSpPr txBox="1"/>
      </xdr:nvSpPr>
      <xdr:spPr>
        <a:xfrm>
          <a:off x="17106900" y="10477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165191</xdr:rowOff>
    </xdr:from>
    <xdr:to>
      <xdr:col>77</xdr:col>
      <xdr:colOff>44450</xdr:colOff>
      <xdr:row>65</xdr:row>
      <xdr:rowOff>14424</xdr:rowOff>
    </xdr:to>
    <xdr:cxnSp macro="">
      <xdr:nvCxnSpPr>
        <xdr:cNvPr id="323" name="直線コネクタ 322"/>
        <xdr:cNvCxnSpPr/>
      </xdr:nvCxnSpPr>
      <xdr:spPr>
        <a:xfrm>
          <a:off x="15290800" y="1113799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83021</xdr:rowOff>
    </xdr:from>
    <xdr:ext cx="736600" cy="259045"/>
    <xdr:sp macro="" textlink="">
      <xdr:nvSpPr>
        <xdr:cNvPr id="325" name="テキスト ボックス 324"/>
        <xdr:cNvSpPr txBox="1"/>
      </xdr:nvSpPr>
      <xdr:spPr>
        <a:xfrm>
          <a:off x="15798800" y="1037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128996</xdr:rowOff>
    </xdr:from>
    <xdr:to>
      <xdr:col>72</xdr:col>
      <xdr:colOff>203200</xdr:colOff>
      <xdr:row>64</xdr:row>
      <xdr:rowOff>165191</xdr:rowOff>
    </xdr:to>
    <xdr:cxnSp macro="">
      <xdr:nvCxnSpPr>
        <xdr:cNvPr id="326" name="直線コネクタ 325"/>
        <xdr:cNvCxnSpPr/>
      </xdr:nvCxnSpPr>
      <xdr:spPr>
        <a:xfrm>
          <a:off x="14401800" y="1110179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8" name="テキスト ボックス 327"/>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115207</xdr:rowOff>
    </xdr:from>
    <xdr:to>
      <xdr:col>68</xdr:col>
      <xdr:colOff>152400</xdr:colOff>
      <xdr:row>64</xdr:row>
      <xdr:rowOff>128996</xdr:rowOff>
    </xdr:to>
    <xdr:cxnSp macro="">
      <xdr:nvCxnSpPr>
        <xdr:cNvPr id="329" name="直線コネクタ 328"/>
        <xdr:cNvCxnSpPr/>
      </xdr:nvCxnSpPr>
      <xdr:spPr>
        <a:xfrm>
          <a:off x="13512800" y="1108800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50273</xdr:rowOff>
    </xdr:from>
    <xdr:ext cx="762000" cy="259045"/>
    <xdr:sp macro="" textlink="">
      <xdr:nvSpPr>
        <xdr:cNvPr id="331" name="テキスト ボックス 330"/>
        <xdr:cNvSpPr txBox="1"/>
      </xdr:nvSpPr>
      <xdr:spPr>
        <a:xfrm>
          <a:off x="14020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2" name="フローチャート: 判断 331"/>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33037</xdr:rowOff>
    </xdr:from>
    <xdr:ext cx="762000" cy="259045"/>
    <xdr:sp macro="" textlink="">
      <xdr:nvSpPr>
        <xdr:cNvPr id="333" name="テキスト ボックス 332"/>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18778</xdr:rowOff>
    </xdr:from>
    <xdr:to>
      <xdr:col>81</xdr:col>
      <xdr:colOff>95250</xdr:colOff>
      <xdr:row>65</xdr:row>
      <xdr:rowOff>120378</xdr:rowOff>
    </xdr:to>
    <xdr:sp macro="" textlink="">
      <xdr:nvSpPr>
        <xdr:cNvPr id="339" name="楕円 338"/>
        <xdr:cNvSpPr/>
      </xdr:nvSpPr>
      <xdr:spPr>
        <a:xfrm>
          <a:off x="16967200" y="1116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162305</xdr:rowOff>
    </xdr:from>
    <xdr:ext cx="762000" cy="259045"/>
    <xdr:sp macro="" textlink="">
      <xdr:nvSpPr>
        <xdr:cNvPr id="340" name="定員管理の状況該当値テキスト"/>
        <xdr:cNvSpPr txBox="1"/>
      </xdr:nvSpPr>
      <xdr:spPr>
        <a:xfrm>
          <a:off x="17106900" y="1113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135074</xdr:rowOff>
    </xdr:from>
    <xdr:to>
      <xdr:col>77</xdr:col>
      <xdr:colOff>95250</xdr:colOff>
      <xdr:row>65</xdr:row>
      <xdr:rowOff>65224</xdr:rowOff>
    </xdr:to>
    <xdr:sp macro="" textlink="">
      <xdr:nvSpPr>
        <xdr:cNvPr id="341" name="楕円 340"/>
        <xdr:cNvSpPr/>
      </xdr:nvSpPr>
      <xdr:spPr>
        <a:xfrm>
          <a:off x="16129000" y="1110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50001</xdr:rowOff>
    </xdr:from>
    <xdr:ext cx="736600" cy="259045"/>
    <xdr:sp macro="" textlink="">
      <xdr:nvSpPr>
        <xdr:cNvPr id="342" name="テキスト ボックス 341"/>
        <xdr:cNvSpPr txBox="1"/>
      </xdr:nvSpPr>
      <xdr:spPr>
        <a:xfrm>
          <a:off x="15798800" y="11194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114391</xdr:rowOff>
    </xdr:from>
    <xdr:to>
      <xdr:col>73</xdr:col>
      <xdr:colOff>44450</xdr:colOff>
      <xdr:row>65</xdr:row>
      <xdr:rowOff>44541</xdr:rowOff>
    </xdr:to>
    <xdr:sp macro="" textlink="">
      <xdr:nvSpPr>
        <xdr:cNvPr id="343" name="楕円 342"/>
        <xdr:cNvSpPr/>
      </xdr:nvSpPr>
      <xdr:spPr>
        <a:xfrm>
          <a:off x="15240000" y="110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29318</xdr:rowOff>
    </xdr:from>
    <xdr:ext cx="762000" cy="259045"/>
    <xdr:sp macro="" textlink="">
      <xdr:nvSpPr>
        <xdr:cNvPr id="344" name="テキスト ボックス 343"/>
        <xdr:cNvSpPr txBox="1"/>
      </xdr:nvSpPr>
      <xdr:spPr>
        <a:xfrm>
          <a:off x="14909800" y="1117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78196</xdr:rowOff>
    </xdr:from>
    <xdr:to>
      <xdr:col>68</xdr:col>
      <xdr:colOff>203200</xdr:colOff>
      <xdr:row>65</xdr:row>
      <xdr:rowOff>8346</xdr:rowOff>
    </xdr:to>
    <xdr:sp macro="" textlink="">
      <xdr:nvSpPr>
        <xdr:cNvPr id="345" name="楕円 344"/>
        <xdr:cNvSpPr/>
      </xdr:nvSpPr>
      <xdr:spPr>
        <a:xfrm>
          <a:off x="14351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164573</xdr:rowOff>
    </xdr:from>
    <xdr:ext cx="762000" cy="259045"/>
    <xdr:sp macro="" textlink="">
      <xdr:nvSpPr>
        <xdr:cNvPr id="346" name="テキスト ボックス 345"/>
        <xdr:cNvSpPr txBox="1"/>
      </xdr:nvSpPr>
      <xdr:spPr>
        <a:xfrm>
          <a:off x="14020800" y="1113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64407</xdr:rowOff>
    </xdr:from>
    <xdr:to>
      <xdr:col>64</xdr:col>
      <xdr:colOff>152400</xdr:colOff>
      <xdr:row>64</xdr:row>
      <xdr:rowOff>166007</xdr:rowOff>
    </xdr:to>
    <xdr:sp macro="" textlink="">
      <xdr:nvSpPr>
        <xdr:cNvPr id="347" name="楕円 346"/>
        <xdr:cNvSpPr/>
      </xdr:nvSpPr>
      <xdr:spPr>
        <a:xfrm>
          <a:off x="134620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150784</xdr:rowOff>
    </xdr:from>
    <xdr:ext cx="762000" cy="259045"/>
    <xdr:sp macro="" textlink="">
      <xdr:nvSpPr>
        <xdr:cNvPr id="348" name="テキスト ボックス 347"/>
        <xdr:cNvSpPr txBox="1"/>
      </xdr:nvSpPr>
      <xdr:spPr>
        <a:xfrm>
          <a:off x="13131800" y="1112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mn-ea"/>
              <a:ea typeface="+mn-ea"/>
            </a:rPr>
            <a:t>R5</a:t>
          </a:r>
          <a:r>
            <a:rPr kumimoji="1" lang="ja-JP" altLang="en-US" sz="1100">
              <a:latin typeface="+mn-ea"/>
              <a:ea typeface="+mn-ea"/>
            </a:rPr>
            <a:t>年度と比較して標準税収入額等や普通交付税額の増により、分母となる標準財政規模が増加し、分子も元利償還金の額などの増により増加した。</a:t>
          </a:r>
          <a:endParaRPr kumimoji="1" lang="en-US" altLang="ja-JP" sz="1100">
            <a:latin typeface="+mn-ea"/>
            <a:ea typeface="+mn-ea"/>
          </a:endParaRPr>
        </a:p>
        <a:p>
          <a:r>
            <a:rPr kumimoji="1" lang="ja-JP" altLang="en-US" sz="1100">
              <a:latin typeface="+mn-ea"/>
              <a:ea typeface="+mn-ea"/>
            </a:rPr>
            <a:t>分母分子共に増加したが、分子の増加率が大きかったため実質公債費比率は増加している。</a:t>
          </a:r>
          <a:endParaRPr kumimoji="1" lang="en-US" altLang="ja-JP" sz="1100">
            <a:latin typeface="+mn-ea"/>
            <a:ea typeface="+mn-ea"/>
          </a:endParaRPr>
        </a:p>
        <a:p>
          <a:r>
            <a:rPr kumimoji="1" lang="ja-JP" altLang="ja-JP" sz="1100">
              <a:solidFill>
                <a:schemeClr val="dk1"/>
              </a:solidFill>
              <a:effectLst/>
              <a:latin typeface="+mn-ea"/>
              <a:ea typeface="+mn-ea"/>
              <a:cs typeface="+mn-cs"/>
            </a:rPr>
            <a:t>一方、類似団体平均は下回っており、その要因は、近年では過疎債などの有利な地方債のみを発行しているため基準財政需要額への算入公債費が増えていることや、</a:t>
          </a:r>
          <a:r>
            <a:rPr kumimoji="1" lang="ja-JP" altLang="en-US" sz="1100">
              <a:solidFill>
                <a:schemeClr val="dk1"/>
              </a:solidFill>
              <a:effectLst/>
              <a:latin typeface="+mn-ea"/>
              <a:ea typeface="+mn-ea"/>
              <a:cs typeface="+mn-cs"/>
            </a:rPr>
            <a:t>必要に応じて</a:t>
          </a:r>
          <a:r>
            <a:rPr kumimoji="1" lang="ja-JP" altLang="ja-JP" sz="1100">
              <a:solidFill>
                <a:schemeClr val="dk1"/>
              </a:solidFill>
              <a:effectLst/>
              <a:latin typeface="+mn-ea"/>
              <a:ea typeface="+mn-ea"/>
              <a:cs typeface="+mn-cs"/>
            </a:rPr>
            <a:t>繰上償還</a:t>
          </a:r>
          <a:r>
            <a:rPr kumimoji="1" lang="ja-JP" altLang="en-US" sz="1100">
              <a:solidFill>
                <a:schemeClr val="dk1"/>
              </a:solidFill>
              <a:effectLst/>
              <a:latin typeface="+mn-ea"/>
              <a:ea typeface="+mn-ea"/>
              <a:cs typeface="+mn-cs"/>
            </a:rPr>
            <a:t>していることなど</a:t>
          </a:r>
          <a:r>
            <a:rPr kumimoji="1" lang="ja-JP" altLang="ja-JP" sz="1100">
              <a:solidFill>
                <a:schemeClr val="dk1"/>
              </a:solidFill>
              <a:effectLst/>
              <a:latin typeface="+mn-ea"/>
              <a:ea typeface="+mn-ea"/>
              <a:cs typeface="+mn-cs"/>
            </a:rPr>
            <a:t>によるものである。</a:t>
          </a:r>
          <a:endParaRPr lang="ja-JP" altLang="ja-JP" sz="1100">
            <a:effectLst/>
            <a:latin typeface="+mn-ea"/>
            <a:ea typeface="+mn-ea"/>
          </a:endParaRPr>
        </a:p>
        <a:p>
          <a:r>
            <a:rPr kumimoji="1" lang="ja-JP" altLang="ja-JP" sz="1100">
              <a:solidFill>
                <a:schemeClr val="dk1"/>
              </a:solidFill>
              <a:effectLst/>
              <a:latin typeface="+mn-ea"/>
              <a:ea typeface="+mn-ea"/>
              <a:cs typeface="+mn-cs"/>
            </a:rPr>
            <a:t>　今後も、過疎債などの基準財政需要額への算入公債費が有利な地方債の活用に努める。</a:t>
          </a:r>
          <a:endParaRPr lang="ja-JP" altLang="ja-JP" sz="11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44752</xdr:rowOff>
    </xdr:from>
    <xdr:to>
      <xdr:col>81</xdr:col>
      <xdr:colOff>44450</xdr:colOff>
      <xdr:row>38</xdr:row>
      <xdr:rowOff>102205</xdr:rowOff>
    </xdr:to>
    <xdr:cxnSp macro="">
      <xdr:nvCxnSpPr>
        <xdr:cNvPr id="384" name="直線コネクタ 383"/>
        <xdr:cNvCxnSpPr/>
      </xdr:nvCxnSpPr>
      <xdr:spPr>
        <a:xfrm>
          <a:off x="16179800" y="6559852"/>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5" name="公債費負担の状況平均値テキスト"/>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44752</xdr:rowOff>
    </xdr:to>
    <xdr:cxnSp macro="">
      <xdr:nvCxnSpPr>
        <xdr:cNvPr id="387" name="直線コネクタ 386"/>
        <xdr:cNvCxnSpPr/>
      </xdr:nvCxnSpPr>
      <xdr:spPr>
        <a:xfrm>
          <a:off x="15290800" y="6502400"/>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89" name="テキスト ボックス 388"/>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38</xdr:row>
      <xdr:rowOff>113695</xdr:rowOff>
    </xdr:to>
    <xdr:cxnSp macro="">
      <xdr:nvCxnSpPr>
        <xdr:cNvPr id="390" name="直線コネクタ 389"/>
        <xdr:cNvCxnSpPr/>
      </xdr:nvCxnSpPr>
      <xdr:spPr>
        <a:xfrm flipV="1">
          <a:off x="14401800" y="6502400"/>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2" name="テキスト ボックス 391"/>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113695</xdr:rowOff>
    </xdr:from>
    <xdr:to>
      <xdr:col>68</xdr:col>
      <xdr:colOff>152400</xdr:colOff>
      <xdr:row>39</xdr:row>
      <xdr:rowOff>126093</xdr:rowOff>
    </xdr:to>
    <xdr:cxnSp macro="">
      <xdr:nvCxnSpPr>
        <xdr:cNvPr id="393" name="直線コネクタ 392"/>
        <xdr:cNvCxnSpPr/>
      </xdr:nvCxnSpPr>
      <xdr:spPr>
        <a:xfrm flipV="1">
          <a:off x="13512800" y="6628795"/>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5" name="テキスト ボックス 394"/>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6" name="フローチャート: 判断 395"/>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397" name="テキスト ボックス 396"/>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51405</xdr:rowOff>
    </xdr:from>
    <xdr:to>
      <xdr:col>81</xdr:col>
      <xdr:colOff>95250</xdr:colOff>
      <xdr:row>38</xdr:row>
      <xdr:rowOff>153005</xdr:rowOff>
    </xdr:to>
    <xdr:sp macro="" textlink="">
      <xdr:nvSpPr>
        <xdr:cNvPr id="403" name="楕円 402"/>
        <xdr:cNvSpPr/>
      </xdr:nvSpPr>
      <xdr:spPr>
        <a:xfrm>
          <a:off x="169672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67932</xdr:rowOff>
    </xdr:from>
    <xdr:ext cx="762000" cy="259045"/>
    <xdr:sp macro="" textlink="">
      <xdr:nvSpPr>
        <xdr:cNvPr id="404" name="公債費負担の状況該当値テキスト"/>
        <xdr:cNvSpPr txBox="1"/>
      </xdr:nvSpPr>
      <xdr:spPr>
        <a:xfrm>
          <a:off x="17106900" y="641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165402</xdr:rowOff>
    </xdr:from>
    <xdr:to>
      <xdr:col>77</xdr:col>
      <xdr:colOff>95250</xdr:colOff>
      <xdr:row>38</xdr:row>
      <xdr:rowOff>95552</xdr:rowOff>
    </xdr:to>
    <xdr:sp macro="" textlink="">
      <xdr:nvSpPr>
        <xdr:cNvPr id="405" name="楕円 404"/>
        <xdr:cNvSpPr/>
      </xdr:nvSpPr>
      <xdr:spPr>
        <a:xfrm>
          <a:off x="16129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105729</xdr:rowOff>
    </xdr:from>
    <xdr:ext cx="736600" cy="259045"/>
    <xdr:sp macro="" textlink="">
      <xdr:nvSpPr>
        <xdr:cNvPr id="406" name="テキスト ボックス 405"/>
        <xdr:cNvSpPr txBox="1"/>
      </xdr:nvSpPr>
      <xdr:spPr>
        <a:xfrm>
          <a:off x="15798800" y="627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7" name="楕円 406"/>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08" name="テキスト ボックス 407"/>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62895</xdr:rowOff>
    </xdr:from>
    <xdr:to>
      <xdr:col>68</xdr:col>
      <xdr:colOff>203200</xdr:colOff>
      <xdr:row>38</xdr:row>
      <xdr:rowOff>164495</xdr:rowOff>
    </xdr:to>
    <xdr:sp macro="" textlink="">
      <xdr:nvSpPr>
        <xdr:cNvPr id="409" name="楕円 408"/>
        <xdr:cNvSpPr/>
      </xdr:nvSpPr>
      <xdr:spPr>
        <a:xfrm>
          <a:off x="14351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3222</xdr:rowOff>
    </xdr:from>
    <xdr:ext cx="762000" cy="259045"/>
    <xdr:sp macro="" textlink="">
      <xdr:nvSpPr>
        <xdr:cNvPr id="410" name="テキスト ボックス 409"/>
        <xdr:cNvSpPr txBox="1"/>
      </xdr:nvSpPr>
      <xdr:spPr>
        <a:xfrm>
          <a:off x="14020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75293</xdr:rowOff>
    </xdr:from>
    <xdr:to>
      <xdr:col>64</xdr:col>
      <xdr:colOff>152400</xdr:colOff>
      <xdr:row>40</xdr:row>
      <xdr:rowOff>5443</xdr:rowOff>
    </xdr:to>
    <xdr:sp macro="" textlink="">
      <xdr:nvSpPr>
        <xdr:cNvPr id="411" name="楕円 410"/>
        <xdr:cNvSpPr/>
      </xdr:nvSpPr>
      <xdr:spPr>
        <a:xfrm>
          <a:off x="13462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15620</xdr:rowOff>
    </xdr:from>
    <xdr:ext cx="762000" cy="259045"/>
    <xdr:sp macro="" textlink="">
      <xdr:nvSpPr>
        <xdr:cNvPr id="412" name="テキスト ボックス 411"/>
        <xdr:cNvSpPr txBox="1"/>
      </xdr:nvSpPr>
      <xdr:spPr>
        <a:xfrm>
          <a:off x="13131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将来負担額よりも充当可能財源等が多いことから分子がマイナスとなるため、「将来負担比率なし」となっている。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今後も、過疎債などの基準財政需要額への算入公債費が有利な地方債を活用し、財政の健全化に努める。</a:t>
          </a:r>
          <a:endParaRPr lang="ja-JP" altLang="ja-JP" sz="11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163407</xdr:rowOff>
    </xdr:from>
    <xdr:to>
      <xdr:col>73</xdr:col>
      <xdr:colOff>44450</xdr:colOff>
      <xdr:row>14</xdr:row>
      <xdr:rowOff>93557</xdr:rowOff>
    </xdr:to>
    <xdr:sp macro="" textlink="">
      <xdr:nvSpPr>
        <xdr:cNvPr id="450" name="フローチャート: 判断 449"/>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1" name="テキスト ボックス 450"/>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97860</xdr:rowOff>
    </xdr:from>
    <xdr:to>
      <xdr:col>68</xdr:col>
      <xdr:colOff>203200</xdr:colOff>
      <xdr:row>15</xdr:row>
      <xdr:rowOff>28010</xdr:rowOff>
    </xdr:to>
    <xdr:sp macro="" textlink="">
      <xdr:nvSpPr>
        <xdr:cNvPr id="452" name="フローチャート: 判断 451"/>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3" name="テキスト ボックス 452"/>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4" name="フローチャート: 判断 453"/>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5" name="テキスト ボックス 454"/>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21,748
20,723
206.24
19,249,811
18,750,739
404,765
8,846,039
16,617,382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退職手当の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177,376</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、職員給の増（</a:t>
          </a:r>
          <a:r>
            <a:rPr kumimoji="1" lang="en-US" altLang="ja-JP" sz="1100">
              <a:solidFill>
                <a:schemeClr val="dk1"/>
              </a:solidFill>
              <a:effectLst/>
              <a:latin typeface="+mn-lt"/>
              <a:ea typeface="+mn-ea"/>
              <a:cs typeface="+mn-cs"/>
            </a:rPr>
            <a:t>87,279</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などにより経常的な歳出が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268,339</a:t>
          </a:r>
          <a:r>
            <a:rPr kumimoji="1" lang="ja-JP" altLang="ja-JP" sz="1100">
              <a:solidFill>
                <a:schemeClr val="dk1"/>
              </a:solidFill>
              <a:effectLst/>
              <a:latin typeface="+mn-lt"/>
              <a:ea typeface="+mn-ea"/>
              <a:cs typeface="+mn-cs"/>
            </a:rPr>
            <a:t>千円）したこと</a:t>
          </a:r>
          <a:r>
            <a:rPr kumimoji="1" lang="ja-JP" altLang="en-US" sz="1100">
              <a:solidFill>
                <a:schemeClr val="dk1"/>
              </a:solidFill>
              <a:effectLst/>
              <a:latin typeface="+mn-lt"/>
              <a:ea typeface="+mn-ea"/>
              <a:cs typeface="+mn-cs"/>
            </a:rPr>
            <a:t>などから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 </a:t>
          </a:r>
          <a:endParaRPr lang="ja-JP" altLang="ja-JP" sz="1400">
            <a:effectLst/>
          </a:endParaRPr>
        </a:p>
        <a:p>
          <a:r>
            <a:rPr kumimoji="1" lang="ja-JP" altLang="ja-JP" sz="1100">
              <a:solidFill>
                <a:schemeClr val="dk1"/>
              </a:solidFill>
              <a:effectLst/>
              <a:latin typeface="+mn-lt"/>
              <a:ea typeface="+mn-ea"/>
              <a:cs typeface="+mn-cs"/>
            </a:rPr>
            <a:t>　消防業務やごみ処理業務を直営で実施しているため依然として類似団体と比較して高いものとなっているが、これまでの行財政改革の取組みを引き継ぎ、今後も人件費の抑制に努める。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39</xdr:row>
      <xdr:rowOff>1270</xdr:rowOff>
    </xdr:to>
    <xdr:cxnSp macro="">
      <xdr:nvCxnSpPr>
        <xdr:cNvPr id="64" name="直線コネクタ 63"/>
        <xdr:cNvCxnSpPr/>
      </xdr:nvCxnSpPr>
      <xdr:spPr>
        <a:xfrm>
          <a:off x="3987800" y="645922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38</xdr:row>
      <xdr:rowOff>145288</xdr:rowOff>
    </xdr:to>
    <xdr:cxnSp macro="">
      <xdr:nvCxnSpPr>
        <xdr:cNvPr id="67" name="直線コネクタ 66"/>
        <xdr:cNvCxnSpPr/>
      </xdr:nvCxnSpPr>
      <xdr:spPr>
        <a:xfrm flipV="1">
          <a:off x="3098800" y="645922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69" name="テキスト ボックス 68"/>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38</xdr:row>
      <xdr:rowOff>145288</xdr:rowOff>
    </xdr:to>
    <xdr:cxnSp macro="">
      <xdr:nvCxnSpPr>
        <xdr:cNvPr id="70" name="直線コネクタ 69"/>
        <xdr:cNvCxnSpPr/>
      </xdr:nvCxnSpPr>
      <xdr:spPr>
        <a:xfrm>
          <a:off x="2209800" y="6404356"/>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72" name="テキスト ボックス 71"/>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60706</xdr:rowOff>
    </xdr:from>
    <xdr:to>
      <xdr:col>11</xdr:col>
      <xdr:colOff>9525</xdr:colOff>
      <xdr:row>38</xdr:row>
      <xdr:rowOff>108712</xdr:rowOff>
    </xdr:to>
    <xdr:cxnSp macro="">
      <xdr:nvCxnSpPr>
        <xdr:cNvPr id="73" name="直線コネクタ 72"/>
        <xdr:cNvCxnSpPr/>
      </xdr:nvCxnSpPr>
      <xdr:spPr>
        <a:xfrm flipV="1">
          <a:off x="1320800" y="640435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71391</xdr:rowOff>
    </xdr:from>
    <xdr:ext cx="762000" cy="259045"/>
    <xdr:sp macro="" textlink="">
      <xdr:nvSpPr>
        <xdr:cNvPr id="75" name="テキスト ボックス 74"/>
        <xdr:cNvSpPr txBox="1"/>
      </xdr:nvSpPr>
      <xdr:spPr>
        <a:xfrm>
          <a:off x="1828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77" name="テキスト ボックス 76"/>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3" name="楕円 82"/>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4" name="人件費該当値テキスト"/>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94488</xdr:rowOff>
    </xdr:from>
    <xdr:to>
      <xdr:col>15</xdr:col>
      <xdr:colOff>149225</xdr:colOff>
      <xdr:row>39</xdr:row>
      <xdr:rowOff>24638</xdr:rowOff>
    </xdr:to>
    <xdr:sp macro="" textlink="">
      <xdr:nvSpPr>
        <xdr:cNvPr id="87" name="楕円 86"/>
        <xdr:cNvSpPr/>
      </xdr:nvSpPr>
      <xdr:spPr>
        <a:xfrm>
          <a:off x="3048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9415</xdr:rowOff>
    </xdr:from>
    <xdr:ext cx="762000" cy="259045"/>
    <xdr:sp macro="" textlink="">
      <xdr:nvSpPr>
        <xdr:cNvPr id="88" name="テキスト ボックス 87"/>
        <xdr:cNvSpPr txBox="1"/>
      </xdr:nvSpPr>
      <xdr:spPr>
        <a:xfrm>
          <a:off x="2717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57912</xdr:rowOff>
    </xdr:from>
    <xdr:to>
      <xdr:col>6</xdr:col>
      <xdr:colOff>171450</xdr:colOff>
      <xdr:row>38</xdr:row>
      <xdr:rowOff>159512</xdr:rowOff>
    </xdr:to>
    <xdr:sp macro="" textlink="">
      <xdr:nvSpPr>
        <xdr:cNvPr id="91" name="楕円 90"/>
        <xdr:cNvSpPr/>
      </xdr:nvSpPr>
      <xdr:spPr>
        <a:xfrm>
          <a:off x="1270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144289</xdr:rowOff>
    </xdr:from>
    <xdr:ext cx="762000" cy="259045"/>
    <xdr:sp macro="" textlink="">
      <xdr:nvSpPr>
        <xdr:cNvPr id="92" name="テキスト ボックス 91"/>
        <xdr:cNvSpPr txBox="1"/>
      </xdr:nvSpPr>
      <xdr:spPr>
        <a:xfrm>
          <a:off x="939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経常的な歳出が増加（</a:t>
          </a:r>
          <a:r>
            <a:rPr kumimoji="1" lang="en-US" altLang="ja-JP" sz="1100">
              <a:solidFill>
                <a:schemeClr val="dk1"/>
              </a:solidFill>
              <a:effectLst/>
              <a:latin typeface="+mn-lt"/>
              <a:ea typeface="+mn-ea"/>
              <a:cs typeface="+mn-cs"/>
            </a:rPr>
            <a:t>31,903</a:t>
          </a:r>
          <a:r>
            <a:rPr kumimoji="1" lang="ja-JP" altLang="ja-JP" sz="1100">
              <a:solidFill>
                <a:schemeClr val="dk1"/>
              </a:solidFill>
              <a:effectLst/>
              <a:latin typeface="+mn-lt"/>
              <a:ea typeface="+mn-ea"/>
              <a:cs typeface="+mn-cs"/>
            </a:rPr>
            <a:t>千円）したことから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ポイント増加した。 </a:t>
          </a:r>
          <a:endParaRPr lang="ja-JP" altLang="ja-JP" sz="1400">
            <a:effectLst/>
          </a:endParaRPr>
        </a:p>
        <a:p>
          <a:r>
            <a:rPr kumimoji="1" lang="ja-JP" altLang="ja-JP" sz="1100">
              <a:solidFill>
                <a:schemeClr val="dk1"/>
              </a:solidFill>
              <a:effectLst/>
              <a:latin typeface="+mn-lt"/>
              <a:ea typeface="+mn-ea"/>
              <a:cs typeface="+mn-cs"/>
            </a:rPr>
            <a:t>　一方、類似団体平均は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ポイント下回っており、今後もランニングコストの削減や継続事業の見直しを図り物件費の抑制に努める。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86179</xdr:rowOff>
    </xdr:from>
    <xdr:to>
      <xdr:col>82</xdr:col>
      <xdr:colOff>107950</xdr:colOff>
      <xdr:row>15</xdr:row>
      <xdr:rowOff>97064</xdr:rowOff>
    </xdr:to>
    <xdr:cxnSp macro="">
      <xdr:nvCxnSpPr>
        <xdr:cNvPr id="127" name="直線コネクタ 126"/>
        <xdr:cNvCxnSpPr/>
      </xdr:nvCxnSpPr>
      <xdr:spPr>
        <a:xfrm>
          <a:off x="15671800" y="26579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28" name="物件費平均値テキスト"/>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15</xdr:row>
      <xdr:rowOff>86179</xdr:rowOff>
    </xdr:to>
    <xdr:cxnSp macro="">
      <xdr:nvCxnSpPr>
        <xdr:cNvPr id="130" name="直線コネクタ 129"/>
        <xdr:cNvCxnSpPr/>
      </xdr:nvCxnSpPr>
      <xdr:spPr>
        <a:xfrm>
          <a:off x="14782800" y="26252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32" name="テキスト ボックス 131"/>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137886</xdr:rowOff>
    </xdr:from>
    <xdr:to>
      <xdr:col>73</xdr:col>
      <xdr:colOff>180975</xdr:colOff>
      <xdr:row>15</xdr:row>
      <xdr:rowOff>53521</xdr:rowOff>
    </xdr:to>
    <xdr:cxnSp macro="">
      <xdr:nvCxnSpPr>
        <xdr:cNvPr id="133" name="直線コネクタ 132"/>
        <xdr:cNvCxnSpPr/>
      </xdr:nvCxnSpPr>
      <xdr:spPr>
        <a:xfrm>
          <a:off x="13893800" y="25381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35" name="テキスト ボックス 134"/>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116114</xdr:rowOff>
    </xdr:from>
    <xdr:to>
      <xdr:col>69</xdr:col>
      <xdr:colOff>92075</xdr:colOff>
      <xdr:row>14</xdr:row>
      <xdr:rowOff>137886</xdr:rowOff>
    </xdr:to>
    <xdr:cxnSp macro="">
      <xdr:nvCxnSpPr>
        <xdr:cNvPr id="136" name="直線コネクタ 135"/>
        <xdr:cNvCxnSpPr/>
      </xdr:nvCxnSpPr>
      <xdr:spPr>
        <a:xfrm>
          <a:off x="13004800" y="2516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78213</xdr:rowOff>
    </xdr:from>
    <xdr:ext cx="762000" cy="259045"/>
    <xdr:sp macro="" textlink="">
      <xdr:nvSpPr>
        <xdr:cNvPr id="138" name="テキスト ボックス 137"/>
        <xdr:cNvSpPr txBox="1"/>
      </xdr:nvSpPr>
      <xdr:spPr>
        <a:xfrm>
          <a:off x="13512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99984</xdr:rowOff>
    </xdr:from>
    <xdr:ext cx="762000" cy="259045"/>
    <xdr:sp macro="" textlink="">
      <xdr:nvSpPr>
        <xdr:cNvPr id="140" name="テキスト ボックス 139"/>
        <xdr:cNvSpPr txBox="1"/>
      </xdr:nvSpPr>
      <xdr:spPr>
        <a:xfrm>
          <a:off x="12623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macro="" textlink="">
      <xdr:nvSpPr>
        <xdr:cNvPr id="146" name="楕円 145"/>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62791</xdr:rowOff>
    </xdr:from>
    <xdr:ext cx="762000" cy="259045"/>
    <xdr:sp macro="" textlink="">
      <xdr:nvSpPr>
        <xdr:cNvPr id="147" name="物件費該当値テキスト"/>
        <xdr:cNvSpPr txBox="1"/>
      </xdr:nvSpPr>
      <xdr:spPr>
        <a:xfrm>
          <a:off x="165989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35379</xdr:rowOff>
    </xdr:from>
    <xdr:to>
      <xdr:col>78</xdr:col>
      <xdr:colOff>120650</xdr:colOff>
      <xdr:row>15</xdr:row>
      <xdr:rowOff>136979</xdr:rowOff>
    </xdr:to>
    <xdr:sp macro="" textlink="">
      <xdr:nvSpPr>
        <xdr:cNvPr id="148" name="楕円 147"/>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49" name="テキスト ボックス 148"/>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2721</xdr:rowOff>
    </xdr:from>
    <xdr:to>
      <xdr:col>74</xdr:col>
      <xdr:colOff>31750</xdr:colOff>
      <xdr:row>15</xdr:row>
      <xdr:rowOff>104321</xdr:rowOff>
    </xdr:to>
    <xdr:sp macro="" textlink="">
      <xdr:nvSpPr>
        <xdr:cNvPr id="150" name="楕円 149"/>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114498</xdr:rowOff>
    </xdr:from>
    <xdr:ext cx="762000" cy="259045"/>
    <xdr:sp macro="" textlink="">
      <xdr:nvSpPr>
        <xdr:cNvPr id="151" name="テキスト ボックス 150"/>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87086</xdr:rowOff>
    </xdr:from>
    <xdr:to>
      <xdr:col>69</xdr:col>
      <xdr:colOff>142875</xdr:colOff>
      <xdr:row>15</xdr:row>
      <xdr:rowOff>17236</xdr:rowOff>
    </xdr:to>
    <xdr:sp macro="" textlink="">
      <xdr:nvSpPr>
        <xdr:cNvPr id="152" name="楕円 151"/>
        <xdr:cNvSpPr/>
      </xdr:nvSpPr>
      <xdr:spPr>
        <a:xfrm>
          <a:off x="13843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27413</xdr:rowOff>
    </xdr:from>
    <xdr:ext cx="762000" cy="259045"/>
    <xdr:sp macro="" textlink="">
      <xdr:nvSpPr>
        <xdr:cNvPr id="153" name="テキスト ボックス 152"/>
        <xdr:cNvSpPr txBox="1"/>
      </xdr:nvSpPr>
      <xdr:spPr>
        <a:xfrm>
          <a:off x="13512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54" name="楕円 153"/>
        <xdr:cNvSpPr/>
      </xdr:nvSpPr>
      <xdr:spPr>
        <a:xfrm>
          <a:off x="12954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55" name="テキスト ボックス 154"/>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障がい児通所支援給付事業費の増（</a:t>
          </a:r>
          <a:r>
            <a:rPr kumimoji="1" lang="en-US" altLang="ja-JP" sz="1100">
              <a:solidFill>
                <a:schemeClr val="dk1"/>
              </a:solidFill>
              <a:effectLst/>
              <a:latin typeface="+mn-lt"/>
              <a:ea typeface="+mn-ea"/>
              <a:cs typeface="+mn-cs"/>
            </a:rPr>
            <a:t>5,511</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a:t>
          </a:r>
          <a:r>
            <a:rPr kumimoji="1" lang="ja-JP" altLang="en-US" sz="1100">
              <a:solidFill>
                <a:sysClr val="windowText" lastClr="000000"/>
              </a:solidFill>
              <a:effectLst/>
              <a:latin typeface="+mn-lt"/>
              <a:ea typeface="+mn-ea"/>
              <a:cs typeface="+mn-cs"/>
            </a:rPr>
            <a:t>老人措置事業費</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4,676</a:t>
          </a:r>
          <a:r>
            <a:rPr kumimoji="1" lang="ja-JP" altLang="ja-JP" sz="1100">
              <a:solidFill>
                <a:sysClr val="windowText" lastClr="000000"/>
              </a:solidFill>
              <a:effectLst/>
              <a:latin typeface="+mn-lt"/>
              <a:ea typeface="+mn-ea"/>
              <a:cs typeface="+mn-cs"/>
            </a:rPr>
            <a:t>千円）などにより</a:t>
          </a:r>
          <a:r>
            <a:rPr kumimoji="1" lang="ja-JP" altLang="ja-JP" sz="1100">
              <a:solidFill>
                <a:schemeClr val="dk1"/>
              </a:solidFill>
              <a:effectLst/>
              <a:latin typeface="+mn-lt"/>
              <a:ea typeface="+mn-ea"/>
              <a:cs typeface="+mn-cs"/>
            </a:rPr>
            <a:t>経常的な歳出が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9,114</a:t>
          </a:r>
          <a:r>
            <a:rPr kumimoji="1" lang="ja-JP" altLang="ja-JP" sz="1100">
              <a:solidFill>
                <a:schemeClr val="dk1"/>
              </a:solidFill>
              <a:effectLst/>
              <a:latin typeface="+mn-lt"/>
              <a:ea typeface="+mn-ea"/>
              <a:cs typeface="+mn-cs"/>
            </a:rPr>
            <a:t>千円）したことに加え、地方</a:t>
          </a:r>
          <a:r>
            <a:rPr kumimoji="1" lang="ja-JP" altLang="en-US" sz="1100">
              <a:solidFill>
                <a:schemeClr val="dk1"/>
              </a:solidFill>
              <a:effectLst/>
              <a:latin typeface="+mn-lt"/>
              <a:ea typeface="+mn-ea"/>
              <a:cs typeface="+mn-cs"/>
            </a:rPr>
            <a:t>交付</a:t>
          </a:r>
          <a:r>
            <a:rPr kumimoji="1" lang="ja-JP" altLang="ja-JP" sz="1100">
              <a:solidFill>
                <a:schemeClr val="dk1"/>
              </a:solidFill>
              <a:effectLst/>
              <a:latin typeface="+mn-lt"/>
              <a:ea typeface="+mn-ea"/>
              <a:cs typeface="+mn-cs"/>
            </a:rPr>
            <a:t>税の増加（</a:t>
          </a:r>
          <a:r>
            <a:rPr kumimoji="1" lang="en-US" altLang="ja-JP" sz="1100">
              <a:solidFill>
                <a:schemeClr val="dk1"/>
              </a:solidFill>
              <a:effectLst/>
              <a:latin typeface="+mn-lt"/>
              <a:ea typeface="+mn-ea"/>
              <a:cs typeface="+mn-cs"/>
            </a:rPr>
            <a:t>168,083</a:t>
          </a:r>
          <a:r>
            <a:rPr kumimoji="1" lang="ja-JP" altLang="ja-JP" sz="1100">
              <a:solidFill>
                <a:schemeClr val="dk1"/>
              </a:solidFill>
              <a:effectLst/>
              <a:latin typeface="+mn-lt"/>
              <a:ea typeface="+mn-ea"/>
              <a:cs typeface="+mn-cs"/>
            </a:rPr>
            <a:t>千円）などにより経常一般財源が増加（</a:t>
          </a:r>
          <a:r>
            <a:rPr kumimoji="1" lang="en-US" altLang="ja-JP" sz="1100">
              <a:solidFill>
                <a:schemeClr val="dk1"/>
              </a:solidFill>
              <a:effectLst/>
              <a:latin typeface="+mn-lt"/>
              <a:ea typeface="+mn-ea"/>
              <a:cs typeface="+mn-cs"/>
            </a:rPr>
            <a:t>168,807</a:t>
          </a:r>
          <a:r>
            <a:rPr kumimoji="1" lang="ja-JP" altLang="ja-JP" sz="1100">
              <a:solidFill>
                <a:schemeClr val="dk1"/>
              </a:solidFill>
              <a:effectLst/>
              <a:latin typeface="+mn-lt"/>
              <a:ea typeface="+mn-ea"/>
              <a:cs typeface="+mn-cs"/>
            </a:rPr>
            <a:t>千円）したことから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 </a:t>
          </a:r>
          <a:endParaRPr lang="ja-JP" altLang="ja-JP" sz="1400">
            <a:effectLst/>
          </a:endParaRPr>
        </a:p>
        <a:p>
          <a:r>
            <a:rPr kumimoji="1" lang="ja-JP" altLang="ja-JP" sz="1100">
              <a:solidFill>
                <a:schemeClr val="dk1"/>
              </a:solidFill>
              <a:effectLst/>
              <a:latin typeface="+mn-lt"/>
              <a:ea typeface="+mn-ea"/>
              <a:cs typeface="+mn-cs"/>
            </a:rPr>
            <a:t>　資格審査等の適正実施や自立支援などの取組により削減に努める。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86178</xdr:rowOff>
    </xdr:from>
    <xdr:to>
      <xdr:col>24</xdr:col>
      <xdr:colOff>25400</xdr:colOff>
      <xdr:row>57</xdr:row>
      <xdr:rowOff>102507</xdr:rowOff>
    </xdr:to>
    <xdr:cxnSp macro="">
      <xdr:nvCxnSpPr>
        <xdr:cNvPr id="190" name="直線コネクタ 189"/>
        <xdr:cNvCxnSpPr/>
      </xdr:nvCxnSpPr>
      <xdr:spPr>
        <a:xfrm flipV="1">
          <a:off x="3987800" y="98588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1" name="扶助費平均値テキスト"/>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118835</xdr:rowOff>
    </xdr:to>
    <xdr:cxnSp macro="">
      <xdr:nvCxnSpPr>
        <xdr:cNvPr id="193" name="直線コネクタ 192"/>
        <xdr:cNvCxnSpPr/>
      </xdr:nvCxnSpPr>
      <xdr:spPr>
        <a:xfrm flipV="1">
          <a:off x="3098800" y="98751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5" name="テキスト ボックス 194"/>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57</xdr:row>
      <xdr:rowOff>118835</xdr:rowOff>
    </xdr:to>
    <xdr:cxnSp macro="">
      <xdr:nvCxnSpPr>
        <xdr:cNvPr id="196" name="直線コネクタ 195"/>
        <xdr:cNvCxnSpPr/>
      </xdr:nvCxnSpPr>
      <xdr:spPr>
        <a:xfrm>
          <a:off x="2209800" y="96628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57</xdr:row>
      <xdr:rowOff>102507</xdr:rowOff>
    </xdr:to>
    <xdr:cxnSp macro="">
      <xdr:nvCxnSpPr>
        <xdr:cNvPr id="199" name="直線コネクタ 198"/>
        <xdr:cNvCxnSpPr/>
      </xdr:nvCxnSpPr>
      <xdr:spPr>
        <a:xfrm flipV="1">
          <a:off x="1320800" y="9662885"/>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209" name="楕円 208"/>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7455</xdr:rowOff>
    </xdr:from>
    <xdr:ext cx="762000" cy="259045"/>
    <xdr:sp macro="" textlink="">
      <xdr:nvSpPr>
        <xdr:cNvPr id="210" name="扶助費該当値テキスト"/>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1" name="楕円 210"/>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2" name="テキスト ボックス 211"/>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68035</xdr:rowOff>
    </xdr:from>
    <xdr:to>
      <xdr:col>15</xdr:col>
      <xdr:colOff>149225</xdr:colOff>
      <xdr:row>57</xdr:row>
      <xdr:rowOff>169635</xdr:rowOff>
    </xdr:to>
    <xdr:sp macro="" textlink="">
      <xdr:nvSpPr>
        <xdr:cNvPr id="213" name="楕円 212"/>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214" name="テキスト ボックス 213"/>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15" name="楕円 214"/>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16" name="テキスト ボックス 215"/>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7" name="楕円 216"/>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18" name="テキスト ボックス 217"/>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維持補修費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a:t>
          </a:r>
          <a:r>
            <a:rPr kumimoji="1" lang="en-US" altLang="ja-JP" sz="1100">
              <a:solidFill>
                <a:schemeClr val="dk1"/>
              </a:solidFill>
              <a:effectLst/>
              <a:latin typeface="+mn-lt"/>
              <a:ea typeface="+mn-ea"/>
              <a:cs typeface="+mn-cs"/>
            </a:rPr>
            <a:t>22,528</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や繰出金の増加（</a:t>
          </a:r>
          <a:r>
            <a:rPr kumimoji="1" lang="en-US" altLang="ja-JP" sz="1100">
              <a:solidFill>
                <a:schemeClr val="dk1"/>
              </a:solidFill>
              <a:effectLst/>
              <a:latin typeface="+mn-lt"/>
              <a:ea typeface="+mn-ea"/>
              <a:cs typeface="+mn-cs"/>
            </a:rPr>
            <a:t>42,643</a:t>
          </a:r>
          <a:r>
            <a:rPr kumimoji="1" lang="ja-JP" altLang="en-US" sz="1100">
              <a:solidFill>
                <a:schemeClr val="dk1"/>
              </a:solidFill>
              <a:effectLst/>
              <a:latin typeface="+mn-lt"/>
              <a:ea typeface="+mn-ea"/>
              <a:cs typeface="+mn-cs"/>
            </a:rPr>
            <a:t>千円）などにより経常的な歳出が増加（</a:t>
          </a:r>
          <a:r>
            <a:rPr kumimoji="1" lang="en-US" altLang="ja-JP" sz="1100">
              <a:solidFill>
                <a:schemeClr val="dk1"/>
              </a:solidFill>
              <a:effectLst/>
              <a:latin typeface="+mn-lt"/>
              <a:ea typeface="+mn-ea"/>
              <a:cs typeface="+mn-cs"/>
            </a:rPr>
            <a:t>19,917</a:t>
          </a:r>
          <a:r>
            <a:rPr kumimoji="1" lang="ja-JP" altLang="en-US" sz="1100">
              <a:solidFill>
                <a:schemeClr val="dk1"/>
              </a:solidFill>
              <a:effectLst/>
              <a:latin typeface="+mn-lt"/>
              <a:ea typeface="+mn-ea"/>
              <a:cs typeface="+mn-cs"/>
            </a:rPr>
            <a:t>千円）したが、</a:t>
          </a:r>
          <a:r>
            <a:rPr kumimoji="1" lang="ja-JP" altLang="ja-JP" sz="1100">
              <a:solidFill>
                <a:schemeClr val="dk1"/>
              </a:solidFill>
              <a:effectLst/>
              <a:latin typeface="+mn-lt"/>
              <a:ea typeface="+mn-ea"/>
              <a:cs typeface="+mn-cs"/>
            </a:rPr>
            <a:t>地方交付税の増加（</a:t>
          </a:r>
          <a:r>
            <a:rPr kumimoji="1" lang="en-US" altLang="ja-JP" sz="1100">
              <a:solidFill>
                <a:schemeClr val="dk1"/>
              </a:solidFill>
              <a:effectLst/>
              <a:latin typeface="+mn-lt"/>
              <a:ea typeface="+mn-ea"/>
              <a:cs typeface="+mn-cs"/>
            </a:rPr>
            <a:t>168,083</a:t>
          </a:r>
          <a:r>
            <a:rPr kumimoji="1" lang="ja-JP" altLang="ja-JP" sz="1100">
              <a:solidFill>
                <a:schemeClr val="dk1"/>
              </a:solidFill>
              <a:effectLst/>
              <a:latin typeface="+mn-lt"/>
              <a:ea typeface="+mn-ea"/>
              <a:cs typeface="+mn-cs"/>
            </a:rPr>
            <a:t>千円）などにより経常一般財源が増加（</a:t>
          </a:r>
          <a:r>
            <a:rPr kumimoji="1" lang="en-US" altLang="ja-JP" sz="1100">
              <a:solidFill>
                <a:schemeClr val="dk1"/>
              </a:solidFill>
              <a:effectLst/>
              <a:latin typeface="+mn-lt"/>
              <a:ea typeface="+mn-ea"/>
              <a:cs typeface="+mn-cs"/>
            </a:rPr>
            <a:t>168,807</a:t>
          </a:r>
          <a:r>
            <a:rPr kumimoji="1" lang="ja-JP" altLang="ja-JP" sz="1100">
              <a:solidFill>
                <a:schemeClr val="dk1"/>
              </a:solidFill>
              <a:effectLst/>
              <a:latin typeface="+mn-lt"/>
              <a:ea typeface="+mn-ea"/>
              <a:cs typeface="+mn-cs"/>
            </a:rPr>
            <a:t>千円）したこと</a:t>
          </a:r>
          <a:r>
            <a:rPr kumimoji="1" lang="ja-JP" altLang="en-US" sz="1100">
              <a:solidFill>
                <a:schemeClr val="dk1"/>
              </a:solidFill>
              <a:effectLst/>
              <a:latin typeface="+mn-lt"/>
              <a:ea typeface="+mn-ea"/>
              <a:cs typeface="+mn-cs"/>
            </a:rPr>
            <a:t>から横ばいで推移し、</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　今後は国保・介護給付費対策に加え、老朽化が進む公共施設の計画的な維持補修が課題となる。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167822</xdr:rowOff>
    </xdr:from>
    <xdr:to>
      <xdr:col>82</xdr:col>
      <xdr:colOff>107950</xdr:colOff>
      <xdr:row>55</xdr:row>
      <xdr:rowOff>167822</xdr:rowOff>
    </xdr:to>
    <xdr:cxnSp macro="">
      <xdr:nvCxnSpPr>
        <xdr:cNvPr id="253" name="直線コネクタ 252"/>
        <xdr:cNvCxnSpPr/>
      </xdr:nvCxnSpPr>
      <xdr:spPr>
        <a:xfrm>
          <a:off x="15671800" y="9597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4" name="その他平均値テキスト"/>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167822</xdr:rowOff>
    </xdr:from>
    <xdr:to>
      <xdr:col>78</xdr:col>
      <xdr:colOff>69850</xdr:colOff>
      <xdr:row>56</xdr:row>
      <xdr:rowOff>12700</xdr:rowOff>
    </xdr:to>
    <xdr:cxnSp macro="">
      <xdr:nvCxnSpPr>
        <xdr:cNvPr id="256" name="直線コネクタ 255"/>
        <xdr:cNvCxnSpPr/>
      </xdr:nvCxnSpPr>
      <xdr:spPr>
        <a:xfrm flipV="1">
          <a:off x="14782800" y="95975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56</xdr:row>
      <xdr:rowOff>12700</xdr:rowOff>
    </xdr:to>
    <xdr:cxnSp macro="">
      <xdr:nvCxnSpPr>
        <xdr:cNvPr id="259" name="直線コネクタ 258"/>
        <xdr:cNvCxnSpPr/>
      </xdr:nvCxnSpPr>
      <xdr:spPr>
        <a:xfrm>
          <a:off x="13893800" y="95159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61" name="テキスト ボックス 260"/>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56</xdr:row>
      <xdr:rowOff>61685</xdr:rowOff>
    </xdr:to>
    <xdr:cxnSp macro="">
      <xdr:nvCxnSpPr>
        <xdr:cNvPr id="262" name="直線コネクタ 261"/>
        <xdr:cNvCxnSpPr/>
      </xdr:nvCxnSpPr>
      <xdr:spPr>
        <a:xfrm flipV="1">
          <a:off x="13004800" y="95159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4" name="テキスト ボックス 263"/>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66" name="テキスト ボックス 265"/>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117022</xdr:rowOff>
    </xdr:from>
    <xdr:to>
      <xdr:col>82</xdr:col>
      <xdr:colOff>158750</xdr:colOff>
      <xdr:row>56</xdr:row>
      <xdr:rowOff>47172</xdr:rowOff>
    </xdr:to>
    <xdr:sp macro="" textlink="">
      <xdr:nvSpPr>
        <xdr:cNvPr id="272" name="楕円 271"/>
        <xdr:cNvSpPr/>
      </xdr:nvSpPr>
      <xdr:spPr>
        <a:xfrm>
          <a:off x="16459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133549</xdr:rowOff>
    </xdr:from>
    <xdr:ext cx="762000" cy="259045"/>
    <xdr:sp macro="" textlink="">
      <xdr:nvSpPr>
        <xdr:cNvPr id="273" name="その他該当値テキスト"/>
        <xdr:cNvSpPr txBox="1"/>
      </xdr:nvSpPr>
      <xdr:spPr>
        <a:xfrm>
          <a:off x="16598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117022</xdr:rowOff>
    </xdr:from>
    <xdr:to>
      <xdr:col>78</xdr:col>
      <xdr:colOff>120650</xdr:colOff>
      <xdr:row>56</xdr:row>
      <xdr:rowOff>47172</xdr:rowOff>
    </xdr:to>
    <xdr:sp macro="" textlink="">
      <xdr:nvSpPr>
        <xdr:cNvPr id="274" name="楕円 273"/>
        <xdr:cNvSpPr/>
      </xdr:nvSpPr>
      <xdr:spPr>
        <a:xfrm>
          <a:off x="15621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57349</xdr:rowOff>
    </xdr:from>
    <xdr:ext cx="736600" cy="259045"/>
    <xdr:sp macro="" textlink="">
      <xdr:nvSpPr>
        <xdr:cNvPr id="275" name="テキスト ボックス 274"/>
        <xdr:cNvSpPr txBox="1"/>
      </xdr:nvSpPr>
      <xdr:spPr>
        <a:xfrm>
          <a:off x="15290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7" name="テキスト ボックス 276"/>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78" name="楕円 277"/>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79" name="テキスト ボックス 278"/>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10885</xdr:rowOff>
    </xdr:from>
    <xdr:to>
      <xdr:col>65</xdr:col>
      <xdr:colOff>53975</xdr:colOff>
      <xdr:row>56</xdr:row>
      <xdr:rowOff>112485</xdr:rowOff>
    </xdr:to>
    <xdr:sp macro="" textlink="">
      <xdr:nvSpPr>
        <xdr:cNvPr id="280" name="楕円 279"/>
        <xdr:cNvSpPr/>
      </xdr:nvSpPr>
      <xdr:spPr>
        <a:xfrm>
          <a:off x="12954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122662</xdr:rowOff>
    </xdr:from>
    <xdr:ext cx="762000" cy="259045"/>
    <xdr:sp macro="" textlink="">
      <xdr:nvSpPr>
        <xdr:cNvPr id="281" name="テキスト ボックス 280"/>
        <xdr:cNvSpPr txBox="1"/>
      </xdr:nvSpPr>
      <xdr:spPr>
        <a:xfrm>
          <a:off x="12623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下水道事業会計補助金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減など</a:t>
          </a:r>
          <a:r>
            <a:rPr kumimoji="1" lang="ja-JP" altLang="ja-JP" sz="1100">
              <a:solidFill>
                <a:schemeClr val="dk1"/>
              </a:solidFill>
              <a:effectLst/>
              <a:latin typeface="+mn-lt"/>
              <a:ea typeface="+mn-ea"/>
              <a:cs typeface="+mn-cs"/>
            </a:rPr>
            <a:t>により経常的な歳出が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5,176</a:t>
          </a:r>
          <a:r>
            <a:rPr kumimoji="1" lang="ja-JP" altLang="ja-JP" sz="1100">
              <a:solidFill>
                <a:schemeClr val="dk1"/>
              </a:solidFill>
              <a:effectLst/>
              <a:latin typeface="+mn-lt"/>
              <a:ea typeface="+mn-ea"/>
              <a:cs typeface="+mn-cs"/>
            </a:rPr>
            <a:t>千円）したことから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 </a:t>
          </a:r>
          <a:endParaRPr lang="ja-JP" altLang="ja-JP" sz="1400">
            <a:effectLst/>
          </a:endParaRPr>
        </a:p>
        <a:p>
          <a:r>
            <a:rPr kumimoji="1" lang="ja-JP" altLang="ja-JP" sz="1100">
              <a:solidFill>
                <a:schemeClr val="dk1"/>
              </a:solidFill>
              <a:effectLst/>
              <a:latin typeface="+mn-lt"/>
              <a:ea typeface="+mn-ea"/>
              <a:cs typeface="+mn-cs"/>
            </a:rPr>
            <a:t>　消防業務やごみ処理業務を直営で実施しているため類似団体平均と比較してかなり低いものとなっており、これまでの行財政改革による経費の見直しと削減の効果も出ていると考えられ、今後も引き続き歳出の見直しを進め、経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100330</xdr:rowOff>
    </xdr:from>
    <xdr:to>
      <xdr:col>82</xdr:col>
      <xdr:colOff>107950</xdr:colOff>
      <xdr:row>33</xdr:row>
      <xdr:rowOff>115570</xdr:rowOff>
    </xdr:to>
    <xdr:cxnSp macro="">
      <xdr:nvCxnSpPr>
        <xdr:cNvPr id="314" name="直線コネクタ 313"/>
        <xdr:cNvCxnSpPr/>
      </xdr:nvCxnSpPr>
      <xdr:spPr>
        <a:xfrm flipV="1">
          <a:off x="15671800" y="5758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100330</xdr:rowOff>
    </xdr:from>
    <xdr:to>
      <xdr:col>78</xdr:col>
      <xdr:colOff>69850</xdr:colOff>
      <xdr:row>33</xdr:row>
      <xdr:rowOff>115570</xdr:rowOff>
    </xdr:to>
    <xdr:cxnSp macro="">
      <xdr:nvCxnSpPr>
        <xdr:cNvPr id="317" name="直線コネクタ 316"/>
        <xdr:cNvCxnSpPr/>
      </xdr:nvCxnSpPr>
      <xdr:spPr>
        <a:xfrm>
          <a:off x="14782800" y="575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9" name="テキスト ボックス 318"/>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77470</xdr:rowOff>
    </xdr:from>
    <xdr:to>
      <xdr:col>73</xdr:col>
      <xdr:colOff>180975</xdr:colOff>
      <xdr:row>33</xdr:row>
      <xdr:rowOff>100330</xdr:rowOff>
    </xdr:to>
    <xdr:cxnSp macro="">
      <xdr:nvCxnSpPr>
        <xdr:cNvPr id="320" name="直線コネクタ 319"/>
        <xdr:cNvCxnSpPr/>
      </xdr:nvCxnSpPr>
      <xdr:spPr>
        <a:xfrm>
          <a:off x="13893800" y="573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21607</xdr:rowOff>
    </xdr:from>
    <xdr:ext cx="762000" cy="259045"/>
    <xdr:sp macro="" textlink="">
      <xdr:nvSpPr>
        <xdr:cNvPr id="322" name="テキスト ボックス 321"/>
        <xdr:cNvSpPr txBox="1"/>
      </xdr:nvSpPr>
      <xdr:spPr>
        <a:xfrm>
          <a:off x="1440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77470</xdr:rowOff>
    </xdr:from>
    <xdr:to>
      <xdr:col>69</xdr:col>
      <xdr:colOff>92075</xdr:colOff>
      <xdr:row>33</xdr:row>
      <xdr:rowOff>168910</xdr:rowOff>
    </xdr:to>
    <xdr:cxnSp macro="">
      <xdr:nvCxnSpPr>
        <xdr:cNvPr id="323" name="直線コネクタ 322"/>
        <xdr:cNvCxnSpPr/>
      </xdr:nvCxnSpPr>
      <xdr:spPr>
        <a:xfrm flipV="1">
          <a:off x="13004800" y="5735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154957</xdr:rowOff>
    </xdr:from>
    <xdr:ext cx="762000" cy="259045"/>
    <xdr:sp macro="" textlink="">
      <xdr:nvSpPr>
        <xdr:cNvPr id="325" name="テキスト ボックス 324"/>
        <xdr:cNvSpPr txBox="1"/>
      </xdr:nvSpPr>
      <xdr:spPr>
        <a:xfrm>
          <a:off x="13512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7" name="テキスト ボックス 326"/>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49530</xdr:rowOff>
    </xdr:from>
    <xdr:to>
      <xdr:col>82</xdr:col>
      <xdr:colOff>158750</xdr:colOff>
      <xdr:row>33</xdr:row>
      <xdr:rowOff>151130</xdr:rowOff>
    </xdr:to>
    <xdr:sp macro="" textlink="">
      <xdr:nvSpPr>
        <xdr:cNvPr id="333" name="楕円 332"/>
        <xdr:cNvSpPr/>
      </xdr:nvSpPr>
      <xdr:spPr>
        <a:xfrm>
          <a:off x="164592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129557</xdr:rowOff>
    </xdr:from>
    <xdr:ext cx="762000" cy="259045"/>
    <xdr:sp macro="" textlink="">
      <xdr:nvSpPr>
        <xdr:cNvPr id="334" name="補助費等該当値テキスト"/>
        <xdr:cNvSpPr txBox="1"/>
      </xdr:nvSpPr>
      <xdr:spPr>
        <a:xfrm>
          <a:off x="16598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64770</xdr:rowOff>
    </xdr:from>
    <xdr:to>
      <xdr:col>78</xdr:col>
      <xdr:colOff>120650</xdr:colOff>
      <xdr:row>33</xdr:row>
      <xdr:rowOff>166370</xdr:rowOff>
    </xdr:to>
    <xdr:sp macro="" textlink="">
      <xdr:nvSpPr>
        <xdr:cNvPr id="335" name="楕円 334"/>
        <xdr:cNvSpPr/>
      </xdr:nvSpPr>
      <xdr:spPr>
        <a:xfrm>
          <a:off x="15621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5097</xdr:rowOff>
    </xdr:from>
    <xdr:ext cx="736600" cy="259045"/>
    <xdr:sp macro="" textlink="">
      <xdr:nvSpPr>
        <xdr:cNvPr id="336" name="テキスト ボックス 335"/>
        <xdr:cNvSpPr txBox="1"/>
      </xdr:nvSpPr>
      <xdr:spPr>
        <a:xfrm>
          <a:off x="15290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49530</xdr:rowOff>
    </xdr:from>
    <xdr:to>
      <xdr:col>74</xdr:col>
      <xdr:colOff>31750</xdr:colOff>
      <xdr:row>33</xdr:row>
      <xdr:rowOff>151130</xdr:rowOff>
    </xdr:to>
    <xdr:sp macro="" textlink="">
      <xdr:nvSpPr>
        <xdr:cNvPr id="337" name="楕円 336"/>
        <xdr:cNvSpPr/>
      </xdr:nvSpPr>
      <xdr:spPr>
        <a:xfrm>
          <a:off x="14732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161307</xdr:rowOff>
    </xdr:from>
    <xdr:ext cx="762000" cy="259045"/>
    <xdr:sp macro="" textlink="">
      <xdr:nvSpPr>
        <xdr:cNvPr id="338" name="テキスト ボックス 337"/>
        <xdr:cNvSpPr txBox="1"/>
      </xdr:nvSpPr>
      <xdr:spPr>
        <a:xfrm>
          <a:off x="14401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26670</xdr:rowOff>
    </xdr:from>
    <xdr:to>
      <xdr:col>69</xdr:col>
      <xdr:colOff>142875</xdr:colOff>
      <xdr:row>33</xdr:row>
      <xdr:rowOff>128270</xdr:rowOff>
    </xdr:to>
    <xdr:sp macro="" textlink="">
      <xdr:nvSpPr>
        <xdr:cNvPr id="339" name="楕円 338"/>
        <xdr:cNvSpPr/>
      </xdr:nvSpPr>
      <xdr:spPr>
        <a:xfrm>
          <a:off x="13843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138447</xdr:rowOff>
    </xdr:from>
    <xdr:ext cx="762000" cy="259045"/>
    <xdr:sp macro="" textlink="">
      <xdr:nvSpPr>
        <xdr:cNvPr id="340" name="テキスト ボックス 339"/>
        <xdr:cNvSpPr txBox="1"/>
      </xdr:nvSpPr>
      <xdr:spPr>
        <a:xfrm>
          <a:off x="13512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118110</xdr:rowOff>
    </xdr:from>
    <xdr:to>
      <xdr:col>65</xdr:col>
      <xdr:colOff>53975</xdr:colOff>
      <xdr:row>34</xdr:row>
      <xdr:rowOff>48260</xdr:rowOff>
    </xdr:to>
    <xdr:sp macro="" textlink="">
      <xdr:nvSpPr>
        <xdr:cNvPr id="341" name="楕円 340"/>
        <xdr:cNvSpPr/>
      </xdr:nvSpPr>
      <xdr:spPr>
        <a:xfrm>
          <a:off x="12954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58437</xdr:rowOff>
    </xdr:from>
    <xdr:ext cx="762000" cy="259045"/>
    <xdr:sp macro="" textlink="">
      <xdr:nvSpPr>
        <xdr:cNvPr id="342" name="テキスト ボックス 341"/>
        <xdr:cNvSpPr txBox="1"/>
      </xdr:nvSpPr>
      <xdr:spPr>
        <a:xfrm>
          <a:off x="12623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Ｒ２年度借入分（据置３年）およびＲ４年度借入分（据置１年）の元金償還が同時に迎えた事など</a:t>
          </a:r>
          <a:r>
            <a:rPr kumimoji="1" lang="ja-JP" altLang="ja-JP" sz="1100">
              <a:solidFill>
                <a:sysClr val="windowText" lastClr="000000"/>
              </a:solidFill>
              <a:effectLst/>
              <a:latin typeface="+mn-lt"/>
              <a:ea typeface="+mn-ea"/>
              <a:cs typeface="+mn-cs"/>
            </a:rPr>
            <a:t>により</a:t>
          </a:r>
          <a:r>
            <a:rPr kumimoji="1" lang="ja-JP" altLang="ja-JP" sz="1100">
              <a:solidFill>
                <a:schemeClr val="dk1"/>
              </a:solidFill>
              <a:effectLst/>
              <a:latin typeface="+mn-lt"/>
              <a:ea typeface="+mn-ea"/>
              <a:cs typeface="+mn-cs"/>
            </a:rPr>
            <a:t>、経常的な歳出が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129,234</a:t>
          </a:r>
          <a:r>
            <a:rPr kumimoji="1" lang="ja-JP" altLang="ja-JP" sz="1100">
              <a:solidFill>
                <a:schemeClr val="dk1"/>
              </a:solidFill>
              <a:effectLst/>
              <a:latin typeface="+mn-lt"/>
              <a:ea typeface="+mn-ea"/>
              <a:cs typeface="+mn-cs"/>
            </a:rPr>
            <a:t>千円）したことから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 </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広域ごみ処理施設（Ｒ７年度供用開始）</a:t>
          </a:r>
          <a:r>
            <a:rPr kumimoji="1" lang="ja-JP" altLang="en-US" sz="1100">
              <a:solidFill>
                <a:schemeClr val="dk1"/>
              </a:solidFill>
              <a:effectLst/>
              <a:latin typeface="+mn-lt"/>
              <a:ea typeface="+mn-ea"/>
              <a:cs typeface="+mn-cs"/>
            </a:rPr>
            <a:t>など大型事業の元金償還が控えているため</a:t>
          </a:r>
          <a:r>
            <a:rPr kumimoji="1" lang="ja-JP" altLang="ja-JP" sz="1100">
              <a:solidFill>
                <a:schemeClr val="dk1"/>
              </a:solidFill>
              <a:effectLst/>
              <a:latin typeface="+mn-lt"/>
              <a:ea typeface="+mn-ea"/>
              <a:cs typeface="+mn-cs"/>
            </a:rPr>
            <a:t>、平準化できるよう積み増した減債基金の活用を視野に入れる。</a:t>
          </a:r>
          <a:endParaRPr lang="ja-JP" altLang="ja-JP" sz="1400">
            <a:effectLst/>
          </a:endParaRPr>
        </a:p>
        <a:p>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88137</xdr:rowOff>
    </xdr:from>
    <xdr:to>
      <xdr:col>24</xdr:col>
      <xdr:colOff>25400</xdr:colOff>
      <xdr:row>78</xdr:row>
      <xdr:rowOff>26415</xdr:rowOff>
    </xdr:to>
    <xdr:cxnSp macro="">
      <xdr:nvCxnSpPr>
        <xdr:cNvPr id="373" name="直線コネクタ 372"/>
        <xdr:cNvCxnSpPr/>
      </xdr:nvCxnSpPr>
      <xdr:spPr>
        <a:xfrm>
          <a:off x="3987800" y="13289787"/>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136162</xdr:rowOff>
    </xdr:from>
    <xdr:ext cx="762000" cy="259045"/>
    <xdr:sp macro="" textlink="">
      <xdr:nvSpPr>
        <xdr:cNvPr id="374" name="公債費平均値テキスト"/>
        <xdr:cNvSpPr txBox="1"/>
      </xdr:nvSpPr>
      <xdr:spPr>
        <a:xfrm>
          <a:off x="4914900" y="13166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88137</xdr:rowOff>
    </xdr:from>
    <xdr:to>
      <xdr:col>19</xdr:col>
      <xdr:colOff>187325</xdr:colOff>
      <xdr:row>78</xdr:row>
      <xdr:rowOff>17272</xdr:rowOff>
    </xdr:to>
    <xdr:cxnSp macro="">
      <xdr:nvCxnSpPr>
        <xdr:cNvPr id="376" name="直線コネクタ 375"/>
        <xdr:cNvCxnSpPr/>
      </xdr:nvCxnSpPr>
      <xdr:spPr>
        <a:xfrm flipV="1">
          <a:off x="3098800" y="13289787"/>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17272</xdr:rowOff>
    </xdr:to>
    <xdr:cxnSp macro="">
      <xdr:nvCxnSpPr>
        <xdr:cNvPr id="379" name="直線コネクタ 378"/>
        <xdr:cNvCxnSpPr/>
      </xdr:nvCxnSpPr>
      <xdr:spPr>
        <a:xfrm>
          <a:off x="2209800" y="13390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81" name="テキスト ボックス 380"/>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145287</xdr:rowOff>
    </xdr:to>
    <xdr:cxnSp macro="">
      <xdr:nvCxnSpPr>
        <xdr:cNvPr id="382" name="直線コネクタ 381"/>
        <xdr:cNvCxnSpPr/>
      </xdr:nvCxnSpPr>
      <xdr:spPr>
        <a:xfrm flipV="1">
          <a:off x="1320800" y="13390372"/>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4" name="テキスト ボックス 383"/>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6" name="テキスト ボックス 385"/>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147065</xdr:rowOff>
    </xdr:from>
    <xdr:to>
      <xdr:col>24</xdr:col>
      <xdr:colOff>76200</xdr:colOff>
      <xdr:row>78</xdr:row>
      <xdr:rowOff>77215</xdr:rowOff>
    </xdr:to>
    <xdr:sp macro="" textlink="">
      <xdr:nvSpPr>
        <xdr:cNvPr id="392" name="楕円 391"/>
        <xdr:cNvSpPr/>
      </xdr:nvSpPr>
      <xdr:spPr>
        <a:xfrm>
          <a:off x="4775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119142</xdr:rowOff>
    </xdr:from>
    <xdr:ext cx="762000" cy="259045"/>
    <xdr:sp macro="" textlink="">
      <xdr:nvSpPr>
        <xdr:cNvPr id="393" name="公債費該当値テキスト"/>
        <xdr:cNvSpPr txBox="1"/>
      </xdr:nvSpPr>
      <xdr:spPr>
        <a:xfrm>
          <a:off x="4914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37337</xdr:rowOff>
    </xdr:from>
    <xdr:to>
      <xdr:col>20</xdr:col>
      <xdr:colOff>38100</xdr:colOff>
      <xdr:row>77</xdr:row>
      <xdr:rowOff>138937</xdr:rowOff>
    </xdr:to>
    <xdr:sp macro="" textlink="">
      <xdr:nvSpPr>
        <xdr:cNvPr id="394" name="楕円 393"/>
        <xdr:cNvSpPr/>
      </xdr:nvSpPr>
      <xdr:spPr>
        <a:xfrm>
          <a:off x="3937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95" name="テキスト ボックス 394"/>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6" name="楕円 395"/>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7" name="テキスト ボックス 396"/>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98" name="楕円 397"/>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99" name="テキスト ボックス 398"/>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94487</xdr:rowOff>
    </xdr:from>
    <xdr:to>
      <xdr:col>6</xdr:col>
      <xdr:colOff>171450</xdr:colOff>
      <xdr:row>79</xdr:row>
      <xdr:rowOff>24637</xdr:rowOff>
    </xdr:to>
    <xdr:sp macro="" textlink="">
      <xdr:nvSpPr>
        <xdr:cNvPr id="400" name="楕円 399"/>
        <xdr:cNvSpPr/>
      </xdr:nvSpPr>
      <xdr:spPr>
        <a:xfrm>
          <a:off x="1270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9414</xdr:rowOff>
    </xdr:from>
    <xdr:ext cx="762000" cy="259045"/>
    <xdr:sp macro="" textlink="">
      <xdr:nvSpPr>
        <xdr:cNvPr id="401" name="テキスト ボックス 400"/>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前年度から</a:t>
          </a:r>
          <a:r>
            <a:rPr kumimoji="1" lang="en-US" altLang="ja-JP" sz="1100">
              <a:latin typeface="+mn-ea"/>
              <a:ea typeface="+mn-ea"/>
            </a:rPr>
            <a:t>2.3</a:t>
          </a:r>
          <a:r>
            <a:rPr kumimoji="1" lang="ja-JP" altLang="en-US" sz="1100">
              <a:latin typeface="+mn-ea"/>
              <a:ea typeface="+mn-ea"/>
            </a:rPr>
            <a:t>ポイント増加したが類似団体平均は下回っている。これまでの行財政改革の取組を引継ぎ、今後も定員管理や事業実施の適正化を図り、経常経費の削減に努める。</a:t>
          </a:r>
          <a:endParaRPr kumimoji="1" lang="en-US" altLang="ja-JP" sz="1100">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120142</xdr:rowOff>
    </xdr:from>
    <xdr:to>
      <xdr:col>82</xdr:col>
      <xdr:colOff>107950</xdr:colOff>
      <xdr:row>81</xdr:row>
      <xdr:rowOff>5842</xdr:rowOff>
    </xdr:to>
    <xdr:cxnSp macro="">
      <xdr:nvCxnSpPr>
        <xdr:cNvPr id="427" name="直線コネクタ 426"/>
        <xdr:cNvCxnSpPr/>
      </xdr:nvCxnSpPr>
      <xdr:spPr>
        <a:xfrm flipV="1">
          <a:off x="16510000" y="129788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8"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9" name="直線コネクタ 428"/>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35069</xdr:rowOff>
    </xdr:from>
    <xdr:ext cx="762000" cy="259045"/>
    <xdr:sp macro="" textlink="">
      <xdr:nvSpPr>
        <xdr:cNvPr id="430" name="公債費以外最大値テキスト"/>
        <xdr:cNvSpPr txBox="1"/>
      </xdr:nvSpPr>
      <xdr:spPr>
        <a:xfrm>
          <a:off x="16598900" y="1272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120142</xdr:rowOff>
    </xdr:from>
    <xdr:to>
      <xdr:col>82</xdr:col>
      <xdr:colOff>196850</xdr:colOff>
      <xdr:row>75</xdr:row>
      <xdr:rowOff>120142</xdr:rowOff>
    </xdr:to>
    <xdr:cxnSp macro="">
      <xdr:nvCxnSpPr>
        <xdr:cNvPr id="431" name="直線コネクタ 430"/>
        <xdr:cNvCxnSpPr/>
      </xdr:nvCxnSpPr>
      <xdr:spPr>
        <a:xfrm>
          <a:off x="16421100" y="1297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76</xdr:row>
      <xdr:rowOff>62992</xdr:rowOff>
    </xdr:to>
    <xdr:cxnSp macro="">
      <xdr:nvCxnSpPr>
        <xdr:cNvPr id="432" name="直線コネクタ 431"/>
        <xdr:cNvCxnSpPr/>
      </xdr:nvCxnSpPr>
      <xdr:spPr>
        <a:xfrm>
          <a:off x="15671800" y="1298803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33" name="公債費以外平均値テキスト"/>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4" name="フローチャート: 判断 433"/>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129286</xdr:rowOff>
    </xdr:from>
    <xdr:to>
      <xdr:col>78</xdr:col>
      <xdr:colOff>69850</xdr:colOff>
      <xdr:row>76</xdr:row>
      <xdr:rowOff>44704</xdr:rowOff>
    </xdr:to>
    <xdr:cxnSp macro="">
      <xdr:nvCxnSpPr>
        <xdr:cNvPr id="435" name="直線コネクタ 434"/>
        <xdr:cNvCxnSpPr/>
      </xdr:nvCxnSpPr>
      <xdr:spPr>
        <a:xfrm flipV="1">
          <a:off x="14782800" y="129880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37" name="テキスト ボックス 436"/>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117856</xdr:rowOff>
    </xdr:from>
    <xdr:to>
      <xdr:col>73</xdr:col>
      <xdr:colOff>180975</xdr:colOff>
      <xdr:row>76</xdr:row>
      <xdr:rowOff>44704</xdr:rowOff>
    </xdr:to>
    <xdr:cxnSp macro="">
      <xdr:nvCxnSpPr>
        <xdr:cNvPr id="438" name="直線コネクタ 437"/>
        <xdr:cNvCxnSpPr/>
      </xdr:nvCxnSpPr>
      <xdr:spPr>
        <a:xfrm>
          <a:off x="13893800" y="12805156"/>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9" name="フローチャート: 判断 438"/>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40" name="テキスト ボックス 439"/>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117856</xdr:rowOff>
    </xdr:from>
    <xdr:to>
      <xdr:col>69</xdr:col>
      <xdr:colOff>92075</xdr:colOff>
      <xdr:row>76</xdr:row>
      <xdr:rowOff>30987</xdr:rowOff>
    </xdr:to>
    <xdr:cxnSp macro="">
      <xdr:nvCxnSpPr>
        <xdr:cNvPr id="441" name="直線コネクタ 440"/>
        <xdr:cNvCxnSpPr/>
      </xdr:nvCxnSpPr>
      <xdr:spPr>
        <a:xfrm flipV="1">
          <a:off x="13004800" y="12805156"/>
          <a:ext cx="889000" cy="2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2" name="フローチャート: 判断 441"/>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3" name="テキスト ボックス 442"/>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4" name="フローチャート: 判断 443"/>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5" name="テキスト ボックス 444"/>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51" name="楕円 450"/>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92219</xdr:rowOff>
    </xdr:from>
    <xdr:ext cx="762000" cy="259045"/>
    <xdr:sp macro="" textlink="">
      <xdr:nvSpPr>
        <xdr:cNvPr id="452" name="公債費以外該当値テキスト"/>
        <xdr:cNvSpPr txBox="1"/>
      </xdr:nvSpPr>
      <xdr:spPr>
        <a:xfrm>
          <a:off x="16598900" y="12950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78486</xdr:rowOff>
    </xdr:from>
    <xdr:to>
      <xdr:col>78</xdr:col>
      <xdr:colOff>120650</xdr:colOff>
      <xdr:row>76</xdr:row>
      <xdr:rowOff>8635</xdr:rowOff>
    </xdr:to>
    <xdr:sp macro="" textlink="">
      <xdr:nvSpPr>
        <xdr:cNvPr id="453" name="楕円 452"/>
        <xdr:cNvSpPr/>
      </xdr:nvSpPr>
      <xdr:spPr>
        <a:xfrm>
          <a:off x="15621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18813</xdr:rowOff>
    </xdr:from>
    <xdr:ext cx="736600" cy="259045"/>
    <xdr:sp macro="" textlink="">
      <xdr:nvSpPr>
        <xdr:cNvPr id="454" name="テキスト ボックス 453"/>
        <xdr:cNvSpPr txBox="1"/>
      </xdr:nvSpPr>
      <xdr:spPr>
        <a:xfrm>
          <a:off x="15290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55" name="楕円 454"/>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56" name="テキスト ボックス 455"/>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67056</xdr:rowOff>
    </xdr:from>
    <xdr:to>
      <xdr:col>69</xdr:col>
      <xdr:colOff>142875</xdr:colOff>
      <xdr:row>74</xdr:row>
      <xdr:rowOff>168656</xdr:rowOff>
    </xdr:to>
    <xdr:sp macro="" textlink="">
      <xdr:nvSpPr>
        <xdr:cNvPr id="457" name="楕円 456"/>
        <xdr:cNvSpPr/>
      </xdr:nvSpPr>
      <xdr:spPr>
        <a:xfrm>
          <a:off x="13843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7383</xdr:rowOff>
    </xdr:from>
    <xdr:ext cx="762000" cy="259045"/>
    <xdr:sp macro="" textlink="">
      <xdr:nvSpPr>
        <xdr:cNvPr id="458" name="テキスト ボックス 457"/>
        <xdr:cNvSpPr txBox="1"/>
      </xdr:nvSpPr>
      <xdr:spPr>
        <a:xfrm>
          <a:off x="13512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59" name="楕円 458"/>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60" name="テキスト ボックス 459"/>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43637</xdr:rowOff>
    </xdr:from>
    <xdr:to>
      <xdr:col>29</xdr:col>
      <xdr:colOff>127000</xdr:colOff>
      <xdr:row>16</xdr:row>
      <xdr:rowOff>10833</xdr:rowOff>
    </xdr:to>
    <xdr:cxnSp macro="">
      <xdr:nvCxnSpPr>
        <xdr:cNvPr id="52" name="直線コネクタ 51"/>
        <xdr:cNvCxnSpPr/>
      </xdr:nvCxnSpPr>
      <xdr:spPr bwMode="auto">
        <a:xfrm flipV="1">
          <a:off x="5003800" y="2663012"/>
          <a:ext cx="647700" cy="138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133213</xdr:rowOff>
    </xdr:from>
    <xdr:ext cx="762000" cy="259045"/>
    <xdr:sp macro="" textlink="">
      <xdr:nvSpPr>
        <xdr:cNvPr id="53" name="人口1人当たり決算額の推移平均値テキスト130"/>
        <xdr:cNvSpPr txBox="1"/>
      </xdr:nvSpPr>
      <xdr:spPr>
        <a:xfrm>
          <a:off x="5740400" y="2924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10833</xdr:rowOff>
    </xdr:from>
    <xdr:to>
      <xdr:col>26</xdr:col>
      <xdr:colOff>50800</xdr:colOff>
      <xdr:row>16</xdr:row>
      <xdr:rowOff>70465</xdr:rowOff>
    </xdr:to>
    <xdr:cxnSp macro="">
      <xdr:nvCxnSpPr>
        <xdr:cNvPr id="55" name="直線コネクタ 54"/>
        <xdr:cNvCxnSpPr/>
      </xdr:nvCxnSpPr>
      <xdr:spPr bwMode="auto">
        <a:xfrm flipV="1">
          <a:off x="4305300" y="2801658"/>
          <a:ext cx="698500" cy="59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31078</xdr:rowOff>
    </xdr:from>
    <xdr:ext cx="736600" cy="259045"/>
    <xdr:sp macro="" textlink="">
      <xdr:nvSpPr>
        <xdr:cNvPr id="57" name="テキスト ボックス 56"/>
        <xdr:cNvSpPr txBox="1"/>
      </xdr:nvSpPr>
      <xdr:spPr>
        <a:xfrm>
          <a:off x="4622800" y="316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70465</xdr:rowOff>
    </xdr:from>
    <xdr:to>
      <xdr:col>22</xdr:col>
      <xdr:colOff>114300</xdr:colOff>
      <xdr:row>16</xdr:row>
      <xdr:rowOff>108429</xdr:rowOff>
    </xdr:to>
    <xdr:cxnSp macro="">
      <xdr:nvCxnSpPr>
        <xdr:cNvPr id="58" name="直線コネクタ 57"/>
        <xdr:cNvCxnSpPr/>
      </xdr:nvCxnSpPr>
      <xdr:spPr bwMode="auto">
        <a:xfrm flipV="1">
          <a:off x="3606800" y="2861290"/>
          <a:ext cx="698500" cy="37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76863</xdr:rowOff>
    </xdr:from>
    <xdr:ext cx="762000" cy="259045"/>
    <xdr:sp macro="" textlink="">
      <xdr:nvSpPr>
        <xdr:cNvPr id="60" name="テキスト ボックス 59"/>
        <xdr:cNvSpPr txBox="1"/>
      </xdr:nvSpPr>
      <xdr:spPr>
        <a:xfrm>
          <a:off x="3924300" y="32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108429</xdr:rowOff>
    </xdr:from>
    <xdr:to>
      <xdr:col>18</xdr:col>
      <xdr:colOff>177800</xdr:colOff>
      <xdr:row>16</xdr:row>
      <xdr:rowOff>137282</xdr:rowOff>
    </xdr:to>
    <xdr:cxnSp macro="">
      <xdr:nvCxnSpPr>
        <xdr:cNvPr id="61" name="直線コネクタ 60"/>
        <xdr:cNvCxnSpPr/>
      </xdr:nvCxnSpPr>
      <xdr:spPr bwMode="auto">
        <a:xfrm flipV="1">
          <a:off x="2908300" y="2899254"/>
          <a:ext cx="698500" cy="28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101127</xdr:rowOff>
    </xdr:from>
    <xdr:ext cx="762000" cy="259045"/>
    <xdr:sp macro="" textlink="">
      <xdr:nvSpPr>
        <xdr:cNvPr id="63" name="テキスト ボックス 62"/>
        <xdr:cNvSpPr txBox="1"/>
      </xdr:nvSpPr>
      <xdr:spPr>
        <a:xfrm>
          <a:off x="3225800" y="32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136544</xdr:rowOff>
    </xdr:from>
    <xdr:ext cx="762000" cy="259045"/>
    <xdr:sp macro="" textlink="">
      <xdr:nvSpPr>
        <xdr:cNvPr id="65" name="テキスト ボックス 64"/>
        <xdr:cNvSpPr txBox="1"/>
      </xdr:nvSpPr>
      <xdr:spPr>
        <a:xfrm>
          <a:off x="2527300" y="32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164287</xdr:rowOff>
    </xdr:from>
    <xdr:to>
      <xdr:col>29</xdr:col>
      <xdr:colOff>177800</xdr:colOff>
      <xdr:row>15</xdr:row>
      <xdr:rowOff>94437</xdr:rowOff>
    </xdr:to>
    <xdr:sp macro="" textlink="">
      <xdr:nvSpPr>
        <xdr:cNvPr id="71" name="楕円 70"/>
        <xdr:cNvSpPr/>
      </xdr:nvSpPr>
      <xdr:spPr bwMode="auto">
        <a:xfrm>
          <a:off x="5600700" y="2612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9364</xdr:rowOff>
    </xdr:from>
    <xdr:ext cx="762000" cy="259045"/>
    <xdr:sp macro="" textlink="">
      <xdr:nvSpPr>
        <xdr:cNvPr id="72" name="人口1人当たり決算額の推移該当値テキスト130"/>
        <xdr:cNvSpPr txBox="1"/>
      </xdr:nvSpPr>
      <xdr:spPr>
        <a:xfrm>
          <a:off x="5740400" y="2457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131483</xdr:rowOff>
    </xdr:from>
    <xdr:to>
      <xdr:col>26</xdr:col>
      <xdr:colOff>101600</xdr:colOff>
      <xdr:row>16</xdr:row>
      <xdr:rowOff>61633</xdr:rowOff>
    </xdr:to>
    <xdr:sp macro="" textlink="">
      <xdr:nvSpPr>
        <xdr:cNvPr id="73" name="楕円 72"/>
        <xdr:cNvSpPr/>
      </xdr:nvSpPr>
      <xdr:spPr bwMode="auto">
        <a:xfrm>
          <a:off x="4953000" y="2750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71810</xdr:rowOff>
    </xdr:from>
    <xdr:ext cx="736600" cy="259045"/>
    <xdr:sp macro="" textlink="">
      <xdr:nvSpPr>
        <xdr:cNvPr id="74" name="テキスト ボックス 73"/>
        <xdr:cNvSpPr txBox="1"/>
      </xdr:nvSpPr>
      <xdr:spPr>
        <a:xfrm>
          <a:off x="4622800" y="251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19665</xdr:rowOff>
    </xdr:from>
    <xdr:to>
      <xdr:col>22</xdr:col>
      <xdr:colOff>165100</xdr:colOff>
      <xdr:row>16</xdr:row>
      <xdr:rowOff>121265</xdr:rowOff>
    </xdr:to>
    <xdr:sp macro="" textlink="">
      <xdr:nvSpPr>
        <xdr:cNvPr id="75" name="楕円 74"/>
        <xdr:cNvSpPr/>
      </xdr:nvSpPr>
      <xdr:spPr bwMode="auto">
        <a:xfrm>
          <a:off x="4254500" y="2810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131442</xdr:rowOff>
    </xdr:from>
    <xdr:ext cx="762000" cy="259045"/>
    <xdr:sp macro="" textlink="">
      <xdr:nvSpPr>
        <xdr:cNvPr id="76" name="テキスト ボックス 75"/>
        <xdr:cNvSpPr txBox="1"/>
      </xdr:nvSpPr>
      <xdr:spPr>
        <a:xfrm>
          <a:off x="3924300" y="257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57629</xdr:rowOff>
    </xdr:from>
    <xdr:to>
      <xdr:col>19</xdr:col>
      <xdr:colOff>38100</xdr:colOff>
      <xdr:row>16</xdr:row>
      <xdr:rowOff>159229</xdr:rowOff>
    </xdr:to>
    <xdr:sp macro="" textlink="">
      <xdr:nvSpPr>
        <xdr:cNvPr id="77" name="楕円 76"/>
        <xdr:cNvSpPr/>
      </xdr:nvSpPr>
      <xdr:spPr bwMode="auto">
        <a:xfrm>
          <a:off x="3556000" y="2848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169406</xdr:rowOff>
    </xdr:from>
    <xdr:ext cx="762000" cy="259045"/>
    <xdr:sp macro="" textlink="">
      <xdr:nvSpPr>
        <xdr:cNvPr id="78" name="テキスト ボックス 77"/>
        <xdr:cNvSpPr txBox="1"/>
      </xdr:nvSpPr>
      <xdr:spPr>
        <a:xfrm>
          <a:off x="3225800" y="261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86482</xdr:rowOff>
    </xdr:from>
    <xdr:to>
      <xdr:col>15</xdr:col>
      <xdr:colOff>101600</xdr:colOff>
      <xdr:row>17</xdr:row>
      <xdr:rowOff>16632</xdr:rowOff>
    </xdr:to>
    <xdr:sp macro="" textlink="">
      <xdr:nvSpPr>
        <xdr:cNvPr id="79" name="楕円 78"/>
        <xdr:cNvSpPr/>
      </xdr:nvSpPr>
      <xdr:spPr bwMode="auto">
        <a:xfrm>
          <a:off x="2857500" y="2877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26809</xdr:rowOff>
    </xdr:from>
    <xdr:ext cx="762000" cy="259045"/>
    <xdr:sp macro="" textlink="">
      <xdr:nvSpPr>
        <xdr:cNvPr id="80" name="テキスト ボックス 79"/>
        <xdr:cNvSpPr txBox="1"/>
      </xdr:nvSpPr>
      <xdr:spPr>
        <a:xfrm>
          <a:off x="2527300" y="264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285355</xdr:rowOff>
    </xdr:from>
    <xdr:to>
      <xdr:col>29</xdr:col>
      <xdr:colOff>127000</xdr:colOff>
      <xdr:row>38</xdr:row>
      <xdr:rowOff>356</xdr:rowOff>
    </xdr:to>
    <xdr:cxnSp macro="">
      <xdr:nvCxnSpPr>
        <xdr:cNvPr id="117" name="直線コネクタ 116"/>
        <xdr:cNvCxnSpPr/>
      </xdr:nvCxnSpPr>
      <xdr:spPr bwMode="auto">
        <a:xfrm flipV="1">
          <a:off x="5003800" y="7410055"/>
          <a:ext cx="647700" cy="57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257743</xdr:rowOff>
    </xdr:from>
    <xdr:ext cx="762000" cy="259045"/>
    <xdr:sp macro="" textlink="">
      <xdr:nvSpPr>
        <xdr:cNvPr id="118" name="人口1人当たり決算額の推移平均値テキスト445"/>
        <xdr:cNvSpPr txBox="1"/>
      </xdr:nvSpPr>
      <xdr:spPr>
        <a:xfrm>
          <a:off x="5740400" y="6868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356</xdr:rowOff>
    </xdr:from>
    <xdr:to>
      <xdr:col>26</xdr:col>
      <xdr:colOff>50800</xdr:colOff>
      <xdr:row>38</xdr:row>
      <xdr:rowOff>95779</xdr:rowOff>
    </xdr:to>
    <xdr:cxnSp macro="">
      <xdr:nvCxnSpPr>
        <xdr:cNvPr id="120" name="直線コネクタ 119"/>
        <xdr:cNvCxnSpPr/>
      </xdr:nvCxnSpPr>
      <xdr:spPr bwMode="auto">
        <a:xfrm flipV="1">
          <a:off x="4305300" y="7467956"/>
          <a:ext cx="698500" cy="95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197905</xdr:rowOff>
    </xdr:from>
    <xdr:ext cx="736600" cy="259045"/>
    <xdr:sp macro="" textlink="">
      <xdr:nvSpPr>
        <xdr:cNvPr id="122" name="テキスト ボックス 121"/>
        <xdr:cNvSpPr txBox="1"/>
      </xdr:nvSpPr>
      <xdr:spPr>
        <a:xfrm>
          <a:off x="4622800" y="68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95779</xdr:rowOff>
    </xdr:from>
    <xdr:to>
      <xdr:col>22</xdr:col>
      <xdr:colOff>114300</xdr:colOff>
      <xdr:row>38</xdr:row>
      <xdr:rowOff>126575</xdr:rowOff>
    </xdr:to>
    <xdr:cxnSp macro="">
      <xdr:nvCxnSpPr>
        <xdr:cNvPr id="123" name="直線コネクタ 122"/>
        <xdr:cNvCxnSpPr/>
      </xdr:nvCxnSpPr>
      <xdr:spPr bwMode="auto">
        <a:xfrm flipV="1">
          <a:off x="3606800" y="7563379"/>
          <a:ext cx="698500" cy="30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220111</xdr:rowOff>
    </xdr:from>
    <xdr:ext cx="762000" cy="259045"/>
    <xdr:sp macro="" textlink="">
      <xdr:nvSpPr>
        <xdr:cNvPr id="125" name="テキスト ボックス 124"/>
        <xdr:cNvSpPr txBox="1"/>
      </xdr:nvSpPr>
      <xdr:spPr>
        <a:xfrm>
          <a:off x="3924300" y="683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126575</xdr:rowOff>
    </xdr:from>
    <xdr:to>
      <xdr:col>18</xdr:col>
      <xdr:colOff>177800</xdr:colOff>
      <xdr:row>39</xdr:row>
      <xdr:rowOff>225</xdr:rowOff>
    </xdr:to>
    <xdr:cxnSp macro="">
      <xdr:nvCxnSpPr>
        <xdr:cNvPr id="126" name="直線コネクタ 125"/>
        <xdr:cNvCxnSpPr/>
      </xdr:nvCxnSpPr>
      <xdr:spPr bwMode="auto">
        <a:xfrm flipV="1">
          <a:off x="2908300" y="7594175"/>
          <a:ext cx="698500" cy="45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241959</xdr:rowOff>
    </xdr:from>
    <xdr:ext cx="762000" cy="259045"/>
    <xdr:sp macro="" textlink="">
      <xdr:nvSpPr>
        <xdr:cNvPr id="128" name="テキスト ボックス 127"/>
        <xdr:cNvSpPr txBox="1"/>
      </xdr:nvSpPr>
      <xdr:spPr>
        <a:xfrm>
          <a:off x="32258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292871</xdr:rowOff>
    </xdr:from>
    <xdr:ext cx="762000" cy="259045"/>
    <xdr:sp macro="" textlink="">
      <xdr:nvSpPr>
        <xdr:cNvPr id="130" name="テキスト ボックス 129"/>
        <xdr:cNvSpPr txBox="1"/>
      </xdr:nvSpPr>
      <xdr:spPr>
        <a:xfrm>
          <a:off x="2527300" y="69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234555</xdr:rowOff>
    </xdr:from>
    <xdr:to>
      <xdr:col>29</xdr:col>
      <xdr:colOff>177800</xdr:colOff>
      <xdr:row>37</xdr:row>
      <xdr:rowOff>336155</xdr:rowOff>
    </xdr:to>
    <xdr:sp macro="" textlink="">
      <xdr:nvSpPr>
        <xdr:cNvPr id="136" name="楕円 135"/>
        <xdr:cNvSpPr/>
      </xdr:nvSpPr>
      <xdr:spPr bwMode="auto">
        <a:xfrm>
          <a:off x="5600700" y="7359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206632</xdr:rowOff>
    </xdr:from>
    <xdr:ext cx="762000" cy="259045"/>
    <xdr:sp macro="" textlink="">
      <xdr:nvSpPr>
        <xdr:cNvPr id="137" name="人口1人当たり決算額の推移該当値テキスト445"/>
        <xdr:cNvSpPr txBox="1"/>
      </xdr:nvSpPr>
      <xdr:spPr>
        <a:xfrm>
          <a:off x="5740400" y="733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292456</xdr:rowOff>
    </xdr:from>
    <xdr:to>
      <xdr:col>26</xdr:col>
      <xdr:colOff>101600</xdr:colOff>
      <xdr:row>38</xdr:row>
      <xdr:rowOff>51156</xdr:rowOff>
    </xdr:to>
    <xdr:sp macro="" textlink="">
      <xdr:nvSpPr>
        <xdr:cNvPr id="138" name="楕円 137"/>
        <xdr:cNvSpPr/>
      </xdr:nvSpPr>
      <xdr:spPr bwMode="auto">
        <a:xfrm>
          <a:off x="4953000" y="7417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35933</xdr:rowOff>
    </xdr:from>
    <xdr:ext cx="736600" cy="259045"/>
    <xdr:sp macro="" textlink="">
      <xdr:nvSpPr>
        <xdr:cNvPr id="139" name="テキスト ボックス 138"/>
        <xdr:cNvSpPr txBox="1"/>
      </xdr:nvSpPr>
      <xdr:spPr>
        <a:xfrm>
          <a:off x="4622800" y="7503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44979</xdr:rowOff>
    </xdr:from>
    <xdr:to>
      <xdr:col>22</xdr:col>
      <xdr:colOff>165100</xdr:colOff>
      <xdr:row>38</xdr:row>
      <xdr:rowOff>146579</xdr:rowOff>
    </xdr:to>
    <xdr:sp macro="" textlink="">
      <xdr:nvSpPr>
        <xdr:cNvPr id="140" name="楕円 139"/>
        <xdr:cNvSpPr/>
      </xdr:nvSpPr>
      <xdr:spPr bwMode="auto">
        <a:xfrm>
          <a:off x="4254500" y="7512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131356</xdr:rowOff>
    </xdr:from>
    <xdr:ext cx="762000" cy="259045"/>
    <xdr:sp macro="" textlink="">
      <xdr:nvSpPr>
        <xdr:cNvPr id="141" name="テキスト ボックス 140"/>
        <xdr:cNvSpPr txBox="1"/>
      </xdr:nvSpPr>
      <xdr:spPr>
        <a:xfrm>
          <a:off x="3924300" y="759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75775</xdr:rowOff>
    </xdr:from>
    <xdr:to>
      <xdr:col>19</xdr:col>
      <xdr:colOff>38100</xdr:colOff>
      <xdr:row>39</xdr:row>
      <xdr:rowOff>5925</xdr:rowOff>
    </xdr:to>
    <xdr:sp macro="" textlink="">
      <xdr:nvSpPr>
        <xdr:cNvPr id="142" name="楕円 141"/>
        <xdr:cNvSpPr/>
      </xdr:nvSpPr>
      <xdr:spPr bwMode="auto">
        <a:xfrm>
          <a:off x="3556000" y="7543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162152</xdr:rowOff>
    </xdr:from>
    <xdr:ext cx="762000" cy="259045"/>
    <xdr:sp macro="" textlink="">
      <xdr:nvSpPr>
        <xdr:cNvPr id="143" name="テキスト ボックス 142"/>
        <xdr:cNvSpPr txBox="1"/>
      </xdr:nvSpPr>
      <xdr:spPr>
        <a:xfrm>
          <a:off x="3225800" y="762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120875</xdr:rowOff>
    </xdr:from>
    <xdr:to>
      <xdr:col>15</xdr:col>
      <xdr:colOff>101600</xdr:colOff>
      <xdr:row>39</xdr:row>
      <xdr:rowOff>51025</xdr:rowOff>
    </xdr:to>
    <xdr:sp macro="" textlink="">
      <xdr:nvSpPr>
        <xdr:cNvPr id="144" name="楕円 143"/>
        <xdr:cNvSpPr/>
      </xdr:nvSpPr>
      <xdr:spPr bwMode="auto">
        <a:xfrm>
          <a:off x="2857500" y="7588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35802</xdr:rowOff>
    </xdr:from>
    <xdr:ext cx="762000" cy="259045"/>
    <xdr:sp macro="" textlink="">
      <xdr:nvSpPr>
        <xdr:cNvPr id="145" name="テキスト ボックス 144"/>
        <xdr:cNvSpPr txBox="1"/>
      </xdr:nvSpPr>
      <xdr:spPr>
        <a:xfrm>
          <a:off x="2527300" y="76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21,748
20,723
206.24
19,249,811
18,750,739
404,765
8,846,039
16,617,382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106718</xdr:rowOff>
    </xdr:from>
    <xdr:to>
      <xdr:col>24</xdr:col>
      <xdr:colOff>63500</xdr:colOff>
      <xdr:row>34</xdr:row>
      <xdr:rowOff>132143</xdr:rowOff>
    </xdr:to>
    <xdr:cxnSp macro="">
      <xdr:nvCxnSpPr>
        <xdr:cNvPr id="61" name="直線コネクタ 60"/>
        <xdr:cNvCxnSpPr/>
      </xdr:nvCxnSpPr>
      <xdr:spPr>
        <a:xfrm flipV="1">
          <a:off x="3797300" y="5764568"/>
          <a:ext cx="838200" cy="19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76738</xdr:rowOff>
    </xdr:from>
    <xdr:ext cx="599010" cy="259045"/>
    <xdr:sp macro="" textlink="">
      <xdr:nvSpPr>
        <xdr:cNvPr id="62" name="人件費平均値テキスト"/>
        <xdr:cNvSpPr txBox="1"/>
      </xdr:nvSpPr>
      <xdr:spPr>
        <a:xfrm>
          <a:off x="4686300" y="6077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34366</xdr:rowOff>
    </xdr:from>
    <xdr:to>
      <xdr:col>19</xdr:col>
      <xdr:colOff>177800</xdr:colOff>
      <xdr:row>34</xdr:row>
      <xdr:rowOff>132143</xdr:rowOff>
    </xdr:to>
    <xdr:cxnSp macro="">
      <xdr:nvCxnSpPr>
        <xdr:cNvPr id="64" name="直線コネクタ 63"/>
        <xdr:cNvCxnSpPr/>
      </xdr:nvCxnSpPr>
      <xdr:spPr>
        <a:xfrm>
          <a:off x="2908300" y="5863666"/>
          <a:ext cx="889000" cy="9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120121</xdr:rowOff>
    </xdr:from>
    <xdr:ext cx="534377" cy="259045"/>
    <xdr:sp macro="" textlink="">
      <xdr:nvSpPr>
        <xdr:cNvPr id="66" name="テキスト ボックス 65"/>
        <xdr:cNvSpPr txBox="1"/>
      </xdr:nvSpPr>
      <xdr:spPr>
        <a:xfrm>
          <a:off x="3530111" y="62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34366</xdr:rowOff>
    </xdr:from>
    <xdr:to>
      <xdr:col>15</xdr:col>
      <xdr:colOff>50800</xdr:colOff>
      <xdr:row>34</xdr:row>
      <xdr:rowOff>122568</xdr:rowOff>
    </xdr:to>
    <xdr:cxnSp macro="">
      <xdr:nvCxnSpPr>
        <xdr:cNvPr id="67" name="直線コネクタ 66"/>
        <xdr:cNvCxnSpPr/>
      </xdr:nvCxnSpPr>
      <xdr:spPr>
        <a:xfrm flipV="1">
          <a:off x="2019300" y="5863666"/>
          <a:ext cx="889000" cy="8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139793</xdr:rowOff>
    </xdr:from>
    <xdr:ext cx="534377" cy="259045"/>
    <xdr:sp macro="" textlink="">
      <xdr:nvSpPr>
        <xdr:cNvPr id="69" name="テキスト ボックス 68"/>
        <xdr:cNvSpPr txBox="1"/>
      </xdr:nvSpPr>
      <xdr:spPr>
        <a:xfrm>
          <a:off x="2641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122568</xdr:rowOff>
    </xdr:from>
    <xdr:to>
      <xdr:col>10</xdr:col>
      <xdr:colOff>114300</xdr:colOff>
      <xdr:row>34</xdr:row>
      <xdr:rowOff>132918</xdr:rowOff>
    </xdr:to>
    <xdr:cxnSp macro="">
      <xdr:nvCxnSpPr>
        <xdr:cNvPr id="70" name="直線コネクタ 69"/>
        <xdr:cNvCxnSpPr/>
      </xdr:nvCxnSpPr>
      <xdr:spPr>
        <a:xfrm flipV="1">
          <a:off x="1130300" y="5951868"/>
          <a:ext cx="889000" cy="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153776</xdr:rowOff>
    </xdr:from>
    <xdr:ext cx="534377" cy="259045"/>
    <xdr:sp macro="" textlink="">
      <xdr:nvSpPr>
        <xdr:cNvPr id="72" name="テキスト ボックス 71"/>
        <xdr:cNvSpPr txBox="1"/>
      </xdr:nvSpPr>
      <xdr:spPr>
        <a:xfrm>
          <a:off x="1752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164228</xdr:rowOff>
    </xdr:from>
    <xdr:ext cx="534377" cy="259045"/>
    <xdr:sp macro="" textlink="">
      <xdr:nvSpPr>
        <xdr:cNvPr id="74" name="テキスト ボックス 73"/>
        <xdr:cNvSpPr txBox="1"/>
      </xdr:nvSpPr>
      <xdr:spPr>
        <a:xfrm>
          <a:off x="863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55918</xdr:rowOff>
    </xdr:from>
    <xdr:to>
      <xdr:col>24</xdr:col>
      <xdr:colOff>114300</xdr:colOff>
      <xdr:row>33</xdr:row>
      <xdr:rowOff>157518</xdr:rowOff>
    </xdr:to>
    <xdr:sp macro="" textlink="">
      <xdr:nvSpPr>
        <xdr:cNvPr id="80" name="楕円 79"/>
        <xdr:cNvSpPr/>
      </xdr:nvSpPr>
      <xdr:spPr>
        <a:xfrm>
          <a:off x="4584700" y="571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78795</xdr:rowOff>
    </xdr:from>
    <xdr:ext cx="599010" cy="259045"/>
    <xdr:sp macro="" textlink="">
      <xdr:nvSpPr>
        <xdr:cNvPr id="81" name="人件費該当値テキスト"/>
        <xdr:cNvSpPr txBox="1"/>
      </xdr:nvSpPr>
      <xdr:spPr>
        <a:xfrm>
          <a:off x="4686300" y="556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81343</xdr:rowOff>
    </xdr:from>
    <xdr:to>
      <xdr:col>20</xdr:col>
      <xdr:colOff>38100</xdr:colOff>
      <xdr:row>35</xdr:row>
      <xdr:rowOff>11493</xdr:rowOff>
    </xdr:to>
    <xdr:sp macro="" textlink="">
      <xdr:nvSpPr>
        <xdr:cNvPr id="82" name="楕円 81"/>
        <xdr:cNvSpPr/>
      </xdr:nvSpPr>
      <xdr:spPr>
        <a:xfrm>
          <a:off x="3746500" y="59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28020</xdr:rowOff>
    </xdr:from>
    <xdr:ext cx="599010" cy="259045"/>
    <xdr:sp macro="" textlink="">
      <xdr:nvSpPr>
        <xdr:cNvPr id="83" name="テキスト ボックス 82"/>
        <xdr:cNvSpPr txBox="1"/>
      </xdr:nvSpPr>
      <xdr:spPr>
        <a:xfrm>
          <a:off x="3497795" y="568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155016</xdr:rowOff>
    </xdr:from>
    <xdr:to>
      <xdr:col>15</xdr:col>
      <xdr:colOff>101600</xdr:colOff>
      <xdr:row>34</xdr:row>
      <xdr:rowOff>85166</xdr:rowOff>
    </xdr:to>
    <xdr:sp macro="" textlink="">
      <xdr:nvSpPr>
        <xdr:cNvPr id="84" name="楕円 83"/>
        <xdr:cNvSpPr/>
      </xdr:nvSpPr>
      <xdr:spPr>
        <a:xfrm>
          <a:off x="2857500" y="581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101693</xdr:rowOff>
    </xdr:from>
    <xdr:ext cx="599010" cy="259045"/>
    <xdr:sp macro="" textlink="">
      <xdr:nvSpPr>
        <xdr:cNvPr id="85" name="テキスト ボックス 84"/>
        <xdr:cNvSpPr txBox="1"/>
      </xdr:nvSpPr>
      <xdr:spPr>
        <a:xfrm>
          <a:off x="2608795" y="558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71768</xdr:rowOff>
    </xdr:from>
    <xdr:to>
      <xdr:col>10</xdr:col>
      <xdr:colOff>165100</xdr:colOff>
      <xdr:row>35</xdr:row>
      <xdr:rowOff>1918</xdr:rowOff>
    </xdr:to>
    <xdr:sp macro="" textlink="">
      <xdr:nvSpPr>
        <xdr:cNvPr id="86" name="楕円 85"/>
        <xdr:cNvSpPr/>
      </xdr:nvSpPr>
      <xdr:spPr>
        <a:xfrm>
          <a:off x="1968500" y="590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18445</xdr:rowOff>
    </xdr:from>
    <xdr:ext cx="599010" cy="259045"/>
    <xdr:sp macro="" textlink="">
      <xdr:nvSpPr>
        <xdr:cNvPr id="87" name="テキスト ボックス 86"/>
        <xdr:cNvSpPr txBox="1"/>
      </xdr:nvSpPr>
      <xdr:spPr>
        <a:xfrm>
          <a:off x="1719795" y="567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82118</xdr:rowOff>
    </xdr:from>
    <xdr:to>
      <xdr:col>6</xdr:col>
      <xdr:colOff>38100</xdr:colOff>
      <xdr:row>35</xdr:row>
      <xdr:rowOff>12268</xdr:rowOff>
    </xdr:to>
    <xdr:sp macro="" textlink="">
      <xdr:nvSpPr>
        <xdr:cNvPr id="88" name="楕円 87"/>
        <xdr:cNvSpPr/>
      </xdr:nvSpPr>
      <xdr:spPr>
        <a:xfrm>
          <a:off x="1079500" y="59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28795</xdr:rowOff>
    </xdr:from>
    <xdr:ext cx="599010" cy="259045"/>
    <xdr:sp macro="" textlink="">
      <xdr:nvSpPr>
        <xdr:cNvPr id="89" name="テキスト ボックス 88"/>
        <xdr:cNvSpPr txBox="1"/>
      </xdr:nvSpPr>
      <xdr:spPr>
        <a:xfrm>
          <a:off x="830795" y="5686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169151</xdr:rowOff>
    </xdr:from>
    <xdr:to>
      <xdr:col>24</xdr:col>
      <xdr:colOff>63500</xdr:colOff>
      <xdr:row>56</xdr:row>
      <xdr:rowOff>44145</xdr:rowOff>
    </xdr:to>
    <xdr:cxnSp macro="">
      <xdr:nvCxnSpPr>
        <xdr:cNvPr id="119" name="直線コネクタ 118"/>
        <xdr:cNvCxnSpPr/>
      </xdr:nvCxnSpPr>
      <xdr:spPr>
        <a:xfrm flipV="1">
          <a:off x="3797300" y="9598901"/>
          <a:ext cx="838200" cy="4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122166</xdr:rowOff>
    </xdr:from>
    <xdr:ext cx="599010" cy="259045"/>
    <xdr:sp macro="" textlink="">
      <xdr:nvSpPr>
        <xdr:cNvPr id="120" name="物件費平均値テキスト"/>
        <xdr:cNvSpPr txBox="1"/>
      </xdr:nvSpPr>
      <xdr:spPr>
        <a:xfrm>
          <a:off x="4686300" y="9380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40742</xdr:rowOff>
    </xdr:from>
    <xdr:to>
      <xdr:col>19</xdr:col>
      <xdr:colOff>177800</xdr:colOff>
      <xdr:row>56</xdr:row>
      <xdr:rowOff>44145</xdr:rowOff>
    </xdr:to>
    <xdr:cxnSp macro="">
      <xdr:nvCxnSpPr>
        <xdr:cNvPr id="122" name="直線コネクタ 121"/>
        <xdr:cNvCxnSpPr/>
      </xdr:nvCxnSpPr>
      <xdr:spPr>
        <a:xfrm>
          <a:off x="2908300" y="9641942"/>
          <a:ext cx="889000" cy="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105580</xdr:rowOff>
    </xdr:from>
    <xdr:ext cx="534377" cy="259045"/>
    <xdr:sp macro="" textlink="">
      <xdr:nvSpPr>
        <xdr:cNvPr id="124" name="テキスト ボックス 123"/>
        <xdr:cNvSpPr txBox="1"/>
      </xdr:nvSpPr>
      <xdr:spPr>
        <a:xfrm>
          <a:off x="3530111" y="97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40742</xdr:rowOff>
    </xdr:from>
    <xdr:to>
      <xdr:col>15</xdr:col>
      <xdr:colOff>50800</xdr:colOff>
      <xdr:row>56</xdr:row>
      <xdr:rowOff>149961</xdr:rowOff>
    </xdr:to>
    <xdr:cxnSp macro="">
      <xdr:nvCxnSpPr>
        <xdr:cNvPr id="125" name="直線コネクタ 124"/>
        <xdr:cNvCxnSpPr/>
      </xdr:nvCxnSpPr>
      <xdr:spPr>
        <a:xfrm flipV="1">
          <a:off x="2019300" y="9641942"/>
          <a:ext cx="889000" cy="10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101426</xdr:rowOff>
    </xdr:from>
    <xdr:ext cx="534377" cy="259045"/>
    <xdr:sp macro="" textlink="">
      <xdr:nvSpPr>
        <xdr:cNvPr id="127" name="テキスト ボックス 126"/>
        <xdr:cNvSpPr txBox="1"/>
      </xdr:nvSpPr>
      <xdr:spPr>
        <a:xfrm>
          <a:off x="2641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78067</xdr:rowOff>
    </xdr:from>
    <xdr:to>
      <xdr:col>10</xdr:col>
      <xdr:colOff>114300</xdr:colOff>
      <xdr:row>56</xdr:row>
      <xdr:rowOff>149961</xdr:rowOff>
    </xdr:to>
    <xdr:cxnSp macro="">
      <xdr:nvCxnSpPr>
        <xdr:cNvPr id="128" name="直線コネクタ 127"/>
        <xdr:cNvCxnSpPr/>
      </xdr:nvCxnSpPr>
      <xdr:spPr>
        <a:xfrm>
          <a:off x="1130300" y="9679267"/>
          <a:ext cx="889000" cy="7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39158</xdr:rowOff>
    </xdr:from>
    <xdr:ext cx="534377" cy="259045"/>
    <xdr:sp macro="" textlink="">
      <xdr:nvSpPr>
        <xdr:cNvPr id="130" name="テキスト ボックス 129"/>
        <xdr:cNvSpPr txBox="1"/>
      </xdr:nvSpPr>
      <xdr:spPr>
        <a:xfrm>
          <a:off x="1752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63746</xdr:rowOff>
    </xdr:from>
    <xdr:ext cx="534377" cy="259045"/>
    <xdr:sp macro="" textlink="">
      <xdr:nvSpPr>
        <xdr:cNvPr id="132" name="テキスト ボックス 131"/>
        <xdr:cNvSpPr txBox="1"/>
      </xdr:nvSpPr>
      <xdr:spPr>
        <a:xfrm>
          <a:off x="863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118351</xdr:rowOff>
    </xdr:from>
    <xdr:to>
      <xdr:col>24</xdr:col>
      <xdr:colOff>114300</xdr:colOff>
      <xdr:row>56</xdr:row>
      <xdr:rowOff>48501</xdr:rowOff>
    </xdr:to>
    <xdr:sp macro="" textlink="">
      <xdr:nvSpPr>
        <xdr:cNvPr id="138" name="楕円 137"/>
        <xdr:cNvSpPr/>
      </xdr:nvSpPr>
      <xdr:spPr>
        <a:xfrm>
          <a:off x="4584700" y="954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96778</xdr:rowOff>
    </xdr:from>
    <xdr:ext cx="599010" cy="259045"/>
    <xdr:sp macro="" textlink="">
      <xdr:nvSpPr>
        <xdr:cNvPr id="139" name="物件費該当値テキスト"/>
        <xdr:cNvSpPr txBox="1"/>
      </xdr:nvSpPr>
      <xdr:spPr>
        <a:xfrm>
          <a:off x="4686300" y="952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164795</xdr:rowOff>
    </xdr:from>
    <xdr:to>
      <xdr:col>20</xdr:col>
      <xdr:colOff>38100</xdr:colOff>
      <xdr:row>56</xdr:row>
      <xdr:rowOff>94945</xdr:rowOff>
    </xdr:to>
    <xdr:sp macro="" textlink="">
      <xdr:nvSpPr>
        <xdr:cNvPr id="140" name="楕円 139"/>
        <xdr:cNvSpPr/>
      </xdr:nvSpPr>
      <xdr:spPr>
        <a:xfrm>
          <a:off x="3746500" y="95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111472</xdr:rowOff>
    </xdr:from>
    <xdr:ext cx="599010" cy="259045"/>
    <xdr:sp macro="" textlink="">
      <xdr:nvSpPr>
        <xdr:cNvPr id="141" name="テキスト ボックス 140"/>
        <xdr:cNvSpPr txBox="1"/>
      </xdr:nvSpPr>
      <xdr:spPr>
        <a:xfrm>
          <a:off x="3497795" y="936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161392</xdr:rowOff>
    </xdr:from>
    <xdr:to>
      <xdr:col>15</xdr:col>
      <xdr:colOff>101600</xdr:colOff>
      <xdr:row>56</xdr:row>
      <xdr:rowOff>91542</xdr:rowOff>
    </xdr:to>
    <xdr:sp macro="" textlink="">
      <xdr:nvSpPr>
        <xdr:cNvPr id="142" name="楕円 141"/>
        <xdr:cNvSpPr/>
      </xdr:nvSpPr>
      <xdr:spPr>
        <a:xfrm>
          <a:off x="2857500" y="959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108069</xdr:rowOff>
    </xdr:from>
    <xdr:ext cx="599010" cy="259045"/>
    <xdr:sp macro="" textlink="">
      <xdr:nvSpPr>
        <xdr:cNvPr id="143" name="テキスト ボックス 142"/>
        <xdr:cNvSpPr txBox="1"/>
      </xdr:nvSpPr>
      <xdr:spPr>
        <a:xfrm>
          <a:off x="2608795" y="936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99161</xdr:rowOff>
    </xdr:from>
    <xdr:to>
      <xdr:col>10</xdr:col>
      <xdr:colOff>165100</xdr:colOff>
      <xdr:row>57</xdr:row>
      <xdr:rowOff>29311</xdr:rowOff>
    </xdr:to>
    <xdr:sp macro="" textlink="">
      <xdr:nvSpPr>
        <xdr:cNvPr id="144" name="楕円 143"/>
        <xdr:cNvSpPr/>
      </xdr:nvSpPr>
      <xdr:spPr>
        <a:xfrm>
          <a:off x="1968500" y="97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20438</xdr:rowOff>
    </xdr:from>
    <xdr:ext cx="534377" cy="259045"/>
    <xdr:sp macro="" textlink="">
      <xdr:nvSpPr>
        <xdr:cNvPr id="145" name="テキスト ボックス 144"/>
        <xdr:cNvSpPr txBox="1"/>
      </xdr:nvSpPr>
      <xdr:spPr>
        <a:xfrm>
          <a:off x="1752111" y="979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27267</xdr:rowOff>
    </xdr:from>
    <xdr:to>
      <xdr:col>6</xdr:col>
      <xdr:colOff>38100</xdr:colOff>
      <xdr:row>56</xdr:row>
      <xdr:rowOff>128867</xdr:rowOff>
    </xdr:to>
    <xdr:sp macro="" textlink="">
      <xdr:nvSpPr>
        <xdr:cNvPr id="146" name="楕円 145"/>
        <xdr:cNvSpPr/>
      </xdr:nvSpPr>
      <xdr:spPr>
        <a:xfrm>
          <a:off x="1079500" y="96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145394</xdr:rowOff>
    </xdr:from>
    <xdr:ext cx="534377" cy="259045"/>
    <xdr:sp macro="" textlink="">
      <xdr:nvSpPr>
        <xdr:cNvPr id="147" name="テキスト ボックス 146"/>
        <xdr:cNvSpPr txBox="1"/>
      </xdr:nvSpPr>
      <xdr:spPr>
        <a:xfrm>
          <a:off x="863111" y="940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100552</xdr:rowOff>
    </xdr:from>
    <xdr:to>
      <xdr:col>24</xdr:col>
      <xdr:colOff>63500</xdr:colOff>
      <xdr:row>78</xdr:row>
      <xdr:rowOff>121679</xdr:rowOff>
    </xdr:to>
    <xdr:cxnSp macro="">
      <xdr:nvCxnSpPr>
        <xdr:cNvPr id="176" name="直線コネクタ 175"/>
        <xdr:cNvCxnSpPr/>
      </xdr:nvCxnSpPr>
      <xdr:spPr>
        <a:xfrm>
          <a:off x="3797300" y="13473652"/>
          <a:ext cx="838200" cy="2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100552</xdr:rowOff>
    </xdr:from>
    <xdr:to>
      <xdr:col>19</xdr:col>
      <xdr:colOff>177800</xdr:colOff>
      <xdr:row>78</xdr:row>
      <xdr:rowOff>125240</xdr:rowOff>
    </xdr:to>
    <xdr:cxnSp macro="">
      <xdr:nvCxnSpPr>
        <xdr:cNvPr id="179" name="直線コネクタ 178"/>
        <xdr:cNvCxnSpPr/>
      </xdr:nvCxnSpPr>
      <xdr:spPr>
        <a:xfrm flipV="1">
          <a:off x="2908300" y="13473652"/>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127437</xdr:rowOff>
    </xdr:from>
    <xdr:ext cx="469744" cy="259045"/>
    <xdr:sp macro="" textlink="">
      <xdr:nvSpPr>
        <xdr:cNvPr id="181" name="テキスト ボックス 180"/>
        <xdr:cNvSpPr txBox="1"/>
      </xdr:nvSpPr>
      <xdr:spPr>
        <a:xfrm>
          <a:off x="3562428" y="131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99447</xdr:rowOff>
    </xdr:from>
    <xdr:to>
      <xdr:col>15</xdr:col>
      <xdr:colOff>50800</xdr:colOff>
      <xdr:row>78</xdr:row>
      <xdr:rowOff>125240</xdr:rowOff>
    </xdr:to>
    <xdr:cxnSp macro="">
      <xdr:nvCxnSpPr>
        <xdr:cNvPr id="182" name="直線コネクタ 181"/>
        <xdr:cNvCxnSpPr/>
      </xdr:nvCxnSpPr>
      <xdr:spPr>
        <a:xfrm>
          <a:off x="2019300" y="13472547"/>
          <a:ext cx="8890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99447</xdr:rowOff>
    </xdr:from>
    <xdr:to>
      <xdr:col>10</xdr:col>
      <xdr:colOff>114300</xdr:colOff>
      <xdr:row>78</xdr:row>
      <xdr:rowOff>115393</xdr:rowOff>
    </xdr:to>
    <xdr:cxnSp macro="">
      <xdr:nvCxnSpPr>
        <xdr:cNvPr id="185" name="直線コネクタ 184"/>
        <xdr:cNvCxnSpPr/>
      </xdr:nvCxnSpPr>
      <xdr:spPr>
        <a:xfrm flipV="1">
          <a:off x="1130300" y="13472547"/>
          <a:ext cx="889000" cy="1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70879</xdr:rowOff>
    </xdr:from>
    <xdr:to>
      <xdr:col>24</xdr:col>
      <xdr:colOff>114300</xdr:colOff>
      <xdr:row>79</xdr:row>
      <xdr:rowOff>1029</xdr:rowOff>
    </xdr:to>
    <xdr:sp macro="" textlink="">
      <xdr:nvSpPr>
        <xdr:cNvPr id="195" name="楕円 194"/>
        <xdr:cNvSpPr/>
      </xdr:nvSpPr>
      <xdr:spPr>
        <a:xfrm>
          <a:off x="4584700" y="134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157256</xdr:rowOff>
    </xdr:from>
    <xdr:ext cx="469744" cy="259045"/>
    <xdr:sp macro="" textlink="">
      <xdr:nvSpPr>
        <xdr:cNvPr id="196" name="維持補修費該当値テキスト"/>
        <xdr:cNvSpPr txBox="1"/>
      </xdr:nvSpPr>
      <xdr:spPr>
        <a:xfrm>
          <a:off x="4686300" y="1335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49752</xdr:rowOff>
    </xdr:from>
    <xdr:to>
      <xdr:col>20</xdr:col>
      <xdr:colOff>38100</xdr:colOff>
      <xdr:row>78</xdr:row>
      <xdr:rowOff>151352</xdr:rowOff>
    </xdr:to>
    <xdr:sp macro="" textlink="">
      <xdr:nvSpPr>
        <xdr:cNvPr id="197" name="楕円 196"/>
        <xdr:cNvSpPr/>
      </xdr:nvSpPr>
      <xdr:spPr>
        <a:xfrm>
          <a:off x="3746500" y="1342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142479</xdr:rowOff>
    </xdr:from>
    <xdr:ext cx="469744" cy="259045"/>
    <xdr:sp macro="" textlink="">
      <xdr:nvSpPr>
        <xdr:cNvPr id="198" name="テキスト ボックス 197"/>
        <xdr:cNvSpPr txBox="1"/>
      </xdr:nvSpPr>
      <xdr:spPr>
        <a:xfrm>
          <a:off x="3562428" y="1351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74440</xdr:rowOff>
    </xdr:from>
    <xdr:to>
      <xdr:col>15</xdr:col>
      <xdr:colOff>101600</xdr:colOff>
      <xdr:row>79</xdr:row>
      <xdr:rowOff>4590</xdr:rowOff>
    </xdr:to>
    <xdr:sp macro="" textlink="">
      <xdr:nvSpPr>
        <xdr:cNvPr id="199" name="楕円 198"/>
        <xdr:cNvSpPr/>
      </xdr:nvSpPr>
      <xdr:spPr>
        <a:xfrm>
          <a:off x="2857500" y="134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167167</xdr:rowOff>
    </xdr:from>
    <xdr:ext cx="469744" cy="259045"/>
    <xdr:sp macro="" textlink="">
      <xdr:nvSpPr>
        <xdr:cNvPr id="200" name="テキスト ボックス 199"/>
        <xdr:cNvSpPr txBox="1"/>
      </xdr:nvSpPr>
      <xdr:spPr>
        <a:xfrm>
          <a:off x="2673428" y="1354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48647</xdr:rowOff>
    </xdr:from>
    <xdr:to>
      <xdr:col>10</xdr:col>
      <xdr:colOff>165100</xdr:colOff>
      <xdr:row>78</xdr:row>
      <xdr:rowOff>150247</xdr:rowOff>
    </xdr:to>
    <xdr:sp macro="" textlink="">
      <xdr:nvSpPr>
        <xdr:cNvPr id="201" name="楕円 200"/>
        <xdr:cNvSpPr/>
      </xdr:nvSpPr>
      <xdr:spPr>
        <a:xfrm>
          <a:off x="1968500" y="134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141374</xdr:rowOff>
    </xdr:from>
    <xdr:ext cx="469744" cy="259045"/>
    <xdr:sp macro="" textlink="">
      <xdr:nvSpPr>
        <xdr:cNvPr id="202" name="テキスト ボックス 201"/>
        <xdr:cNvSpPr txBox="1"/>
      </xdr:nvSpPr>
      <xdr:spPr>
        <a:xfrm>
          <a:off x="1784428" y="1351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64593</xdr:rowOff>
    </xdr:from>
    <xdr:to>
      <xdr:col>6</xdr:col>
      <xdr:colOff>38100</xdr:colOff>
      <xdr:row>78</xdr:row>
      <xdr:rowOff>166193</xdr:rowOff>
    </xdr:to>
    <xdr:sp macro="" textlink="">
      <xdr:nvSpPr>
        <xdr:cNvPr id="203" name="楕円 202"/>
        <xdr:cNvSpPr/>
      </xdr:nvSpPr>
      <xdr:spPr>
        <a:xfrm>
          <a:off x="1079500" y="1343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157320</xdr:rowOff>
    </xdr:from>
    <xdr:ext cx="469744" cy="259045"/>
    <xdr:sp macro="" textlink="">
      <xdr:nvSpPr>
        <xdr:cNvPr id="204" name="テキスト ボックス 203"/>
        <xdr:cNvSpPr txBox="1"/>
      </xdr:nvSpPr>
      <xdr:spPr>
        <a:xfrm>
          <a:off x="895428" y="1353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46329</xdr:rowOff>
    </xdr:from>
    <xdr:to>
      <xdr:col>24</xdr:col>
      <xdr:colOff>63500</xdr:colOff>
      <xdr:row>93</xdr:row>
      <xdr:rowOff>59461</xdr:rowOff>
    </xdr:to>
    <xdr:cxnSp macro="">
      <xdr:nvCxnSpPr>
        <xdr:cNvPr id="234" name="直線コネクタ 233"/>
        <xdr:cNvCxnSpPr/>
      </xdr:nvCxnSpPr>
      <xdr:spPr>
        <a:xfrm flipV="1">
          <a:off x="3797300" y="15819729"/>
          <a:ext cx="838200" cy="1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79646</xdr:rowOff>
    </xdr:from>
    <xdr:ext cx="599010" cy="259045"/>
    <xdr:sp macro="" textlink="">
      <xdr:nvSpPr>
        <xdr:cNvPr id="235" name="扶助費平均値テキスト"/>
        <xdr:cNvSpPr txBox="1"/>
      </xdr:nvSpPr>
      <xdr:spPr>
        <a:xfrm>
          <a:off x="4686300" y="16195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51981</xdr:rowOff>
    </xdr:from>
    <xdr:to>
      <xdr:col>19</xdr:col>
      <xdr:colOff>177800</xdr:colOff>
      <xdr:row>93</xdr:row>
      <xdr:rowOff>59461</xdr:rowOff>
    </xdr:to>
    <xdr:cxnSp macro="">
      <xdr:nvCxnSpPr>
        <xdr:cNvPr id="237" name="直線コネクタ 236"/>
        <xdr:cNvCxnSpPr/>
      </xdr:nvCxnSpPr>
      <xdr:spPr>
        <a:xfrm>
          <a:off x="2908300" y="15996831"/>
          <a:ext cx="8890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103064</xdr:rowOff>
    </xdr:from>
    <xdr:ext cx="599010" cy="259045"/>
    <xdr:sp macro="" textlink="">
      <xdr:nvSpPr>
        <xdr:cNvPr id="239" name="テキスト ボックス 238"/>
        <xdr:cNvSpPr txBox="1"/>
      </xdr:nvSpPr>
      <xdr:spPr>
        <a:xfrm>
          <a:off x="3497795" y="1639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60630</xdr:rowOff>
    </xdr:from>
    <xdr:to>
      <xdr:col>15</xdr:col>
      <xdr:colOff>50800</xdr:colOff>
      <xdr:row>93</xdr:row>
      <xdr:rowOff>51981</xdr:rowOff>
    </xdr:to>
    <xdr:cxnSp macro="">
      <xdr:nvCxnSpPr>
        <xdr:cNvPr id="240" name="直線コネクタ 239"/>
        <xdr:cNvCxnSpPr/>
      </xdr:nvCxnSpPr>
      <xdr:spPr>
        <a:xfrm>
          <a:off x="2019300" y="15834030"/>
          <a:ext cx="889000" cy="16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41673</xdr:rowOff>
    </xdr:from>
    <xdr:ext cx="599010" cy="259045"/>
    <xdr:sp macro="" textlink="">
      <xdr:nvSpPr>
        <xdr:cNvPr id="242" name="テキスト ボックス 241"/>
        <xdr:cNvSpPr txBox="1"/>
      </xdr:nvSpPr>
      <xdr:spPr>
        <a:xfrm>
          <a:off x="2608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60630</xdr:rowOff>
    </xdr:from>
    <xdr:to>
      <xdr:col>10</xdr:col>
      <xdr:colOff>114300</xdr:colOff>
      <xdr:row>94</xdr:row>
      <xdr:rowOff>94183</xdr:rowOff>
    </xdr:to>
    <xdr:cxnSp macro="">
      <xdr:nvCxnSpPr>
        <xdr:cNvPr id="243" name="直線コネクタ 242"/>
        <xdr:cNvCxnSpPr/>
      </xdr:nvCxnSpPr>
      <xdr:spPr>
        <a:xfrm flipV="1">
          <a:off x="1130300" y="15834030"/>
          <a:ext cx="889000" cy="37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61320</xdr:rowOff>
    </xdr:from>
    <xdr:ext cx="599010" cy="259045"/>
    <xdr:sp macro="" textlink="">
      <xdr:nvSpPr>
        <xdr:cNvPr id="245" name="テキスト ボックス 244"/>
        <xdr:cNvSpPr txBox="1"/>
      </xdr:nvSpPr>
      <xdr:spPr>
        <a:xfrm>
          <a:off x="1719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141076</xdr:rowOff>
    </xdr:from>
    <xdr:ext cx="534377" cy="259045"/>
    <xdr:sp macro="" textlink="">
      <xdr:nvSpPr>
        <xdr:cNvPr id="247" name="テキスト ボックス 246"/>
        <xdr:cNvSpPr txBox="1"/>
      </xdr:nvSpPr>
      <xdr:spPr>
        <a:xfrm>
          <a:off x="863111" y="166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166979</xdr:rowOff>
    </xdr:from>
    <xdr:to>
      <xdr:col>24</xdr:col>
      <xdr:colOff>114300</xdr:colOff>
      <xdr:row>92</xdr:row>
      <xdr:rowOff>97129</xdr:rowOff>
    </xdr:to>
    <xdr:sp macro="" textlink="">
      <xdr:nvSpPr>
        <xdr:cNvPr id="253" name="楕円 252"/>
        <xdr:cNvSpPr/>
      </xdr:nvSpPr>
      <xdr:spPr>
        <a:xfrm>
          <a:off x="4584700" y="1576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18406</xdr:rowOff>
    </xdr:from>
    <xdr:ext cx="599010" cy="259045"/>
    <xdr:sp macro="" textlink="">
      <xdr:nvSpPr>
        <xdr:cNvPr id="254" name="扶助費該当値テキスト"/>
        <xdr:cNvSpPr txBox="1"/>
      </xdr:nvSpPr>
      <xdr:spPr>
        <a:xfrm>
          <a:off x="4686300" y="1562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8661</xdr:rowOff>
    </xdr:from>
    <xdr:to>
      <xdr:col>20</xdr:col>
      <xdr:colOff>38100</xdr:colOff>
      <xdr:row>93</xdr:row>
      <xdr:rowOff>110261</xdr:rowOff>
    </xdr:to>
    <xdr:sp macro="" textlink="">
      <xdr:nvSpPr>
        <xdr:cNvPr id="255" name="楕円 254"/>
        <xdr:cNvSpPr/>
      </xdr:nvSpPr>
      <xdr:spPr>
        <a:xfrm>
          <a:off x="3746500" y="1595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126788</xdr:rowOff>
    </xdr:from>
    <xdr:ext cx="599010" cy="259045"/>
    <xdr:sp macro="" textlink="">
      <xdr:nvSpPr>
        <xdr:cNvPr id="256" name="テキスト ボックス 255"/>
        <xdr:cNvSpPr txBox="1"/>
      </xdr:nvSpPr>
      <xdr:spPr>
        <a:xfrm>
          <a:off x="3497795" y="1572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1181</xdr:rowOff>
    </xdr:from>
    <xdr:to>
      <xdr:col>15</xdr:col>
      <xdr:colOff>101600</xdr:colOff>
      <xdr:row>93</xdr:row>
      <xdr:rowOff>102781</xdr:rowOff>
    </xdr:to>
    <xdr:sp macro="" textlink="">
      <xdr:nvSpPr>
        <xdr:cNvPr id="257" name="楕円 256"/>
        <xdr:cNvSpPr/>
      </xdr:nvSpPr>
      <xdr:spPr>
        <a:xfrm>
          <a:off x="2857500" y="159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119308</xdr:rowOff>
    </xdr:from>
    <xdr:ext cx="599010" cy="259045"/>
    <xdr:sp macro="" textlink="">
      <xdr:nvSpPr>
        <xdr:cNvPr id="258" name="テキスト ボックス 257"/>
        <xdr:cNvSpPr txBox="1"/>
      </xdr:nvSpPr>
      <xdr:spPr>
        <a:xfrm>
          <a:off x="2608795" y="1572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9830</xdr:rowOff>
    </xdr:from>
    <xdr:to>
      <xdr:col>10</xdr:col>
      <xdr:colOff>165100</xdr:colOff>
      <xdr:row>92</xdr:row>
      <xdr:rowOff>111430</xdr:rowOff>
    </xdr:to>
    <xdr:sp macro="" textlink="">
      <xdr:nvSpPr>
        <xdr:cNvPr id="259" name="楕円 258"/>
        <xdr:cNvSpPr/>
      </xdr:nvSpPr>
      <xdr:spPr>
        <a:xfrm>
          <a:off x="1968500" y="1578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127957</xdr:rowOff>
    </xdr:from>
    <xdr:ext cx="599010" cy="259045"/>
    <xdr:sp macro="" textlink="">
      <xdr:nvSpPr>
        <xdr:cNvPr id="260" name="テキスト ボックス 259"/>
        <xdr:cNvSpPr txBox="1"/>
      </xdr:nvSpPr>
      <xdr:spPr>
        <a:xfrm>
          <a:off x="1719795" y="1555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43383</xdr:rowOff>
    </xdr:from>
    <xdr:to>
      <xdr:col>6</xdr:col>
      <xdr:colOff>38100</xdr:colOff>
      <xdr:row>94</xdr:row>
      <xdr:rowOff>144983</xdr:rowOff>
    </xdr:to>
    <xdr:sp macro="" textlink="">
      <xdr:nvSpPr>
        <xdr:cNvPr id="261" name="楕円 260"/>
        <xdr:cNvSpPr/>
      </xdr:nvSpPr>
      <xdr:spPr>
        <a:xfrm>
          <a:off x="1079500" y="1615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161510</xdr:rowOff>
    </xdr:from>
    <xdr:ext cx="599010" cy="259045"/>
    <xdr:sp macro="" textlink="">
      <xdr:nvSpPr>
        <xdr:cNvPr id="262" name="テキスト ボックス 261"/>
        <xdr:cNvSpPr txBox="1"/>
      </xdr:nvSpPr>
      <xdr:spPr>
        <a:xfrm>
          <a:off x="830795" y="1593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89157</xdr:rowOff>
    </xdr:from>
    <xdr:to>
      <xdr:col>55</xdr:col>
      <xdr:colOff>0</xdr:colOff>
      <xdr:row>35</xdr:row>
      <xdr:rowOff>147922</xdr:rowOff>
    </xdr:to>
    <xdr:cxnSp macro="">
      <xdr:nvCxnSpPr>
        <xdr:cNvPr id="292" name="直線コネクタ 291"/>
        <xdr:cNvCxnSpPr/>
      </xdr:nvCxnSpPr>
      <xdr:spPr>
        <a:xfrm>
          <a:off x="9639300" y="6089907"/>
          <a:ext cx="838200" cy="5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37906</xdr:rowOff>
    </xdr:from>
    <xdr:ext cx="599010" cy="259045"/>
    <xdr:sp macro="" textlink="">
      <xdr:nvSpPr>
        <xdr:cNvPr id="293" name="補助費等平均値テキスト"/>
        <xdr:cNvSpPr txBox="1"/>
      </xdr:nvSpPr>
      <xdr:spPr>
        <a:xfrm>
          <a:off x="10528300" y="6210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89157</xdr:rowOff>
    </xdr:from>
    <xdr:to>
      <xdr:col>50</xdr:col>
      <xdr:colOff>114300</xdr:colOff>
      <xdr:row>37</xdr:row>
      <xdr:rowOff>21598</xdr:rowOff>
    </xdr:to>
    <xdr:cxnSp macro="">
      <xdr:nvCxnSpPr>
        <xdr:cNvPr id="295" name="直線コネクタ 294"/>
        <xdr:cNvCxnSpPr/>
      </xdr:nvCxnSpPr>
      <xdr:spPr>
        <a:xfrm flipV="1">
          <a:off x="8750300" y="6089907"/>
          <a:ext cx="889000" cy="27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43690</xdr:rowOff>
    </xdr:from>
    <xdr:ext cx="599010" cy="259045"/>
    <xdr:sp macro="" textlink="">
      <xdr:nvSpPr>
        <xdr:cNvPr id="297" name="テキスト ボックス 296"/>
        <xdr:cNvSpPr txBox="1"/>
      </xdr:nvSpPr>
      <xdr:spPr>
        <a:xfrm>
          <a:off x="9339795" y="63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21598</xdr:rowOff>
    </xdr:from>
    <xdr:to>
      <xdr:col>45</xdr:col>
      <xdr:colOff>177800</xdr:colOff>
      <xdr:row>37</xdr:row>
      <xdr:rowOff>133284</xdr:rowOff>
    </xdr:to>
    <xdr:cxnSp macro="">
      <xdr:nvCxnSpPr>
        <xdr:cNvPr id="298" name="直線コネクタ 297"/>
        <xdr:cNvCxnSpPr/>
      </xdr:nvCxnSpPr>
      <xdr:spPr>
        <a:xfrm flipV="1">
          <a:off x="7861300" y="6365248"/>
          <a:ext cx="889000" cy="11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44599</xdr:rowOff>
    </xdr:from>
    <xdr:ext cx="599010" cy="259045"/>
    <xdr:sp macro="" textlink="">
      <xdr:nvSpPr>
        <xdr:cNvPr id="300" name="テキスト ボックス 299"/>
        <xdr:cNvSpPr txBox="1"/>
      </xdr:nvSpPr>
      <xdr:spPr>
        <a:xfrm>
          <a:off x="8450795" y="604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106325</xdr:rowOff>
    </xdr:from>
    <xdr:to>
      <xdr:col>41</xdr:col>
      <xdr:colOff>50800</xdr:colOff>
      <xdr:row>37</xdr:row>
      <xdr:rowOff>133284</xdr:rowOff>
    </xdr:to>
    <xdr:cxnSp macro="">
      <xdr:nvCxnSpPr>
        <xdr:cNvPr id="301" name="直線コネクタ 300"/>
        <xdr:cNvCxnSpPr/>
      </xdr:nvCxnSpPr>
      <xdr:spPr>
        <a:xfrm>
          <a:off x="6972300" y="5592725"/>
          <a:ext cx="889000" cy="88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95775</xdr:rowOff>
    </xdr:from>
    <xdr:ext cx="534377" cy="259045"/>
    <xdr:sp macro="" textlink="">
      <xdr:nvSpPr>
        <xdr:cNvPr id="303" name="テキスト ボックス 302"/>
        <xdr:cNvSpPr txBox="1"/>
      </xdr:nvSpPr>
      <xdr:spPr>
        <a:xfrm>
          <a:off x="7594111" y="60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152808</xdr:rowOff>
    </xdr:from>
    <xdr:ext cx="599010" cy="259045"/>
    <xdr:sp macro="" textlink="">
      <xdr:nvSpPr>
        <xdr:cNvPr id="305" name="テキスト ボックス 304"/>
        <xdr:cNvSpPr txBox="1"/>
      </xdr:nvSpPr>
      <xdr:spPr>
        <a:xfrm>
          <a:off x="6672795" y="563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97122</xdr:rowOff>
    </xdr:from>
    <xdr:to>
      <xdr:col>55</xdr:col>
      <xdr:colOff>50800</xdr:colOff>
      <xdr:row>36</xdr:row>
      <xdr:rowOff>27272</xdr:rowOff>
    </xdr:to>
    <xdr:sp macro="" textlink="">
      <xdr:nvSpPr>
        <xdr:cNvPr id="311" name="楕円 310"/>
        <xdr:cNvSpPr/>
      </xdr:nvSpPr>
      <xdr:spPr>
        <a:xfrm>
          <a:off x="10426700" y="60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119999</xdr:rowOff>
    </xdr:from>
    <xdr:ext cx="599010" cy="259045"/>
    <xdr:sp macro="" textlink="">
      <xdr:nvSpPr>
        <xdr:cNvPr id="312" name="補助費等該当値テキスト"/>
        <xdr:cNvSpPr txBox="1"/>
      </xdr:nvSpPr>
      <xdr:spPr>
        <a:xfrm>
          <a:off x="10528300" y="594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38357</xdr:rowOff>
    </xdr:from>
    <xdr:to>
      <xdr:col>50</xdr:col>
      <xdr:colOff>165100</xdr:colOff>
      <xdr:row>35</xdr:row>
      <xdr:rowOff>139957</xdr:rowOff>
    </xdr:to>
    <xdr:sp macro="" textlink="">
      <xdr:nvSpPr>
        <xdr:cNvPr id="313" name="楕円 312"/>
        <xdr:cNvSpPr/>
      </xdr:nvSpPr>
      <xdr:spPr>
        <a:xfrm>
          <a:off x="9588500" y="603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156484</xdr:rowOff>
    </xdr:from>
    <xdr:ext cx="599010" cy="259045"/>
    <xdr:sp macro="" textlink="">
      <xdr:nvSpPr>
        <xdr:cNvPr id="314" name="テキスト ボックス 313"/>
        <xdr:cNvSpPr txBox="1"/>
      </xdr:nvSpPr>
      <xdr:spPr>
        <a:xfrm>
          <a:off x="9339795" y="581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142248</xdr:rowOff>
    </xdr:from>
    <xdr:to>
      <xdr:col>46</xdr:col>
      <xdr:colOff>38100</xdr:colOff>
      <xdr:row>37</xdr:row>
      <xdr:rowOff>72398</xdr:rowOff>
    </xdr:to>
    <xdr:sp macro="" textlink="">
      <xdr:nvSpPr>
        <xdr:cNvPr id="315" name="楕円 314"/>
        <xdr:cNvSpPr/>
      </xdr:nvSpPr>
      <xdr:spPr>
        <a:xfrm>
          <a:off x="8699500" y="631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63525</xdr:rowOff>
    </xdr:from>
    <xdr:ext cx="534377" cy="259045"/>
    <xdr:sp macro="" textlink="">
      <xdr:nvSpPr>
        <xdr:cNvPr id="316" name="テキスト ボックス 315"/>
        <xdr:cNvSpPr txBox="1"/>
      </xdr:nvSpPr>
      <xdr:spPr>
        <a:xfrm>
          <a:off x="8483111" y="640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82484</xdr:rowOff>
    </xdr:from>
    <xdr:to>
      <xdr:col>41</xdr:col>
      <xdr:colOff>101600</xdr:colOff>
      <xdr:row>38</xdr:row>
      <xdr:rowOff>12634</xdr:rowOff>
    </xdr:to>
    <xdr:sp macro="" textlink="">
      <xdr:nvSpPr>
        <xdr:cNvPr id="317" name="楕円 316"/>
        <xdr:cNvSpPr/>
      </xdr:nvSpPr>
      <xdr:spPr>
        <a:xfrm>
          <a:off x="7810500" y="642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3761</xdr:rowOff>
    </xdr:from>
    <xdr:ext cx="534377" cy="259045"/>
    <xdr:sp macro="" textlink="">
      <xdr:nvSpPr>
        <xdr:cNvPr id="318" name="テキスト ボックス 317"/>
        <xdr:cNvSpPr txBox="1"/>
      </xdr:nvSpPr>
      <xdr:spPr>
        <a:xfrm>
          <a:off x="7594111" y="651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55525</xdr:rowOff>
    </xdr:from>
    <xdr:to>
      <xdr:col>36</xdr:col>
      <xdr:colOff>165100</xdr:colOff>
      <xdr:row>32</xdr:row>
      <xdr:rowOff>157125</xdr:rowOff>
    </xdr:to>
    <xdr:sp macro="" textlink="">
      <xdr:nvSpPr>
        <xdr:cNvPr id="319" name="楕円 318"/>
        <xdr:cNvSpPr/>
      </xdr:nvSpPr>
      <xdr:spPr>
        <a:xfrm>
          <a:off x="6921500" y="55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2202</xdr:rowOff>
    </xdr:from>
    <xdr:ext cx="599010" cy="259045"/>
    <xdr:sp macro="" textlink="">
      <xdr:nvSpPr>
        <xdr:cNvPr id="320" name="テキスト ボックス 319"/>
        <xdr:cNvSpPr txBox="1"/>
      </xdr:nvSpPr>
      <xdr:spPr>
        <a:xfrm>
          <a:off x="6672795" y="531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150630</xdr:rowOff>
    </xdr:from>
    <xdr:to>
      <xdr:col>55</xdr:col>
      <xdr:colOff>0</xdr:colOff>
      <xdr:row>55</xdr:row>
      <xdr:rowOff>19565</xdr:rowOff>
    </xdr:to>
    <xdr:cxnSp macro="">
      <xdr:nvCxnSpPr>
        <xdr:cNvPr id="352" name="直線コネクタ 351"/>
        <xdr:cNvCxnSpPr/>
      </xdr:nvCxnSpPr>
      <xdr:spPr>
        <a:xfrm flipV="1">
          <a:off x="9639300" y="9408930"/>
          <a:ext cx="8382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44826</xdr:rowOff>
    </xdr:from>
    <xdr:ext cx="534377" cy="259045"/>
    <xdr:sp macro="" textlink="">
      <xdr:nvSpPr>
        <xdr:cNvPr id="353" name="普通建設事業費平均値テキスト"/>
        <xdr:cNvSpPr txBox="1"/>
      </xdr:nvSpPr>
      <xdr:spPr>
        <a:xfrm>
          <a:off x="10528300" y="9474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75768</xdr:rowOff>
    </xdr:from>
    <xdr:to>
      <xdr:col>50</xdr:col>
      <xdr:colOff>114300</xdr:colOff>
      <xdr:row>55</xdr:row>
      <xdr:rowOff>19565</xdr:rowOff>
    </xdr:to>
    <xdr:cxnSp macro="">
      <xdr:nvCxnSpPr>
        <xdr:cNvPr id="355" name="直線コネクタ 354"/>
        <xdr:cNvCxnSpPr/>
      </xdr:nvCxnSpPr>
      <xdr:spPr>
        <a:xfrm>
          <a:off x="8750300" y="9162618"/>
          <a:ext cx="889000" cy="28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151561</xdr:rowOff>
    </xdr:from>
    <xdr:ext cx="534377" cy="259045"/>
    <xdr:sp macro="" textlink="">
      <xdr:nvSpPr>
        <xdr:cNvPr id="357" name="テキスト ボックス 356"/>
        <xdr:cNvSpPr txBox="1"/>
      </xdr:nvSpPr>
      <xdr:spPr>
        <a:xfrm>
          <a:off x="9372111" y="95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75768</xdr:rowOff>
    </xdr:from>
    <xdr:to>
      <xdr:col>45</xdr:col>
      <xdr:colOff>177800</xdr:colOff>
      <xdr:row>55</xdr:row>
      <xdr:rowOff>128172</xdr:rowOff>
    </xdr:to>
    <xdr:cxnSp macro="">
      <xdr:nvCxnSpPr>
        <xdr:cNvPr id="358" name="直線コネクタ 357"/>
        <xdr:cNvCxnSpPr/>
      </xdr:nvCxnSpPr>
      <xdr:spPr>
        <a:xfrm flipV="1">
          <a:off x="7861300" y="9162618"/>
          <a:ext cx="889000" cy="39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24731</xdr:rowOff>
    </xdr:from>
    <xdr:ext cx="599010" cy="259045"/>
    <xdr:sp macro="" textlink="">
      <xdr:nvSpPr>
        <xdr:cNvPr id="360" name="テキスト ボックス 359"/>
        <xdr:cNvSpPr txBox="1"/>
      </xdr:nvSpPr>
      <xdr:spPr>
        <a:xfrm>
          <a:off x="8450795" y="9454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43024</xdr:rowOff>
    </xdr:from>
    <xdr:to>
      <xdr:col>41</xdr:col>
      <xdr:colOff>50800</xdr:colOff>
      <xdr:row>55</xdr:row>
      <xdr:rowOff>128172</xdr:rowOff>
    </xdr:to>
    <xdr:cxnSp macro="">
      <xdr:nvCxnSpPr>
        <xdr:cNvPr id="361" name="直線コネクタ 360"/>
        <xdr:cNvCxnSpPr/>
      </xdr:nvCxnSpPr>
      <xdr:spPr>
        <a:xfrm>
          <a:off x="6972300" y="9472774"/>
          <a:ext cx="889000" cy="8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167088</xdr:rowOff>
    </xdr:from>
    <xdr:ext cx="534377" cy="259045"/>
    <xdr:sp macro="" textlink="">
      <xdr:nvSpPr>
        <xdr:cNvPr id="363" name="テキスト ボックス 362"/>
        <xdr:cNvSpPr txBox="1"/>
      </xdr:nvSpPr>
      <xdr:spPr>
        <a:xfrm>
          <a:off x="7594111" y="92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4285</xdr:rowOff>
    </xdr:from>
    <xdr:to>
      <xdr:col>36</xdr:col>
      <xdr:colOff>165100</xdr:colOff>
      <xdr:row>53</xdr:row>
      <xdr:rowOff>105885</xdr:rowOff>
    </xdr:to>
    <xdr:sp macro="" textlink="">
      <xdr:nvSpPr>
        <xdr:cNvPr id="364" name="フローチャート: 判断 363"/>
        <xdr:cNvSpPr/>
      </xdr:nvSpPr>
      <xdr:spPr>
        <a:xfrm>
          <a:off x="6921500" y="90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122412</xdr:rowOff>
    </xdr:from>
    <xdr:ext cx="599010" cy="259045"/>
    <xdr:sp macro="" textlink="">
      <xdr:nvSpPr>
        <xdr:cNvPr id="365" name="テキスト ボックス 364"/>
        <xdr:cNvSpPr txBox="1"/>
      </xdr:nvSpPr>
      <xdr:spPr>
        <a:xfrm>
          <a:off x="6672795" y="886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99830</xdr:rowOff>
    </xdr:from>
    <xdr:to>
      <xdr:col>55</xdr:col>
      <xdr:colOff>50800</xdr:colOff>
      <xdr:row>55</xdr:row>
      <xdr:rowOff>29980</xdr:rowOff>
    </xdr:to>
    <xdr:sp macro="" textlink="">
      <xdr:nvSpPr>
        <xdr:cNvPr id="371" name="楕円 370"/>
        <xdr:cNvSpPr/>
      </xdr:nvSpPr>
      <xdr:spPr>
        <a:xfrm>
          <a:off x="10426700" y="93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122707</xdr:rowOff>
    </xdr:from>
    <xdr:ext cx="599010" cy="259045"/>
    <xdr:sp macro="" textlink="">
      <xdr:nvSpPr>
        <xdr:cNvPr id="372" name="普通建設事業費該当値テキスト"/>
        <xdr:cNvSpPr txBox="1"/>
      </xdr:nvSpPr>
      <xdr:spPr>
        <a:xfrm>
          <a:off x="10528300" y="920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140215</xdr:rowOff>
    </xdr:from>
    <xdr:to>
      <xdr:col>50</xdr:col>
      <xdr:colOff>165100</xdr:colOff>
      <xdr:row>55</xdr:row>
      <xdr:rowOff>70365</xdr:rowOff>
    </xdr:to>
    <xdr:sp macro="" textlink="">
      <xdr:nvSpPr>
        <xdr:cNvPr id="373" name="楕円 372"/>
        <xdr:cNvSpPr/>
      </xdr:nvSpPr>
      <xdr:spPr>
        <a:xfrm>
          <a:off x="9588500" y="93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86892</xdr:rowOff>
    </xdr:from>
    <xdr:ext cx="599010" cy="259045"/>
    <xdr:sp macro="" textlink="">
      <xdr:nvSpPr>
        <xdr:cNvPr id="374" name="テキスト ボックス 373"/>
        <xdr:cNvSpPr txBox="1"/>
      </xdr:nvSpPr>
      <xdr:spPr>
        <a:xfrm>
          <a:off x="9339795" y="917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24968</xdr:rowOff>
    </xdr:from>
    <xdr:to>
      <xdr:col>46</xdr:col>
      <xdr:colOff>38100</xdr:colOff>
      <xdr:row>53</xdr:row>
      <xdr:rowOff>126568</xdr:rowOff>
    </xdr:to>
    <xdr:sp macro="" textlink="">
      <xdr:nvSpPr>
        <xdr:cNvPr id="375" name="楕円 374"/>
        <xdr:cNvSpPr/>
      </xdr:nvSpPr>
      <xdr:spPr>
        <a:xfrm>
          <a:off x="8699500" y="911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143095</xdr:rowOff>
    </xdr:from>
    <xdr:ext cx="599010" cy="259045"/>
    <xdr:sp macro="" textlink="">
      <xdr:nvSpPr>
        <xdr:cNvPr id="376" name="テキスト ボックス 375"/>
        <xdr:cNvSpPr txBox="1"/>
      </xdr:nvSpPr>
      <xdr:spPr>
        <a:xfrm>
          <a:off x="8450795" y="888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77372</xdr:rowOff>
    </xdr:from>
    <xdr:to>
      <xdr:col>41</xdr:col>
      <xdr:colOff>101600</xdr:colOff>
      <xdr:row>56</xdr:row>
      <xdr:rowOff>7522</xdr:rowOff>
    </xdr:to>
    <xdr:sp macro="" textlink="">
      <xdr:nvSpPr>
        <xdr:cNvPr id="377" name="楕円 376"/>
        <xdr:cNvSpPr/>
      </xdr:nvSpPr>
      <xdr:spPr>
        <a:xfrm>
          <a:off x="7810500" y="950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170099</xdr:rowOff>
    </xdr:from>
    <xdr:ext cx="534377" cy="259045"/>
    <xdr:sp macro="" textlink="">
      <xdr:nvSpPr>
        <xdr:cNvPr id="378" name="テキスト ボックス 377"/>
        <xdr:cNvSpPr txBox="1"/>
      </xdr:nvSpPr>
      <xdr:spPr>
        <a:xfrm>
          <a:off x="7594111" y="95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163674</xdr:rowOff>
    </xdr:from>
    <xdr:to>
      <xdr:col>36</xdr:col>
      <xdr:colOff>165100</xdr:colOff>
      <xdr:row>55</xdr:row>
      <xdr:rowOff>93824</xdr:rowOff>
    </xdr:to>
    <xdr:sp macro="" textlink="">
      <xdr:nvSpPr>
        <xdr:cNvPr id="379" name="楕円 378"/>
        <xdr:cNvSpPr/>
      </xdr:nvSpPr>
      <xdr:spPr>
        <a:xfrm>
          <a:off x="6921500" y="94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84951</xdr:rowOff>
    </xdr:from>
    <xdr:ext cx="534377" cy="259045"/>
    <xdr:sp macro="" textlink="">
      <xdr:nvSpPr>
        <xdr:cNvPr id="380" name="テキスト ボックス 379"/>
        <xdr:cNvSpPr txBox="1"/>
      </xdr:nvSpPr>
      <xdr:spPr>
        <a:xfrm>
          <a:off x="6705111" y="951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154398</xdr:rowOff>
    </xdr:from>
    <xdr:to>
      <xdr:col>55</xdr:col>
      <xdr:colOff>0</xdr:colOff>
      <xdr:row>78</xdr:row>
      <xdr:rowOff>4552</xdr:rowOff>
    </xdr:to>
    <xdr:cxnSp macro="">
      <xdr:nvCxnSpPr>
        <xdr:cNvPr id="407" name="直線コネクタ 406"/>
        <xdr:cNvCxnSpPr/>
      </xdr:nvCxnSpPr>
      <xdr:spPr>
        <a:xfrm flipV="1">
          <a:off x="9639300" y="13013148"/>
          <a:ext cx="838200" cy="36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5742</xdr:rowOff>
    </xdr:from>
    <xdr:ext cx="534377" cy="259045"/>
    <xdr:sp macro="" textlink="">
      <xdr:nvSpPr>
        <xdr:cNvPr id="408" name="普通建設事業費 （ うち新規整備　）平均値テキスト"/>
        <xdr:cNvSpPr txBox="1"/>
      </xdr:nvSpPr>
      <xdr:spPr>
        <a:xfrm>
          <a:off x="10528300" y="13035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115263</xdr:rowOff>
    </xdr:from>
    <xdr:to>
      <xdr:col>50</xdr:col>
      <xdr:colOff>114300</xdr:colOff>
      <xdr:row>78</xdr:row>
      <xdr:rowOff>4552</xdr:rowOff>
    </xdr:to>
    <xdr:cxnSp macro="">
      <xdr:nvCxnSpPr>
        <xdr:cNvPr id="410" name="直線コネクタ 409"/>
        <xdr:cNvCxnSpPr/>
      </xdr:nvCxnSpPr>
      <xdr:spPr>
        <a:xfrm>
          <a:off x="8750300" y="13145463"/>
          <a:ext cx="889000" cy="23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27142</xdr:rowOff>
    </xdr:from>
    <xdr:ext cx="534377" cy="259045"/>
    <xdr:sp macro="" textlink="">
      <xdr:nvSpPr>
        <xdr:cNvPr id="412" name="テキスト ボックス 411"/>
        <xdr:cNvSpPr txBox="1"/>
      </xdr:nvSpPr>
      <xdr:spPr>
        <a:xfrm>
          <a:off x="9372111" y="1271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115263</xdr:rowOff>
    </xdr:from>
    <xdr:to>
      <xdr:col>45</xdr:col>
      <xdr:colOff>177800</xdr:colOff>
      <xdr:row>78</xdr:row>
      <xdr:rowOff>120109</xdr:rowOff>
    </xdr:to>
    <xdr:cxnSp macro="">
      <xdr:nvCxnSpPr>
        <xdr:cNvPr id="413" name="直線コネクタ 412"/>
        <xdr:cNvCxnSpPr/>
      </xdr:nvCxnSpPr>
      <xdr:spPr>
        <a:xfrm flipV="1">
          <a:off x="7861300" y="13145463"/>
          <a:ext cx="889000" cy="34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159661</xdr:rowOff>
    </xdr:from>
    <xdr:ext cx="534377" cy="259045"/>
    <xdr:sp macro="" textlink="">
      <xdr:nvSpPr>
        <xdr:cNvPr id="415" name="テキスト ボックス 414"/>
        <xdr:cNvSpPr txBox="1"/>
      </xdr:nvSpPr>
      <xdr:spPr>
        <a:xfrm>
          <a:off x="8483111" y="125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90802</xdr:rowOff>
    </xdr:from>
    <xdr:to>
      <xdr:col>41</xdr:col>
      <xdr:colOff>50800</xdr:colOff>
      <xdr:row>78</xdr:row>
      <xdr:rowOff>120109</xdr:rowOff>
    </xdr:to>
    <xdr:cxnSp macro="">
      <xdr:nvCxnSpPr>
        <xdr:cNvPr id="416" name="直線コネクタ 415"/>
        <xdr:cNvCxnSpPr/>
      </xdr:nvCxnSpPr>
      <xdr:spPr>
        <a:xfrm>
          <a:off x="6972300" y="13121002"/>
          <a:ext cx="889000" cy="37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8" name="テキスト ボックス 417"/>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26126</xdr:rowOff>
    </xdr:from>
    <xdr:to>
      <xdr:col>36</xdr:col>
      <xdr:colOff>165100</xdr:colOff>
      <xdr:row>70</xdr:row>
      <xdr:rowOff>127726</xdr:rowOff>
    </xdr:to>
    <xdr:sp macro="" textlink="">
      <xdr:nvSpPr>
        <xdr:cNvPr id="419" name="フローチャート: 判断 418"/>
        <xdr:cNvSpPr/>
      </xdr:nvSpPr>
      <xdr:spPr>
        <a:xfrm>
          <a:off x="6921500" y="120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144253</xdr:rowOff>
    </xdr:from>
    <xdr:ext cx="534377" cy="259045"/>
    <xdr:sp macro="" textlink="">
      <xdr:nvSpPr>
        <xdr:cNvPr id="420" name="テキスト ボックス 419"/>
        <xdr:cNvSpPr txBox="1"/>
      </xdr:nvSpPr>
      <xdr:spPr>
        <a:xfrm>
          <a:off x="6705111" y="118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103599</xdr:rowOff>
    </xdr:from>
    <xdr:to>
      <xdr:col>55</xdr:col>
      <xdr:colOff>50800</xdr:colOff>
      <xdr:row>76</xdr:row>
      <xdr:rowOff>33750</xdr:rowOff>
    </xdr:to>
    <xdr:sp macro="" textlink="">
      <xdr:nvSpPr>
        <xdr:cNvPr id="426" name="楕円 425"/>
        <xdr:cNvSpPr/>
      </xdr:nvSpPr>
      <xdr:spPr>
        <a:xfrm>
          <a:off x="10426700" y="129623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126476</xdr:rowOff>
    </xdr:from>
    <xdr:ext cx="534377" cy="259045"/>
    <xdr:sp macro="" textlink="">
      <xdr:nvSpPr>
        <xdr:cNvPr id="427" name="普通建設事業費 （ うち新規整備　）該当値テキスト"/>
        <xdr:cNvSpPr txBox="1"/>
      </xdr:nvSpPr>
      <xdr:spPr>
        <a:xfrm>
          <a:off x="10528300" y="1281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125202</xdr:rowOff>
    </xdr:from>
    <xdr:to>
      <xdr:col>50</xdr:col>
      <xdr:colOff>165100</xdr:colOff>
      <xdr:row>78</xdr:row>
      <xdr:rowOff>55352</xdr:rowOff>
    </xdr:to>
    <xdr:sp macro="" textlink="">
      <xdr:nvSpPr>
        <xdr:cNvPr id="428" name="楕円 427"/>
        <xdr:cNvSpPr/>
      </xdr:nvSpPr>
      <xdr:spPr>
        <a:xfrm>
          <a:off x="9588500" y="1332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46479</xdr:rowOff>
    </xdr:from>
    <xdr:ext cx="469744" cy="259045"/>
    <xdr:sp macro="" textlink="">
      <xdr:nvSpPr>
        <xdr:cNvPr id="429" name="テキスト ボックス 428"/>
        <xdr:cNvSpPr txBox="1"/>
      </xdr:nvSpPr>
      <xdr:spPr>
        <a:xfrm>
          <a:off x="9404428" y="1341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64463</xdr:rowOff>
    </xdr:from>
    <xdr:to>
      <xdr:col>46</xdr:col>
      <xdr:colOff>38100</xdr:colOff>
      <xdr:row>76</xdr:row>
      <xdr:rowOff>166063</xdr:rowOff>
    </xdr:to>
    <xdr:sp macro="" textlink="">
      <xdr:nvSpPr>
        <xdr:cNvPr id="430" name="楕円 429"/>
        <xdr:cNvSpPr/>
      </xdr:nvSpPr>
      <xdr:spPr>
        <a:xfrm>
          <a:off x="8699500" y="1309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157190</xdr:rowOff>
    </xdr:from>
    <xdr:ext cx="534377" cy="259045"/>
    <xdr:sp macro="" textlink="">
      <xdr:nvSpPr>
        <xdr:cNvPr id="431" name="テキスト ボックス 430"/>
        <xdr:cNvSpPr txBox="1"/>
      </xdr:nvSpPr>
      <xdr:spPr>
        <a:xfrm>
          <a:off x="8483111" y="131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69309</xdr:rowOff>
    </xdr:from>
    <xdr:to>
      <xdr:col>41</xdr:col>
      <xdr:colOff>101600</xdr:colOff>
      <xdr:row>78</xdr:row>
      <xdr:rowOff>170909</xdr:rowOff>
    </xdr:to>
    <xdr:sp macro="" textlink="">
      <xdr:nvSpPr>
        <xdr:cNvPr id="432" name="楕円 431"/>
        <xdr:cNvSpPr/>
      </xdr:nvSpPr>
      <xdr:spPr>
        <a:xfrm>
          <a:off x="7810500" y="1344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162036</xdr:rowOff>
    </xdr:from>
    <xdr:ext cx="378565" cy="259045"/>
    <xdr:sp macro="" textlink="">
      <xdr:nvSpPr>
        <xdr:cNvPr id="433" name="テキスト ボックス 432"/>
        <xdr:cNvSpPr txBox="1"/>
      </xdr:nvSpPr>
      <xdr:spPr>
        <a:xfrm>
          <a:off x="7672017" y="13535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40002</xdr:rowOff>
    </xdr:from>
    <xdr:to>
      <xdr:col>36</xdr:col>
      <xdr:colOff>165100</xdr:colOff>
      <xdr:row>76</xdr:row>
      <xdr:rowOff>141602</xdr:rowOff>
    </xdr:to>
    <xdr:sp macro="" textlink="">
      <xdr:nvSpPr>
        <xdr:cNvPr id="434" name="楕円 433"/>
        <xdr:cNvSpPr/>
      </xdr:nvSpPr>
      <xdr:spPr>
        <a:xfrm>
          <a:off x="6921500" y="1307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132729</xdr:rowOff>
    </xdr:from>
    <xdr:ext cx="534377" cy="259045"/>
    <xdr:sp macro="" textlink="">
      <xdr:nvSpPr>
        <xdr:cNvPr id="435" name="テキスト ボックス 434"/>
        <xdr:cNvSpPr txBox="1"/>
      </xdr:nvSpPr>
      <xdr:spPr>
        <a:xfrm>
          <a:off x="6705111" y="1316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123392</xdr:rowOff>
    </xdr:from>
    <xdr:to>
      <xdr:col>55</xdr:col>
      <xdr:colOff>0</xdr:colOff>
      <xdr:row>96</xdr:row>
      <xdr:rowOff>78141</xdr:rowOff>
    </xdr:to>
    <xdr:cxnSp macro="">
      <xdr:nvCxnSpPr>
        <xdr:cNvPr id="466" name="直線コネクタ 465"/>
        <xdr:cNvCxnSpPr/>
      </xdr:nvCxnSpPr>
      <xdr:spPr>
        <a:xfrm>
          <a:off x="9639300" y="16411142"/>
          <a:ext cx="838200" cy="12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81473</xdr:rowOff>
    </xdr:from>
    <xdr:to>
      <xdr:col>50</xdr:col>
      <xdr:colOff>114300</xdr:colOff>
      <xdr:row>95</xdr:row>
      <xdr:rowOff>123392</xdr:rowOff>
    </xdr:to>
    <xdr:cxnSp macro="">
      <xdr:nvCxnSpPr>
        <xdr:cNvPr id="469" name="直線コネクタ 468"/>
        <xdr:cNvCxnSpPr/>
      </xdr:nvCxnSpPr>
      <xdr:spPr>
        <a:xfrm>
          <a:off x="8750300" y="16369223"/>
          <a:ext cx="889000" cy="4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46274</xdr:rowOff>
    </xdr:from>
    <xdr:ext cx="534377" cy="259045"/>
    <xdr:sp macro="" textlink="">
      <xdr:nvSpPr>
        <xdr:cNvPr id="471" name="テキスト ボックス 470"/>
        <xdr:cNvSpPr txBox="1"/>
      </xdr:nvSpPr>
      <xdr:spPr>
        <a:xfrm>
          <a:off x="9372111" y="1650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81473</xdr:rowOff>
    </xdr:from>
    <xdr:to>
      <xdr:col>45</xdr:col>
      <xdr:colOff>177800</xdr:colOff>
      <xdr:row>95</xdr:row>
      <xdr:rowOff>99358</xdr:rowOff>
    </xdr:to>
    <xdr:cxnSp macro="">
      <xdr:nvCxnSpPr>
        <xdr:cNvPr id="472" name="直線コネクタ 471"/>
        <xdr:cNvCxnSpPr/>
      </xdr:nvCxnSpPr>
      <xdr:spPr>
        <a:xfrm flipV="1">
          <a:off x="7861300" y="16369223"/>
          <a:ext cx="889000" cy="1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13977</xdr:rowOff>
    </xdr:from>
    <xdr:ext cx="534377" cy="259045"/>
    <xdr:sp macro="" textlink="">
      <xdr:nvSpPr>
        <xdr:cNvPr id="474" name="テキスト ボックス 473"/>
        <xdr:cNvSpPr txBox="1"/>
      </xdr:nvSpPr>
      <xdr:spPr>
        <a:xfrm>
          <a:off x="8483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99358</xdr:rowOff>
    </xdr:from>
    <xdr:to>
      <xdr:col>41</xdr:col>
      <xdr:colOff>50800</xdr:colOff>
      <xdr:row>95</xdr:row>
      <xdr:rowOff>146797</xdr:rowOff>
    </xdr:to>
    <xdr:cxnSp macro="">
      <xdr:nvCxnSpPr>
        <xdr:cNvPr id="475" name="直線コネクタ 474"/>
        <xdr:cNvCxnSpPr/>
      </xdr:nvCxnSpPr>
      <xdr:spPr>
        <a:xfrm flipV="1">
          <a:off x="6972300" y="16387108"/>
          <a:ext cx="889000" cy="4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85191</xdr:rowOff>
    </xdr:from>
    <xdr:ext cx="534377" cy="259045"/>
    <xdr:sp macro="" textlink="">
      <xdr:nvSpPr>
        <xdr:cNvPr id="477" name="テキスト ボックス 476"/>
        <xdr:cNvSpPr txBox="1"/>
      </xdr:nvSpPr>
      <xdr:spPr>
        <a:xfrm>
          <a:off x="7594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8" name="フローチャート: 判断 477"/>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150700</xdr:rowOff>
    </xdr:from>
    <xdr:ext cx="534377" cy="259045"/>
    <xdr:sp macro="" textlink="">
      <xdr:nvSpPr>
        <xdr:cNvPr id="479" name="テキスト ボックス 478"/>
        <xdr:cNvSpPr txBox="1"/>
      </xdr:nvSpPr>
      <xdr:spPr>
        <a:xfrm>
          <a:off x="6705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27341</xdr:rowOff>
    </xdr:from>
    <xdr:to>
      <xdr:col>55</xdr:col>
      <xdr:colOff>50800</xdr:colOff>
      <xdr:row>96</xdr:row>
      <xdr:rowOff>128941</xdr:rowOff>
    </xdr:to>
    <xdr:sp macro="" textlink="">
      <xdr:nvSpPr>
        <xdr:cNvPr id="485" name="楕円 484"/>
        <xdr:cNvSpPr/>
      </xdr:nvSpPr>
      <xdr:spPr>
        <a:xfrm>
          <a:off x="10426700" y="1648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5768</xdr:rowOff>
    </xdr:from>
    <xdr:ext cx="534377" cy="259045"/>
    <xdr:sp macro="" textlink="">
      <xdr:nvSpPr>
        <xdr:cNvPr id="486" name="普通建設事業費 （ うち更新整備　）該当値テキスト"/>
        <xdr:cNvSpPr txBox="1"/>
      </xdr:nvSpPr>
      <xdr:spPr>
        <a:xfrm>
          <a:off x="10528300" y="1646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72592</xdr:rowOff>
    </xdr:from>
    <xdr:to>
      <xdr:col>50</xdr:col>
      <xdr:colOff>165100</xdr:colOff>
      <xdr:row>96</xdr:row>
      <xdr:rowOff>2742</xdr:rowOff>
    </xdr:to>
    <xdr:sp macro="" textlink="">
      <xdr:nvSpPr>
        <xdr:cNvPr id="487" name="楕円 486"/>
        <xdr:cNvSpPr/>
      </xdr:nvSpPr>
      <xdr:spPr>
        <a:xfrm>
          <a:off x="9588500" y="1636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19269</xdr:rowOff>
    </xdr:from>
    <xdr:ext cx="534377" cy="259045"/>
    <xdr:sp macro="" textlink="">
      <xdr:nvSpPr>
        <xdr:cNvPr id="488" name="テキスト ボックス 487"/>
        <xdr:cNvSpPr txBox="1"/>
      </xdr:nvSpPr>
      <xdr:spPr>
        <a:xfrm>
          <a:off x="9372111" y="161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30673</xdr:rowOff>
    </xdr:from>
    <xdr:to>
      <xdr:col>46</xdr:col>
      <xdr:colOff>38100</xdr:colOff>
      <xdr:row>95</xdr:row>
      <xdr:rowOff>132273</xdr:rowOff>
    </xdr:to>
    <xdr:sp macro="" textlink="">
      <xdr:nvSpPr>
        <xdr:cNvPr id="489" name="楕円 488"/>
        <xdr:cNvSpPr/>
      </xdr:nvSpPr>
      <xdr:spPr>
        <a:xfrm>
          <a:off x="8699500" y="1631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148800</xdr:rowOff>
    </xdr:from>
    <xdr:ext cx="534377" cy="259045"/>
    <xdr:sp macro="" textlink="">
      <xdr:nvSpPr>
        <xdr:cNvPr id="490" name="テキスト ボックス 489"/>
        <xdr:cNvSpPr txBox="1"/>
      </xdr:nvSpPr>
      <xdr:spPr>
        <a:xfrm>
          <a:off x="8483111" y="1609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48558</xdr:rowOff>
    </xdr:from>
    <xdr:to>
      <xdr:col>41</xdr:col>
      <xdr:colOff>101600</xdr:colOff>
      <xdr:row>95</xdr:row>
      <xdr:rowOff>150158</xdr:rowOff>
    </xdr:to>
    <xdr:sp macro="" textlink="">
      <xdr:nvSpPr>
        <xdr:cNvPr id="491" name="楕円 490"/>
        <xdr:cNvSpPr/>
      </xdr:nvSpPr>
      <xdr:spPr>
        <a:xfrm>
          <a:off x="7810500" y="1633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166685</xdr:rowOff>
    </xdr:from>
    <xdr:ext cx="534377" cy="259045"/>
    <xdr:sp macro="" textlink="">
      <xdr:nvSpPr>
        <xdr:cNvPr id="492" name="テキスト ボックス 491"/>
        <xdr:cNvSpPr txBox="1"/>
      </xdr:nvSpPr>
      <xdr:spPr>
        <a:xfrm>
          <a:off x="7594111" y="161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95997</xdr:rowOff>
    </xdr:from>
    <xdr:to>
      <xdr:col>36</xdr:col>
      <xdr:colOff>165100</xdr:colOff>
      <xdr:row>96</xdr:row>
      <xdr:rowOff>26147</xdr:rowOff>
    </xdr:to>
    <xdr:sp macro="" textlink="">
      <xdr:nvSpPr>
        <xdr:cNvPr id="493" name="楕円 492"/>
        <xdr:cNvSpPr/>
      </xdr:nvSpPr>
      <xdr:spPr>
        <a:xfrm>
          <a:off x="6921500" y="1638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42674</xdr:rowOff>
    </xdr:from>
    <xdr:ext cx="534377" cy="259045"/>
    <xdr:sp macro="" textlink="">
      <xdr:nvSpPr>
        <xdr:cNvPr id="494" name="テキスト ボックス 493"/>
        <xdr:cNvSpPr txBox="1"/>
      </xdr:nvSpPr>
      <xdr:spPr>
        <a:xfrm>
          <a:off x="6705111" y="161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56627</xdr:rowOff>
    </xdr:from>
    <xdr:to>
      <xdr:col>85</xdr:col>
      <xdr:colOff>127000</xdr:colOff>
      <xdr:row>35</xdr:row>
      <xdr:rowOff>128956</xdr:rowOff>
    </xdr:to>
    <xdr:cxnSp macro="">
      <xdr:nvCxnSpPr>
        <xdr:cNvPr id="521" name="直線コネクタ 520"/>
        <xdr:cNvCxnSpPr/>
      </xdr:nvCxnSpPr>
      <xdr:spPr>
        <a:xfrm flipV="1">
          <a:off x="15481300" y="5543027"/>
          <a:ext cx="838200" cy="58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157441</xdr:rowOff>
    </xdr:from>
    <xdr:ext cx="469744" cy="259045"/>
    <xdr:sp macro="" textlink="">
      <xdr:nvSpPr>
        <xdr:cNvPr id="522" name="災害復旧事業費平均値テキスト"/>
        <xdr:cNvSpPr txBox="1"/>
      </xdr:nvSpPr>
      <xdr:spPr>
        <a:xfrm>
          <a:off x="16370300" y="6329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128956</xdr:rowOff>
    </xdr:from>
    <xdr:to>
      <xdr:col>81</xdr:col>
      <xdr:colOff>50800</xdr:colOff>
      <xdr:row>38</xdr:row>
      <xdr:rowOff>13741</xdr:rowOff>
    </xdr:to>
    <xdr:cxnSp macro="">
      <xdr:nvCxnSpPr>
        <xdr:cNvPr id="524" name="直線コネクタ 523"/>
        <xdr:cNvCxnSpPr/>
      </xdr:nvCxnSpPr>
      <xdr:spPr>
        <a:xfrm flipV="1">
          <a:off x="14592300" y="6129706"/>
          <a:ext cx="889000" cy="39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89181</xdr:rowOff>
    </xdr:from>
    <xdr:ext cx="469744" cy="259045"/>
    <xdr:sp macro="" textlink="">
      <xdr:nvSpPr>
        <xdr:cNvPr id="526" name="テキスト ボックス 525"/>
        <xdr:cNvSpPr txBox="1"/>
      </xdr:nvSpPr>
      <xdr:spPr>
        <a:xfrm>
          <a:off x="15246428" y="643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155565</xdr:rowOff>
    </xdr:from>
    <xdr:to>
      <xdr:col>76</xdr:col>
      <xdr:colOff>114300</xdr:colOff>
      <xdr:row>38</xdr:row>
      <xdr:rowOff>13741</xdr:rowOff>
    </xdr:to>
    <xdr:cxnSp macro="">
      <xdr:nvCxnSpPr>
        <xdr:cNvPr id="527" name="直線コネクタ 526"/>
        <xdr:cNvCxnSpPr/>
      </xdr:nvCxnSpPr>
      <xdr:spPr>
        <a:xfrm>
          <a:off x="13703300" y="6499215"/>
          <a:ext cx="889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9" name="テキスト ボックス 528"/>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170744</xdr:rowOff>
    </xdr:from>
    <xdr:to>
      <xdr:col>71</xdr:col>
      <xdr:colOff>177800</xdr:colOff>
      <xdr:row>37</xdr:row>
      <xdr:rowOff>155565</xdr:rowOff>
    </xdr:to>
    <xdr:cxnSp macro="">
      <xdr:nvCxnSpPr>
        <xdr:cNvPr id="530" name="直線コネクタ 529"/>
        <xdr:cNvCxnSpPr/>
      </xdr:nvCxnSpPr>
      <xdr:spPr>
        <a:xfrm>
          <a:off x="12814300" y="6342944"/>
          <a:ext cx="889000" cy="15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32" name="テキスト ボックス 531"/>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3" name="フローチャート: 判断 532"/>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4" name="テキスト ボックス 533"/>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5827</xdr:rowOff>
    </xdr:from>
    <xdr:to>
      <xdr:col>85</xdr:col>
      <xdr:colOff>177800</xdr:colOff>
      <xdr:row>32</xdr:row>
      <xdr:rowOff>107427</xdr:rowOff>
    </xdr:to>
    <xdr:sp macro="" textlink="">
      <xdr:nvSpPr>
        <xdr:cNvPr id="540" name="楕円 539"/>
        <xdr:cNvSpPr/>
      </xdr:nvSpPr>
      <xdr:spPr>
        <a:xfrm>
          <a:off x="16268700" y="549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130304</xdr:rowOff>
    </xdr:from>
    <xdr:ext cx="534377" cy="259045"/>
    <xdr:sp macro="" textlink="">
      <xdr:nvSpPr>
        <xdr:cNvPr id="541" name="災害復旧事業費該当値テキスト"/>
        <xdr:cNvSpPr txBox="1"/>
      </xdr:nvSpPr>
      <xdr:spPr>
        <a:xfrm>
          <a:off x="16370300" y="54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78156</xdr:rowOff>
    </xdr:from>
    <xdr:to>
      <xdr:col>81</xdr:col>
      <xdr:colOff>101600</xdr:colOff>
      <xdr:row>36</xdr:row>
      <xdr:rowOff>8306</xdr:rowOff>
    </xdr:to>
    <xdr:sp macro="" textlink="">
      <xdr:nvSpPr>
        <xdr:cNvPr id="542" name="楕円 541"/>
        <xdr:cNvSpPr/>
      </xdr:nvSpPr>
      <xdr:spPr>
        <a:xfrm>
          <a:off x="15430500" y="607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24833</xdr:rowOff>
    </xdr:from>
    <xdr:ext cx="534377" cy="259045"/>
    <xdr:sp macro="" textlink="">
      <xdr:nvSpPr>
        <xdr:cNvPr id="543" name="テキスト ボックス 542"/>
        <xdr:cNvSpPr txBox="1"/>
      </xdr:nvSpPr>
      <xdr:spPr>
        <a:xfrm>
          <a:off x="15214111" y="585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134391</xdr:rowOff>
    </xdr:from>
    <xdr:to>
      <xdr:col>76</xdr:col>
      <xdr:colOff>165100</xdr:colOff>
      <xdr:row>38</xdr:row>
      <xdr:rowOff>64542</xdr:rowOff>
    </xdr:to>
    <xdr:sp macro="" textlink="">
      <xdr:nvSpPr>
        <xdr:cNvPr id="544" name="楕円 543"/>
        <xdr:cNvSpPr/>
      </xdr:nvSpPr>
      <xdr:spPr>
        <a:xfrm>
          <a:off x="14541500" y="64780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55668</xdr:rowOff>
    </xdr:from>
    <xdr:ext cx="469744" cy="259045"/>
    <xdr:sp macro="" textlink="">
      <xdr:nvSpPr>
        <xdr:cNvPr id="545" name="テキスト ボックス 544"/>
        <xdr:cNvSpPr txBox="1"/>
      </xdr:nvSpPr>
      <xdr:spPr>
        <a:xfrm>
          <a:off x="14357428" y="65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104765</xdr:rowOff>
    </xdr:from>
    <xdr:to>
      <xdr:col>72</xdr:col>
      <xdr:colOff>38100</xdr:colOff>
      <xdr:row>38</xdr:row>
      <xdr:rowOff>34915</xdr:rowOff>
    </xdr:to>
    <xdr:sp macro="" textlink="">
      <xdr:nvSpPr>
        <xdr:cNvPr id="546" name="楕円 545"/>
        <xdr:cNvSpPr/>
      </xdr:nvSpPr>
      <xdr:spPr>
        <a:xfrm>
          <a:off x="13652500" y="644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26042</xdr:rowOff>
    </xdr:from>
    <xdr:ext cx="469744" cy="259045"/>
    <xdr:sp macro="" textlink="">
      <xdr:nvSpPr>
        <xdr:cNvPr id="547" name="テキスト ボックス 546"/>
        <xdr:cNvSpPr txBox="1"/>
      </xdr:nvSpPr>
      <xdr:spPr>
        <a:xfrm>
          <a:off x="13468428" y="654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119944</xdr:rowOff>
    </xdr:from>
    <xdr:to>
      <xdr:col>67</xdr:col>
      <xdr:colOff>101600</xdr:colOff>
      <xdr:row>37</xdr:row>
      <xdr:rowOff>50094</xdr:rowOff>
    </xdr:to>
    <xdr:sp macro="" textlink="">
      <xdr:nvSpPr>
        <xdr:cNvPr id="548" name="楕円 547"/>
        <xdr:cNvSpPr/>
      </xdr:nvSpPr>
      <xdr:spPr>
        <a:xfrm>
          <a:off x="12763500" y="629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41221</xdr:rowOff>
    </xdr:from>
    <xdr:ext cx="469744" cy="259045"/>
    <xdr:sp macro="" textlink="">
      <xdr:nvSpPr>
        <xdr:cNvPr id="549" name="テキスト ボックス 548"/>
        <xdr:cNvSpPr txBox="1"/>
      </xdr:nvSpPr>
      <xdr:spPr>
        <a:xfrm>
          <a:off x="12579428" y="63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15392</xdr:rowOff>
    </xdr:from>
    <xdr:to>
      <xdr:col>85</xdr:col>
      <xdr:colOff>127000</xdr:colOff>
      <xdr:row>76</xdr:row>
      <xdr:rowOff>11494</xdr:rowOff>
    </xdr:to>
    <xdr:cxnSp macro="">
      <xdr:nvCxnSpPr>
        <xdr:cNvPr id="628" name="直線コネクタ 627"/>
        <xdr:cNvCxnSpPr/>
      </xdr:nvCxnSpPr>
      <xdr:spPr>
        <a:xfrm flipV="1">
          <a:off x="15481300" y="12531242"/>
          <a:ext cx="838200" cy="5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65943</xdr:rowOff>
    </xdr:from>
    <xdr:ext cx="534377" cy="259045"/>
    <xdr:sp macro="" textlink="">
      <xdr:nvSpPr>
        <xdr:cNvPr id="629" name="公債費平均値テキスト"/>
        <xdr:cNvSpPr txBox="1"/>
      </xdr:nvSpPr>
      <xdr:spPr>
        <a:xfrm>
          <a:off x="16370300" y="12924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104242</xdr:rowOff>
    </xdr:from>
    <xdr:to>
      <xdr:col>81</xdr:col>
      <xdr:colOff>50800</xdr:colOff>
      <xdr:row>76</xdr:row>
      <xdr:rowOff>11494</xdr:rowOff>
    </xdr:to>
    <xdr:cxnSp macro="">
      <xdr:nvCxnSpPr>
        <xdr:cNvPr id="631" name="直線コネクタ 630"/>
        <xdr:cNvCxnSpPr/>
      </xdr:nvCxnSpPr>
      <xdr:spPr>
        <a:xfrm>
          <a:off x="14592300" y="12962992"/>
          <a:ext cx="889000" cy="7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73995</xdr:rowOff>
    </xdr:from>
    <xdr:ext cx="534377" cy="259045"/>
    <xdr:sp macro="" textlink="">
      <xdr:nvSpPr>
        <xdr:cNvPr id="633" name="テキスト ボックス 632"/>
        <xdr:cNvSpPr txBox="1"/>
      </xdr:nvSpPr>
      <xdr:spPr>
        <a:xfrm>
          <a:off x="15214111" y="131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104242</xdr:rowOff>
    </xdr:from>
    <xdr:to>
      <xdr:col>76</xdr:col>
      <xdr:colOff>114300</xdr:colOff>
      <xdr:row>75</xdr:row>
      <xdr:rowOff>122415</xdr:rowOff>
    </xdr:to>
    <xdr:cxnSp macro="">
      <xdr:nvCxnSpPr>
        <xdr:cNvPr id="634" name="直線コネクタ 633"/>
        <xdr:cNvCxnSpPr/>
      </xdr:nvCxnSpPr>
      <xdr:spPr>
        <a:xfrm flipV="1">
          <a:off x="13703300" y="12962992"/>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94848</xdr:rowOff>
    </xdr:from>
    <xdr:ext cx="534377" cy="259045"/>
    <xdr:sp macro="" textlink="">
      <xdr:nvSpPr>
        <xdr:cNvPr id="636" name="テキスト ボックス 635"/>
        <xdr:cNvSpPr txBox="1"/>
      </xdr:nvSpPr>
      <xdr:spPr>
        <a:xfrm>
          <a:off x="14325111" y="131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122415</xdr:rowOff>
    </xdr:from>
    <xdr:to>
      <xdr:col>71</xdr:col>
      <xdr:colOff>177800</xdr:colOff>
      <xdr:row>75</xdr:row>
      <xdr:rowOff>139941</xdr:rowOff>
    </xdr:to>
    <xdr:cxnSp macro="">
      <xdr:nvCxnSpPr>
        <xdr:cNvPr id="637" name="直線コネクタ 636"/>
        <xdr:cNvCxnSpPr/>
      </xdr:nvCxnSpPr>
      <xdr:spPr>
        <a:xfrm flipV="1">
          <a:off x="12814300" y="12981165"/>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102340</xdr:rowOff>
    </xdr:from>
    <xdr:ext cx="534377" cy="259045"/>
    <xdr:sp macro="" textlink="">
      <xdr:nvSpPr>
        <xdr:cNvPr id="639" name="テキスト ボックス 638"/>
        <xdr:cNvSpPr txBox="1"/>
      </xdr:nvSpPr>
      <xdr:spPr>
        <a:xfrm>
          <a:off x="13436111" y="1313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40" name="フローチャート: 判断 639"/>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59669</xdr:rowOff>
    </xdr:from>
    <xdr:ext cx="534377" cy="259045"/>
    <xdr:sp macro="" textlink="">
      <xdr:nvSpPr>
        <xdr:cNvPr id="641" name="テキスト ボックス 640"/>
        <xdr:cNvSpPr txBox="1"/>
      </xdr:nvSpPr>
      <xdr:spPr>
        <a:xfrm>
          <a:off x="12547111" y="130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136042</xdr:rowOff>
    </xdr:from>
    <xdr:to>
      <xdr:col>85</xdr:col>
      <xdr:colOff>177800</xdr:colOff>
      <xdr:row>73</xdr:row>
      <xdr:rowOff>66192</xdr:rowOff>
    </xdr:to>
    <xdr:sp macro="" textlink="">
      <xdr:nvSpPr>
        <xdr:cNvPr id="647" name="楕円 646"/>
        <xdr:cNvSpPr/>
      </xdr:nvSpPr>
      <xdr:spPr>
        <a:xfrm>
          <a:off x="16268700" y="1248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158919</xdr:rowOff>
    </xdr:from>
    <xdr:ext cx="599010" cy="259045"/>
    <xdr:sp macro="" textlink="">
      <xdr:nvSpPr>
        <xdr:cNvPr id="648" name="公債費該当値テキスト"/>
        <xdr:cNvSpPr txBox="1"/>
      </xdr:nvSpPr>
      <xdr:spPr>
        <a:xfrm>
          <a:off x="16370300" y="1233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132144</xdr:rowOff>
    </xdr:from>
    <xdr:to>
      <xdr:col>81</xdr:col>
      <xdr:colOff>101600</xdr:colOff>
      <xdr:row>76</xdr:row>
      <xdr:rowOff>62294</xdr:rowOff>
    </xdr:to>
    <xdr:sp macro="" textlink="">
      <xdr:nvSpPr>
        <xdr:cNvPr id="649" name="楕円 648"/>
        <xdr:cNvSpPr/>
      </xdr:nvSpPr>
      <xdr:spPr>
        <a:xfrm>
          <a:off x="15430500" y="1299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78821</xdr:rowOff>
    </xdr:from>
    <xdr:ext cx="534377" cy="259045"/>
    <xdr:sp macro="" textlink="">
      <xdr:nvSpPr>
        <xdr:cNvPr id="650" name="テキスト ボックス 649"/>
        <xdr:cNvSpPr txBox="1"/>
      </xdr:nvSpPr>
      <xdr:spPr>
        <a:xfrm>
          <a:off x="15214111" y="1276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53442</xdr:rowOff>
    </xdr:from>
    <xdr:to>
      <xdr:col>76</xdr:col>
      <xdr:colOff>165100</xdr:colOff>
      <xdr:row>75</xdr:row>
      <xdr:rowOff>155042</xdr:rowOff>
    </xdr:to>
    <xdr:sp macro="" textlink="">
      <xdr:nvSpPr>
        <xdr:cNvPr id="651" name="楕円 650"/>
        <xdr:cNvSpPr/>
      </xdr:nvSpPr>
      <xdr:spPr>
        <a:xfrm>
          <a:off x="14541500" y="129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xdr:rowOff>
    </xdr:from>
    <xdr:ext cx="534377" cy="259045"/>
    <xdr:sp macro="" textlink="">
      <xdr:nvSpPr>
        <xdr:cNvPr id="652" name="テキスト ボックス 651"/>
        <xdr:cNvSpPr txBox="1"/>
      </xdr:nvSpPr>
      <xdr:spPr>
        <a:xfrm>
          <a:off x="14325111" y="1268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71615</xdr:rowOff>
    </xdr:from>
    <xdr:to>
      <xdr:col>72</xdr:col>
      <xdr:colOff>38100</xdr:colOff>
      <xdr:row>76</xdr:row>
      <xdr:rowOff>1764</xdr:rowOff>
    </xdr:to>
    <xdr:sp macro="" textlink="">
      <xdr:nvSpPr>
        <xdr:cNvPr id="653" name="楕円 652"/>
        <xdr:cNvSpPr/>
      </xdr:nvSpPr>
      <xdr:spPr>
        <a:xfrm>
          <a:off x="13652500" y="129303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18292</xdr:rowOff>
    </xdr:from>
    <xdr:ext cx="534377" cy="259045"/>
    <xdr:sp macro="" textlink="">
      <xdr:nvSpPr>
        <xdr:cNvPr id="654" name="テキスト ボックス 653"/>
        <xdr:cNvSpPr txBox="1"/>
      </xdr:nvSpPr>
      <xdr:spPr>
        <a:xfrm>
          <a:off x="13436111" y="127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89141</xdr:rowOff>
    </xdr:from>
    <xdr:to>
      <xdr:col>67</xdr:col>
      <xdr:colOff>101600</xdr:colOff>
      <xdr:row>76</xdr:row>
      <xdr:rowOff>19292</xdr:rowOff>
    </xdr:to>
    <xdr:sp macro="" textlink="">
      <xdr:nvSpPr>
        <xdr:cNvPr id="655" name="楕円 654"/>
        <xdr:cNvSpPr/>
      </xdr:nvSpPr>
      <xdr:spPr>
        <a:xfrm>
          <a:off x="12763500" y="12947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35818</xdr:rowOff>
    </xdr:from>
    <xdr:ext cx="534377" cy="259045"/>
    <xdr:sp macro="" textlink="">
      <xdr:nvSpPr>
        <xdr:cNvPr id="656" name="テキスト ボックス 655"/>
        <xdr:cNvSpPr txBox="1"/>
      </xdr:nvSpPr>
      <xdr:spPr>
        <a:xfrm>
          <a:off x="12547111" y="127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130677</xdr:rowOff>
    </xdr:from>
    <xdr:to>
      <xdr:col>85</xdr:col>
      <xdr:colOff>127000</xdr:colOff>
      <xdr:row>98</xdr:row>
      <xdr:rowOff>20318</xdr:rowOff>
    </xdr:to>
    <xdr:cxnSp macro="">
      <xdr:nvCxnSpPr>
        <xdr:cNvPr id="685" name="直線コネクタ 684"/>
        <xdr:cNvCxnSpPr/>
      </xdr:nvCxnSpPr>
      <xdr:spPr>
        <a:xfrm>
          <a:off x="15481300" y="16761327"/>
          <a:ext cx="838200" cy="6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86" name="積立金平均値テキスト"/>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78648</xdr:rowOff>
    </xdr:from>
    <xdr:to>
      <xdr:col>81</xdr:col>
      <xdr:colOff>50800</xdr:colOff>
      <xdr:row>97</xdr:row>
      <xdr:rowOff>130677</xdr:rowOff>
    </xdr:to>
    <xdr:cxnSp macro="">
      <xdr:nvCxnSpPr>
        <xdr:cNvPr id="688" name="直線コネクタ 687"/>
        <xdr:cNvCxnSpPr/>
      </xdr:nvCxnSpPr>
      <xdr:spPr>
        <a:xfrm>
          <a:off x="14592300" y="16709298"/>
          <a:ext cx="889000" cy="5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90" name="テキスト ボックス 689"/>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112314</xdr:rowOff>
    </xdr:from>
    <xdr:to>
      <xdr:col>76</xdr:col>
      <xdr:colOff>114300</xdr:colOff>
      <xdr:row>97</xdr:row>
      <xdr:rowOff>78648</xdr:rowOff>
    </xdr:to>
    <xdr:cxnSp macro="">
      <xdr:nvCxnSpPr>
        <xdr:cNvPr id="691" name="直線コネクタ 690"/>
        <xdr:cNvCxnSpPr/>
      </xdr:nvCxnSpPr>
      <xdr:spPr>
        <a:xfrm>
          <a:off x="13703300" y="16571514"/>
          <a:ext cx="889000" cy="1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124088</xdr:rowOff>
    </xdr:from>
    <xdr:ext cx="534377" cy="259045"/>
    <xdr:sp macro="" textlink="">
      <xdr:nvSpPr>
        <xdr:cNvPr id="693" name="テキスト ボックス 692"/>
        <xdr:cNvSpPr txBox="1"/>
      </xdr:nvSpPr>
      <xdr:spPr>
        <a:xfrm>
          <a:off x="14325111" y="167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112314</xdr:rowOff>
    </xdr:from>
    <xdr:to>
      <xdr:col>71</xdr:col>
      <xdr:colOff>177800</xdr:colOff>
      <xdr:row>98</xdr:row>
      <xdr:rowOff>62844</xdr:rowOff>
    </xdr:to>
    <xdr:cxnSp macro="">
      <xdr:nvCxnSpPr>
        <xdr:cNvPr id="694" name="直線コネクタ 693"/>
        <xdr:cNvCxnSpPr/>
      </xdr:nvCxnSpPr>
      <xdr:spPr>
        <a:xfrm flipV="1">
          <a:off x="12814300" y="16571514"/>
          <a:ext cx="889000" cy="29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96260</xdr:rowOff>
    </xdr:from>
    <xdr:ext cx="534377" cy="259045"/>
    <xdr:sp macro="" textlink="">
      <xdr:nvSpPr>
        <xdr:cNvPr id="696" name="テキスト ボックス 695"/>
        <xdr:cNvSpPr txBox="1"/>
      </xdr:nvSpPr>
      <xdr:spPr>
        <a:xfrm>
          <a:off x="13436111" y="167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7" name="フローチャート: 判断 696"/>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19552</xdr:rowOff>
    </xdr:from>
    <xdr:ext cx="534377" cy="259045"/>
    <xdr:sp macro="" textlink="">
      <xdr:nvSpPr>
        <xdr:cNvPr id="698" name="テキスト ボックス 697"/>
        <xdr:cNvSpPr txBox="1"/>
      </xdr:nvSpPr>
      <xdr:spPr>
        <a:xfrm>
          <a:off x="12547111" y="164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140968</xdr:rowOff>
    </xdr:from>
    <xdr:to>
      <xdr:col>85</xdr:col>
      <xdr:colOff>177800</xdr:colOff>
      <xdr:row>98</xdr:row>
      <xdr:rowOff>71118</xdr:rowOff>
    </xdr:to>
    <xdr:sp macro="" textlink="">
      <xdr:nvSpPr>
        <xdr:cNvPr id="704" name="楕円 703"/>
        <xdr:cNvSpPr/>
      </xdr:nvSpPr>
      <xdr:spPr>
        <a:xfrm>
          <a:off x="16268700" y="1677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119395</xdr:rowOff>
    </xdr:from>
    <xdr:ext cx="534377" cy="259045"/>
    <xdr:sp macro="" textlink="">
      <xdr:nvSpPr>
        <xdr:cNvPr id="705" name="積立金該当値テキスト"/>
        <xdr:cNvSpPr txBox="1"/>
      </xdr:nvSpPr>
      <xdr:spPr>
        <a:xfrm>
          <a:off x="16370300" y="1675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79877</xdr:rowOff>
    </xdr:from>
    <xdr:to>
      <xdr:col>81</xdr:col>
      <xdr:colOff>101600</xdr:colOff>
      <xdr:row>98</xdr:row>
      <xdr:rowOff>10027</xdr:rowOff>
    </xdr:to>
    <xdr:sp macro="" textlink="">
      <xdr:nvSpPr>
        <xdr:cNvPr id="706" name="楕円 705"/>
        <xdr:cNvSpPr/>
      </xdr:nvSpPr>
      <xdr:spPr>
        <a:xfrm>
          <a:off x="15430500" y="1671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1154</xdr:rowOff>
    </xdr:from>
    <xdr:ext cx="534377" cy="259045"/>
    <xdr:sp macro="" textlink="">
      <xdr:nvSpPr>
        <xdr:cNvPr id="707" name="テキスト ボックス 706"/>
        <xdr:cNvSpPr txBox="1"/>
      </xdr:nvSpPr>
      <xdr:spPr>
        <a:xfrm>
          <a:off x="15214111" y="1680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27848</xdr:rowOff>
    </xdr:from>
    <xdr:to>
      <xdr:col>76</xdr:col>
      <xdr:colOff>165100</xdr:colOff>
      <xdr:row>97</xdr:row>
      <xdr:rowOff>129448</xdr:rowOff>
    </xdr:to>
    <xdr:sp macro="" textlink="">
      <xdr:nvSpPr>
        <xdr:cNvPr id="708" name="楕円 707"/>
        <xdr:cNvSpPr/>
      </xdr:nvSpPr>
      <xdr:spPr>
        <a:xfrm>
          <a:off x="14541500" y="1665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145975</xdr:rowOff>
    </xdr:from>
    <xdr:ext cx="534377" cy="259045"/>
    <xdr:sp macro="" textlink="">
      <xdr:nvSpPr>
        <xdr:cNvPr id="709" name="テキスト ボックス 708"/>
        <xdr:cNvSpPr txBox="1"/>
      </xdr:nvSpPr>
      <xdr:spPr>
        <a:xfrm>
          <a:off x="14325111" y="1643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61514</xdr:rowOff>
    </xdr:from>
    <xdr:to>
      <xdr:col>72</xdr:col>
      <xdr:colOff>38100</xdr:colOff>
      <xdr:row>96</xdr:row>
      <xdr:rowOff>163114</xdr:rowOff>
    </xdr:to>
    <xdr:sp macro="" textlink="">
      <xdr:nvSpPr>
        <xdr:cNvPr id="710" name="楕円 709"/>
        <xdr:cNvSpPr/>
      </xdr:nvSpPr>
      <xdr:spPr>
        <a:xfrm>
          <a:off x="13652500" y="165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8191</xdr:rowOff>
    </xdr:from>
    <xdr:ext cx="534377" cy="259045"/>
    <xdr:sp macro="" textlink="">
      <xdr:nvSpPr>
        <xdr:cNvPr id="711" name="テキスト ボックス 710"/>
        <xdr:cNvSpPr txBox="1"/>
      </xdr:nvSpPr>
      <xdr:spPr>
        <a:xfrm>
          <a:off x="13436111" y="162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12044</xdr:rowOff>
    </xdr:from>
    <xdr:to>
      <xdr:col>67</xdr:col>
      <xdr:colOff>101600</xdr:colOff>
      <xdr:row>98</xdr:row>
      <xdr:rowOff>113644</xdr:rowOff>
    </xdr:to>
    <xdr:sp macro="" textlink="">
      <xdr:nvSpPr>
        <xdr:cNvPr id="712" name="楕円 711"/>
        <xdr:cNvSpPr/>
      </xdr:nvSpPr>
      <xdr:spPr>
        <a:xfrm>
          <a:off x="12763500" y="1681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104771</xdr:rowOff>
    </xdr:from>
    <xdr:ext cx="534377" cy="259045"/>
    <xdr:sp macro="" textlink="">
      <xdr:nvSpPr>
        <xdr:cNvPr id="713" name="テキスト ボックス 712"/>
        <xdr:cNvSpPr txBox="1"/>
      </xdr:nvSpPr>
      <xdr:spPr>
        <a:xfrm>
          <a:off x="12547111" y="1690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134594</xdr:rowOff>
    </xdr:from>
    <xdr:to>
      <xdr:col>116</xdr:col>
      <xdr:colOff>63500</xdr:colOff>
      <xdr:row>37</xdr:row>
      <xdr:rowOff>70053</xdr:rowOff>
    </xdr:to>
    <xdr:cxnSp macro="">
      <xdr:nvCxnSpPr>
        <xdr:cNvPr id="742" name="直線コネクタ 741"/>
        <xdr:cNvCxnSpPr/>
      </xdr:nvCxnSpPr>
      <xdr:spPr>
        <a:xfrm>
          <a:off x="21323300" y="6306794"/>
          <a:ext cx="838200" cy="10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39006</xdr:rowOff>
    </xdr:from>
    <xdr:ext cx="469744" cy="259045"/>
    <xdr:sp macro="" textlink="">
      <xdr:nvSpPr>
        <xdr:cNvPr id="743" name="投資及び出資金平均値テキスト"/>
        <xdr:cNvSpPr txBox="1"/>
      </xdr:nvSpPr>
      <xdr:spPr>
        <a:xfrm>
          <a:off x="22212300" y="6211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134594</xdr:rowOff>
    </xdr:from>
    <xdr:to>
      <xdr:col>111</xdr:col>
      <xdr:colOff>177800</xdr:colOff>
      <xdr:row>37</xdr:row>
      <xdr:rowOff>110515</xdr:rowOff>
    </xdr:to>
    <xdr:cxnSp macro="">
      <xdr:nvCxnSpPr>
        <xdr:cNvPr id="745" name="直線コネクタ 744"/>
        <xdr:cNvCxnSpPr/>
      </xdr:nvCxnSpPr>
      <xdr:spPr>
        <a:xfrm flipV="1">
          <a:off x="20434300" y="6306794"/>
          <a:ext cx="889000" cy="1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7" name="テキスト ボックス 746"/>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110515</xdr:rowOff>
    </xdr:from>
    <xdr:to>
      <xdr:col>107</xdr:col>
      <xdr:colOff>50800</xdr:colOff>
      <xdr:row>37</xdr:row>
      <xdr:rowOff>155016</xdr:rowOff>
    </xdr:to>
    <xdr:cxnSp macro="">
      <xdr:nvCxnSpPr>
        <xdr:cNvPr id="748" name="直線コネクタ 747"/>
        <xdr:cNvCxnSpPr/>
      </xdr:nvCxnSpPr>
      <xdr:spPr>
        <a:xfrm flipV="1">
          <a:off x="19545300" y="6454165"/>
          <a:ext cx="8890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79316</xdr:rowOff>
    </xdr:from>
    <xdr:ext cx="469744" cy="259045"/>
    <xdr:sp macro="" textlink="">
      <xdr:nvSpPr>
        <xdr:cNvPr id="750" name="テキスト ボックス 749"/>
        <xdr:cNvSpPr txBox="1"/>
      </xdr:nvSpPr>
      <xdr:spPr>
        <a:xfrm>
          <a:off x="20199428" y="6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155016</xdr:rowOff>
    </xdr:from>
    <xdr:to>
      <xdr:col>102</xdr:col>
      <xdr:colOff>114300</xdr:colOff>
      <xdr:row>38</xdr:row>
      <xdr:rowOff>157073</xdr:rowOff>
    </xdr:to>
    <xdr:cxnSp macro="">
      <xdr:nvCxnSpPr>
        <xdr:cNvPr id="751" name="直線コネクタ 750"/>
        <xdr:cNvCxnSpPr/>
      </xdr:nvCxnSpPr>
      <xdr:spPr>
        <a:xfrm flipV="1">
          <a:off x="18656300" y="6498666"/>
          <a:ext cx="889000" cy="17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65828</xdr:rowOff>
    </xdr:from>
    <xdr:ext cx="469744" cy="259045"/>
    <xdr:sp macro="" textlink="">
      <xdr:nvSpPr>
        <xdr:cNvPr id="753" name="テキスト ボックス 752"/>
        <xdr:cNvSpPr txBox="1"/>
      </xdr:nvSpPr>
      <xdr:spPr>
        <a:xfrm>
          <a:off x="19310428" y="60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4" name="フローチャート: 判断 753"/>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44645</xdr:rowOff>
    </xdr:from>
    <xdr:ext cx="469744" cy="259045"/>
    <xdr:sp macro="" textlink="">
      <xdr:nvSpPr>
        <xdr:cNvPr id="755" name="テキスト ボックス 754"/>
        <xdr:cNvSpPr txBox="1"/>
      </xdr:nvSpPr>
      <xdr:spPr>
        <a:xfrm>
          <a:off x="18421428" y="60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19253</xdr:rowOff>
    </xdr:from>
    <xdr:to>
      <xdr:col>116</xdr:col>
      <xdr:colOff>114300</xdr:colOff>
      <xdr:row>37</xdr:row>
      <xdr:rowOff>120853</xdr:rowOff>
    </xdr:to>
    <xdr:sp macro="" textlink="">
      <xdr:nvSpPr>
        <xdr:cNvPr id="761" name="楕円 760"/>
        <xdr:cNvSpPr/>
      </xdr:nvSpPr>
      <xdr:spPr>
        <a:xfrm>
          <a:off x="22110700" y="636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169130</xdr:rowOff>
    </xdr:from>
    <xdr:ext cx="469744" cy="259045"/>
    <xdr:sp macro="" textlink="">
      <xdr:nvSpPr>
        <xdr:cNvPr id="762" name="投資及び出資金該当値テキスト"/>
        <xdr:cNvSpPr txBox="1"/>
      </xdr:nvSpPr>
      <xdr:spPr>
        <a:xfrm>
          <a:off x="22212300" y="634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83794</xdr:rowOff>
    </xdr:from>
    <xdr:to>
      <xdr:col>112</xdr:col>
      <xdr:colOff>38100</xdr:colOff>
      <xdr:row>37</xdr:row>
      <xdr:rowOff>13944</xdr:rowOff>
    </xdr:to>
    <xdr:sp macro="" textlink="">
      <xdr:nvSpPr>
        <xdr:cNvPr id="763" name="楕円 762"/>
        <xdr:cNvSpPr/>
      </xdr:nvSpPr>
      <xdr:spPr>
        <a:xfrm>
          <a:off x="21272500" y="62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5071</xdr:rowOff>
    </xdr:from>
    <xdr:ext cx="469744" cy="259045"/>
    <xdr:sp macro="" textlink="">
      <xdr:nvSpPr>
        <xdr:cNvPr id="764" name="テキスト ボックス 763"/>
        <xdr:cNvSpPr txBox="1"/>
      </xdr:nvSpPr>
      <xdr:spPr>
        <a:xfrm>
          <a:off x="21088428" y="63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59715</xdr:rowOff>
    </xdr:from>
    <xdr:to>
      <xdr:col>107</xdr:col>
      <xdr:colOff>101600</xdr:colOff>
      <xdr:row>37</xdr:row>
      <xdr:rowOff>161316</xdr:rowOff>
    </xdr:to>
    <xdr:sp macro="" textlink="">
      <xdr:nvSpPr>
        <xdr:cNvPr id="765" name="楕円 764"/>
        <xdr:cNvSpPr/>
      </xdr:nvSpPr>
      <xdr:spPr>
        <a:xfrm>
          <a:off x="20383500" y="64033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152443</xdr:rowOff>
    </xdr:from>
    <xdr:ext cx="469744" cy="259045"/>
    <xdr:sp macro="" textlink="">
      <xdr:nvSpPr>
        <xdr:cNvPr id="766" name="テキスト ボックス 765"/>
        <xdr:cNvSpPr txBox="1"/>
      </xdr:nvSpPr>
      <xdr:spPr>
        <a:xfrm>
          <a:off x="20199428"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104216</xdr:rowOff>
    </xdr:from>
    <xdr:to>
      <xdr:col>102</xdr:col>
      <xdr:colOff>165100</xdr:colOff>
      <xdr:row>38</xdr:row>
      <xdr:rowOff>34366</xdr:rowOff>
    </xdr:to>
    <xdr:sp macro="" textlink="">
      <xdr:nvSpPr>
        <xdr:cNvPr id="767" name="楕円 766"/>
        <xdr:cNvSpPr/>
      </xdr:nvSpPr>
      <xdr:spPr>
        <a:xfrm>
          <a:off x="19494500" y="64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25493</xdr:rowOff>
    </xdr:from>
    <xdr:ext cx="469744" cy="259045"/>
    <xdr:sp macro="" textlink="">
      <xdr:nvSpPr>
        <xdr:cNvPr id="768" name="テキスト ボックス 767"/>
        <xdr:cNvSpPr txBox="1"/>
      </xdr:nvSpPr>
      <xdr:spPr>
        <a:xfrm>
          <a:off x="19310428" y="654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106273</xdr:rowOff>
    </xdr:from>
    <xdr:to>
      <xdr:col>98</xdr:col>
      <xdr:colOff>38100</xdr:colOff>
      <xdr:row>39</xdr:row>
      <xdr:rowOff>36423</xdr:rowOff>
    </xdr:to>
    <xdr:sp macro="" textlink="">
      <xdr:nvSpPr>
        <xdr:cNvPr id="769" name="楕円 768"/>
        <xdr:cNvSpPr/>
      </xdr:nvSpPr>
      <xdr:spPr>
        <a:xfrm>
          <a:off x="18605500" y="662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27550</xdr:rowOff>
    </xdr:from>
    <xdr:ext cx="378565" cy="259045"/>
    <xdr:sp macro="" textlink="">
      <xdr:nvSpPr>
        <xdr:cNvPr id="770" name="テキスト ボックス 769"/>
        <xdr:cNvSpPr txBox="1"/>
      </xdr:nvSpPr>
      <xdr:spPr>
        <a:xfrm>
          <a:off x="18467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119659</xdr:rowOff>
    </xdr:from>
    <xdr:to>
      <xdr:col>116</xdr:col>
      <xdr:colOff>63500</xdr:colOff>
      <xdr:row>57</xdr:row>
      <xdr:rowOff>121641</xdr:rowOff>
    </xdr:to>
    <xdr:cxnSp macro="">
      <xdr:nvCxnSpPr>
        <xdr:cNvPr id="799" name="直線コネクタ 798"/>
        <xdr:cNvCxnSpPr/>
      </xdr:nvCxnSpPr>
      <xdr:spPr>
        <a:xfrm flipV="1">
          <a:off x="21323300" y="9892309"/>
          <a:ext cx="8382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76420</xdr:rowOff>
    </xdr:from>
    <xdr:ext cx="469744" cy="259045"/>
    <xdr:sp macro="" textlink="">
      <xdr:nvSpPr>
        <xdr:cNvPr id="800" name="貸付金平均値テキスト"/>
        <xdr:cNvSpPr txBox="1"/>
      </xdr:nvSpPr>
      <xdr:spPr>
        <a:xfrm>
          <a:off x="22212300" y="9677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121641</xdr:rowOff>
    </xdr:from>
    <xdr:to>
      <xdr:col>111</xdr:col>
      <xdr:colOff>177800</xdr:colOff>
      <xdr:row>57</xdr:row>
      <xdr:rowOff>124841</xdr:rowOff>
    </xdr:to>
    <xdr:cxnSp macro="">
      <xdr:nvCxnSpPr>
        <xdr:cNvPr id="802" name="直線コネクタ 801"/>
        <xdr:cNvCxnSpPr/>
      </xdr:nvCxnSpPr>
      <xdr:spPr>
        <a:xfrm flipV="1">
          <a:off x="20434300" y="9894291"/>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804" name="テキスト ボックス 803"/>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99619</xdr:rowOff>
    </xdr:from>
    <xdr:to>
      <xdr:col>107</xdr:col>
      <xdr:colOff>50800</xdr:colOff>
      <xdr:row>57</xdr:row>
      <xdr:rowOff>124841</xdr:rowOff>
    </xdr:to>
    <xdr:cxnSp macro="">
      <xdr:nvCxnSpPr>
        <xdr:cNvPr id="805" name="直線コネクタ 804"/>
        <xdr:cNvCxnSpPr/>
      </xdr:nvCxnSpPr>
      <xdr:spPr>
        <a:xfrm>
          <a:off x="19545300" y="9872269"/>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2353</xdr:rowOff>
    </xdr:from>
    <xdr:ext cx="469744" cy="259045"/>
    <xdr:sp macro="" textlink="">
      <xdr:nvSpPr>
        <xdr:cNvPr id="807" name="テキスト ボックス 806"/>
        <xdr:cNvSpPr txBox="1"/>
      </xdr:nvSpPr>
      <xdr:spPr>
        <a:xfrm>
          <a:off x="20199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99619</xdr:rowOff>
    </xdr:from>
    <xdr:to>
      <xdr:col>102</xdr:col>
      <xdr:colOff>114300</xdr:colOff>
      <xdr:row>57</xdr:row>
      <xdr:rowOff>100762</xdr:rowOff>
    </xdr:to>
    <xdr:cxnSp macro="">
      <xdr:nvCxnSpPr>
        <xdr:cNvPr id="808" name="直線コネクタ 807"/>
        <xdr:cNvCxnSpPr/>
      </xdr:nvCxnSpPr>
      <xdr:spPr>
        <a:xfrm flipV="1">
          <a:off x="18656300" y="987226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10" name="テキスト ボックス 809"/>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11" name="フローチャート: 判断 810"/>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92956</xdr:rowOff>
    </xdr:from>
    <xdr:ext cx="469744" cy="259045"/>
    <xdr:sp macro="" textlink="">
      <xdr:nvSpPr>
        <xdr:cNvPr id="812" name="テキスト ボックス 811"/>
        <xdr:cNvSpPr txBox="1"/>
      </xdr:nvSpPr>
      <xdr:spPr>
        <a:xfrm>
          <a:off x="18421428" y="95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68859</xdr:rowOff>
    </xdr:from>
    <xdr:to>
      <xdr:col>116</xdr:col>
      <xdr:colOff>114300</xdr:colOff>
      <xdr:row>57</xdr:row>
      <xdr:rowOff>170459</xdr:rowOff>
    </xdr:to>
    <xdr:sp macro="" textlink="">
      <xdr:nvSpPr>
        <xdr:cNvPr id="818" name="楕円 817"/>
        <xdr:cNvSpPr/>
      </xdr:nvSpPr>
      <xdr:spPr>
        <a:xfrm>
          <a:off x="22110700" y="984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47286</xdr:rowOff>
    </xdr:from>
    <xdr:ext cx="469744" cy="259045"/>
    <xdr:sp macro="" textlink="">
      <xdr:nvSpPr>
        <xdr:cNvPr id="819" name="貸付金該当値テキスト"/>
        <xdr:cNvSpPr txBox="1"/>
      </xdr:nvSpPr>
      <xdr:spPr>
        <a:xfrm>
          <a:off x="22212300" y="981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70841</xdr:rowOff>
    </xdr:from>
    <xdr:to>
      <xdr:col>112</xdr:col>
      <xdr:colOff>38100</xdr:colOff>
      <xdr:row>58</xdr:row>
      <xdr:rowOff>991</xdr:rowOff>
    </xdr:to>
    <xdr:sp macro="" textlink="">
      <xdr:nvSpPr>
        <xdr:cNvPr id="820" name="楕円 819"/>
        <xdr:cNvSpPr/>
      </xdr:nvSpPr>
      <xdr:spPr>
        <a:xfrm>
          <a:off x="21272500" y="98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163568</xdr:rowOff>
    </xdr:from>
    <xdr:ext cx="469744" cy="259045"/>
    <xdr:sp macro="" textlink="">
      <xdr:nvSpPr>
        <xdr:cNvPr id="821" name="テキスト ボックス 820"/>
        <xdr:cNvSpPr txBox="1"/>
      </xdr:nvSpPr>
      <xdr:spPr>
        <a:xfrm>
          <a:off x="21088428" y="993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74041</xdr:rowOff>
    </xdr:from>
    <xdr:to>
      <xdr:col>107</xdr:col>
      <xdr:colOff>101600</xdr:colOff>
      <xdr:row>58</xdr:row>
      <xdr:rowOff>4191</xdr:rowOff>
    </xdr:to>
    <xdr:sp macro="" textlink="">
      <xdr:nvSpPr>
        <xdr:cNvPr id="822" name="楕円 821"/>
        <xdr:cNvSpPr/>
      </xdr:nvSpPr>
      <xdr:spPr>
        <a:xfrm>
          <a:off x="20383500" y="98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166768</xdr:rowOff>
    </xdr:from>
    <xdr:ext cx="469744" cy="259045"/>
    <xdr:sp macro="" textlink="">
      <xdr:nvSpPr>
        <xdr:cNvPr id="823" name="テキスト ボックス 822"/>
        <xdr:cNvSpPr txBox="1"/>
      </xdr:nvSpPr>
      <xdr:spPr>
        <a:xfrm>
          <a:off x="20199428" y="993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48819</xdr:rowOff>
    </xdr:from>
    <xdr:to>
      <xdr:col>102</xdr:col>
      <xdr:colOff>165100</xdr:colOff>
      <xdr:row>57</xdr:row>
      <xdr:rowOff>150419</xdr:rowOff>
    </xdr:to>
    <xdr:sp macro="" textlink="">
      <xdr:nvSpPr>
        <xdr:cNvPr id="824" name="楕円 823"/>
        <xdr:cNvSpPr/>
      </xdr:nvSpPr>
      <xdr:spPr>
        <a:xfrm>
          <a:off x="19494500" y="982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141546</xdr:rowOff>
    </xdr:from>
    <xdr:ext cx="469744" cy="259045"/>
    <xdr:sp macro="" textlink="">
      <xdr:nvSpPr>
        <xdr:cNvPr id="825" name="テキスト ボックス 824"/>
        <xdr:cNvSpPr txBox="1"/>
      </xdr:nvSpPr>
      <xdr:spPr>
        <a:xfrm>
          <a:off x="19310428" y="991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49962</xdr:rowOff>
    </xdr:from>
    <xdr:to>
      <xdr:col>98</xdr:col>
      <xdr:colOff>38100</xdr:colOff>
      <xdr:row>57</xdr:row>
      <xdr:rowOff>151562</xdr:rowOff>
    </xdr:to>
    <xdr:sp macro="" textlink="">
      <xdr:nvSpPr>
        <xdr:cNvPr id="826" name="楕円 825"/>
        <xdr:cNvSpPr/>
      </xdr:nvSpPr>
      <xdr:spPr>
        <a:xfrm>
          <a:off x="18605500" y="982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142689</xdr:rowOff>
    </xdr:from>
    <xdr:ext cx="469744" cy="259045"/>
    <xdr:sp macro="" textlink="">
      <xdr:nvSpPr>
        <xdr:cNvPr id="827" name="テキスト ボックス 826"/>
        <xdr:cNvSpPr txBox="1"/>
      </xdr:nvSpPr>
      <xdr:spPr>
        <a:xfrm>
          <a:off x="18421428" y="991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54249</xdr:rowOff>
    </xdr:from>
    <xdr:to>
      <xdr:col>116</xdr:col>
      <xdr:colOff>63500</xdr:colOff>
      <xdr:row>73</xdr:row>
      <xdr:rowOff>97798</xdr:rowOff>
    </xdr:to>
    <xdr:cxnSp macro="">
      <xdr:nvCxnSpPr>
        <xdr:cNvPr id="855" name="直線コネクタ 854"/>
        <xdr:cNvCxnSpPr/>
      </xdr:nvCxnSpPr>
      <xdr:spPr>
        <a:xfrm flipV="1">
          <a:off x="21323300" y="12570099"/>
          <a:ext cx="838200" cy="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72425</xdr:rowOff>
    </xdr:from>
    <xdr:ext cx="534377" cy="259045"/>
    <xdr:sp macro="" textlink="">
      <xdr:nvSpPr>
        <xdr:cNvPr id="856" name="繰出金平均値テキスト"/>
        <xdr:cNvSpPr txBox="1"/>
      </xdr:nvSpPr>
      <xdr:spPr>
        <a:xfrm>
          <a:off x="22212300" y="12759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97798</xdr:rowOff>
    </xdr:from>
    <xdr:to>
      <xdr:col>111</xdr:col>
      <xdr:colOff>177800</xdr:colOff>
      <xdr:row>73</xdr:row>
      <xdr:rowOff>142443</xdr:rowOff>
    </xdr:to>
    <xdr:cxnSp macro="">
      <xdr:nvCxnSpPr>
        <xdr:cNvPr id="858" name="直線コネクタ 857"/>
        <xdr:cNvCxnSpPr/>
      </xdr:nvCxnSpPr>
      <xdr:spPr>
        <a:xfrm flipV="1">
          <a:off x="20434300" y="12613648"/>
          <a:ext cx="889000" cy="4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2770</xdr:rowOff>
    </xdr:from>
    <xdr:ext cx="534377" cy="259045"/>
    <xdr:sp macro="" textlink="">
      <xdr:nvSpPr>
        <xdr:cNvPr id="860" name="テキスト ボックス 859"/>
        <xdr:cNvSpPr txBox="1"/>
      </xdr:nvSpPr>
      <xdr:spPr>
        <a:xfrm>
          <a:off x="21056111" y="1286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129413</xdr:rowOff>
    </xdr:from>
    <xdr:to>
      <xdr:col>107</xdr:col>
      <xdr:colOff>50800</xdr:colOff>
      <xdr:row>73</xdr:row>
      <xdr:rowOff>142443</xdr:rowOff>
    </xdr:to>
    <xdr:cxnSp macro="">
      <xdr:nvCxnSpPr>
        <xdr:cNvPr id="861" name="直線コネクタ 860"/>
        <xdr:cNvCxnSpPr/>
      </xdr:nvCxnSpPr>
      <xdr:spPr>
        <a:xfrm>
          <a:off x="19545300" y="12645263"/>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48810</xdr:rowOff>
    </xdr:from>
    <xdr:ext cx="534377" cy="259045"/>
    <xdr:sp macro="" textlink="">
      <xdr:nvSpPr>
        <xdr:cNvPr id="863" name="テキスト ボックス 862"/>
        <xdr:cNvSpPr txBox="1"/>
      </xdr:nvSpPr>
      <xdr:spPr>
        <a:xfrm>
          <a:off x="20167111" y="129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129413</xdr:rowOff>
    </xdr:from>
    <xdr:to>
      <xdr:col>102</xdr:col>
      <xdr:colOff>114300</xdr:colOff>
      <xdr:row>73</xdr:row>
      <xdr:rowOff>130967</xdr:rowOff>
    </xdr:to>
    <xdr:cxnSp macro="">
      <xdr:nvCxnSpPr>
        <xdr:cNvPr id="864" name="直線コネクタ 863"/>
        <xdr:cNvCxnSpPr/>
      </xdr:nvCxnSpPr>
      <xdr:spPr>
        <a:xfrm flipV="1">
          <a:off x="18656300" y="12645263"/>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51165</xdr:rowOff>
    </xdr:from>
    <xdr:ext cx="534377" cy="259045"/>
    <xdr:sp macro="" textlink="">
      <xdr:nvSpPr>
        <xdr:cNvPr id="866" name="テキスト ボックス 865"/>
        <xdr:cNvSpPr txBox="1"/>
      </xdr:nvSpPr>
      <xdr:spPr>
        <a:xfrm>
          <a:off x="19278111" y="129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7" name="フローチャート: 判断 866"/>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31734</xdr:rowOff>
    </xdr:from>
    <xdr:ext cx="534377" cy="259045"/>
    <xdr:sp macro="" textlink="">
      <xdr:nvSpPr>
        <xdr:cNvPr id="868" name="テキスト ボックス 867"/>
        <xdr:cNvSpPr txBox="1"/>
      </xdr:nvSpPr>
      <xdr:spPr>
        <a:xfrm>
          <a:off x="18389111" y="128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3449</xdr:rowOff>
    </xdr:from>
    <xdr:to>
      <xdr:col>116</xdr:col>
      <xdr:colOff>114300</xdr:colOff>
      <xdr:row>73</xdr:row>
      <xdr:rowOff>105049</xdr:rowOff>
    </xdr:to>
    <xdr:sp macro="" textlink="">
      <xdr:nvSpPr>
        <xdr:cNvPr id="874" name="楕円 873"/>
        <xdr:cNvSpPr/>
      </xdr:nvSpPr>
      <xdr:spPr>
        <a:xfrm>
          <a:off x="22110700" y="1251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26326</xdr:rowOff>
    </xdr:from>
    <xdr:ext cx="534377" cy="259045"/>
    <xdr:sp macro="" textlink="">
      <xdr:nvSpPr>
        <xdr:cNvPr id="875" name="繰出金該当値テキスト"/>
        <xdr:cNvSpPr txBox="1"/>
      </xdr:nvSpPr>
      <xdr:spPr>
        <a:xfrm>
          <a:off x="22212300" y="1237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46998</xdr:rowOff>
    </xdr:from>
    <xdr:to>
      <xdr:col>112</xdr:col>
      <xdr:colOff>38100</xdr:colOff>
      <xdr:row>73</xdr:row>
      <xdr:rowOff>148598</xdr:rowOff>
    </xdr:to>
    <xdr:sp macro="" textlink="">
      <xdr:nvSpPr>
        <xdr:cNvPr id="876" name="楕円 875"/>
        <xdr:cNvSpPr/>
      </xdr:nvSpPr>
      <xdr:spPr>
        <a:xfrm>
          <a:off x="21272500" y="1256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165125</xdr:rowOff>
    </xdr:from>
    <xdr:ext cx="534377" cy="259045"/>
    <xdr:sp macro="" textlink="">
      <xdr:nvSpPr>
        <xdr:cNvPr id="877" name="テキスト ボックス 876"/>
        <xdr:cNvSpPr txBox="1"/>
      </xdr:nvSpPr>
      <xdr:spPr>
        <a:xfrm>
          <a:off x="21056111" y="12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91643</xdr:rowOff>
    </xdr:from>
    <xdr:to>
      <xdr:col>107</xdr:col>
      <xdr:colOff>101600</xdr:colOff>
      <xdr:row>74</xdr:row>
      <xdr:rowOff>21793</xdr:rowOff>
    </xdr:to>
    <xdr:sp macro="" textlink="">
      <xdr:nvSpPr>
        <xdr:cNvPr id="878" name="楕円 877"/>
        <xdr:cNvSpPr/>
      </xdr:nvSpPr>
      <xdr:spPr>
        <a:xfrm>
          <a:off x="20383500" y="1260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38320</xdr:rowOff>
    </xdr:from>
    <xdr:ext cx="534377" cy="259045"/>
    <xdr:sp macro="" textlink="">
      <xdr:nvSpPr>
        <xdr:cNvPr id="879" name="テキスト ボックス 878"/>
        <xdr:cNvSpPr txBox="1"/>
      </xdr:nvSpPr>
      <xdr:spPr>
        <a:xfrm>
          <a:off x="20167111" y="1238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78613</xdr:rowOff>
    </xdr:from>
    <xdr:to>
      <xdr:col>102</xdr:col>
      <xdr:colOff>165100</xdr:colOff>
      <xdr:row>74</xdr:row>
      <xdr:rowOff>8763</xdr:rowOff>
    </xdr:to>
    <xdr:sp macro="" textlink="">
      <xdr:nvSpPr>
        <xdr:cNvPr id="880" name="楕円 879"/>
        <xdr:cNvSpPr/>
      </xdr:nvSpPr>
      <xdr:spPr>
        <a:xfrm>
          <a:off x="19494500" y="125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25290</xdr:rowOff>
    </xdr:from>
    <xdr:ext cx="534377" cy="259045"/>
    <xdr:sp macro="" textlink="">
      <xdr:nvSpPr>
        <xdr:cNvPr id="881" name="テキスト ボックス 880"/>
        <xdr:cNvSpPr txBox="1"/>
      </xdr:nvSpPr>
      <xdr:spPr>
        <a:xfrm>
          <a:off x="19278111" y="1236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80167</xdr:rowOff>
    </xdr:from>
    <xdr:to>
      <xdr:col>98</xdr:col>
      <xdr:colOff>38100</xdr:colOff>
      <xdr:row>74</xdr:row>
      <xdr:rowOff>10317</xdr:rowOff>
    </xdr:to>
    <xdr:sp macro="" textlink="">
      <xdr:nvSpPr>
        <xdr:cNvPr id="882" name="楕円 881"/>
        <xdr:cNvSpPr/>
      </xdr:nvSpPr>
      <xdr:spPr>
        <a:xfrm>
          <a:off x="18605500" y="12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26844</xdr:rowOff>
    </xdr:from>
    <xdr:ext cx="534377" cy="259045"/>
    <xdr:sp macro="" textlink="">
      <xdr:nvSpPr>
        <xdr:cNvPr id="883" name="テキスト ボックス 882"/>
        <xdr:cNvSpPr txBox="1"/>
      </xdr:nvSpPr>
      <xdr:spPr>
        <a:xfrm>
          <a:off x="18389111" y="123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862,182</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136,097</a:t>
          </a:r>
          <a:r>
            <a:rPr kumimoji="1" lang="ja-JP" altLang="ja-JP" sz="1100">
              <a:solidFill>
                <a:schemeClr val="dk1"/>
              </a:solidFill>
              <a:effectLst/>
              <a:latin typeface="+mn-lt"/>
              <a:ea typeface="+mn-ea"/>
              <a:cs typeface="+mn-cs"/>
            </a:rPr>
            <a:t>円となっており、類似団体平均を上回っているのは、類似団体と比較して人口当たりの職員数が多いことが原因である。</a:t>
          </a:r>
          <a:endParaRPr lang="ja-JP" altLang="ja-JP" sz="1400">
            <a:effectLst/>
          </a:endParaRPr>
        </a:p>
        <a:p>
          <a:r>
            <a:rPr kumimoji="1" lang="ja-JP" altLang="ja-JP" sz="1100">
              <a:solidFill>
                <a:schemeClr val="dk1"/>
              </a:solidFill>
              <a:effectLst/>
              <a:latin typeface="+mn-lt"/>
              <a:ea typeface="+mn-ea"/>
              <a:cs typeface="+mn-cs"/>
            </a:rPr>
            <a:t>扶助費は前年度よりも</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類似団体平均と比較して</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35,322</a:t>
          </a:r>
          <a:r>
            <a:rPr kumimoji="1" lang="ja-JP" altLang="ja-JP" sz="1100">
              <a:solidFill>
                <a:schemeClr val="dk1"/>
              </a:solidFill>
              <a:effectLst/>
              <a:latin typeface="+mn-lt"/>
              <a:ea typeface="+mn-ea"/>
              <a:cs typeface="+mn-cs"/>
            </a:rPr>
            <a:t>円高い。主な要因としては、</a:t>
          </a:r>
          <a:r>
            <a:rPr kumimoji="1" lang="ja-JP" altLang="en-US" sz="1100">
              <a:solidFill>
                <a:schemeClr val="dk1"/>
              </a:solidFill>
              <a:effectLst/>
              <a:latin typeface="+mn-lt"/>
              <a:ea typeface="+mn-ea"/>
              <a:cs typeface="+mn-cs"/>
            </a:rPr>
            <a:t>定額減税補足給付金事業</a:t>
          </a:r>
          <a:r>
            <a:rPr kumimoji="1" lang="ja-JP" altLang="ja-JP" sz="1100">
              <a:solidFill>
                <a:schemeClr val="dk1"/>
              </a:solidFill>
              <a:effectLst/>
              <a:latin typeface="+mn-lt"/>
              <a:ea typeface="+mn-ea"/>
              <a:cs typeface="+mn-cs"/>
            </a:rPr>
            <a:t>などによる</a:t>
          </a:r>
          <a:r>
            <a:rPr kumimoji="1" lang="ja-JP" altLang="en-US" sz="1100">
              <a:solidFill>
                <a:schemeClr val="dk1"/>
              </a:solidFill>
              <a:effectLst/>
              <a:latin typeface="+mn-lt"/>
              <a:ea typeface="+mn-ea"/>
              <a:cs typeface="+mn-cs"/>
            </a:rPr>
            <a:t>事業費の</a:t>
          </a:r>
          <a:r>
            <a:rPr kumimoji="1" lang="ja-JP" altLang="ja-JP" sz="1100">
              <a:solidFill>
                <a:schemeClr val="dk1"/>
              </a:solidFill>
              <a:effectLst/>
              <a:latin typeface="+mn-lt"/>
              <a:ea typeface="+mn-ea"/>
              <a:cs typeface="+mn-cs"/>
            </a:rPr>
            <a:t>増加に加え、全国平均を上回る高齢化率</a:t>
          </a:r>
          <a:r>
            <a:rPr kumimoji="1" lang="en-US" altLang="ja-JP" sz="1100">
              <a:solidFill>
                <a:schemeClr val="dk1"/>
              </a:solidFill>
              <a:effectLst/>
              <a:latin typeface="+mn-lt"/>
              <a:ea typeface="+mn-ea"/>
              <a:cs typeface="+mn-cs"/>
            </a:rPr>
            <a:t>38.2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月末時点）による</a:t>
          </a:r>
          <a:r>
            <a:rPr kumimoji="1" lang="ja-JP" altLang="en-US" sz="1100">
              <a:solidFill>
                <a:schemeClr val="dk1"/>
              </a:solidFill>
              <a:effectLst/>
              <a:latin typeface="+mn-lt"/>
              <a:ea typeface="+mn-ea"/>
              <a:cs typeface="+mn-cs"/>
            </a:rPr>
            <a:t>社会福祉費の</a:t>
          </a:r>
          <a:r>
            <a:rPr kumimoji="1" lang="ja-JP" altLang="ja-JP" sz="1100">
              <a:solidFill>
                <a:schemeClr val="dk1"/>
              </a:solidFill>
              <a:effectLst/>
              <a:latin typeface="+mn-lt"/>
              <a:ea typeface="+mn-ea"/>
              <a:cs typeface="+mn-cs"/>
            </a:rPr>
            <a:t>負担が大きいことが考えられる。</a:t>
          </a:r>
          <a:endParaRPr lang="ja-JP" altLang="ja-JP" sz="1400">
            <a:effectLst/>
          </a:endParaRPr>
        </a:p>
        <a:p>
          <a:r>
            <a:rPr kumimoji="1" lang="ja-JP" altLang="ja-JP" sz="1100">
              <a:solidFill>
                <a:schemeClr val="dk1"/>
              </a:solidFill>
              <a:effectLst/>
              <a:latin typeface="+mn-lt"/>
              <a:ea typeface="+mn-ea"/>
              <a:cs typeface="+mn-cs"/>
            </a:rPr>
            <a:t>普通建設事業費は、前年度から</a:t>
          </a:r>
          <a:r>
            <a:rPr kumimoji="1" lang="en-US" altLang="ja-JP" sz="1100">
              <a:solidFill>
                <a:schemeClr val="dk1"/>
              </a:solidFill>
              <a:effectLst/>
              <a:latin typeface="+mn-lt"/>
              <a:ea typeface="+mn-ea"/>
              <a:cs typeface="+mn-cs"/>
            </a:rPr>
            <a:t>3,710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a:t>
          </a:r>
          <a:r>
            <a:rPr kumimoji="1" lang="ja-JP" altLang="en-US" sz="1100">
              <a:solidFill>
                <a:schemeClr val="dk1"/>
              </a:solidFill>
              <a:effectLst/>
              <a:latin typeface="+mn-lt"/>
              <a:ea typeface="+mn-ea"/>
              <a:cs typeface="+mn-cs"/>
            </a:rPr>
            <a:t>おおいた消防指令センターシステム整備事業費や分譲宅地</a:t>
          </a:r>
          <a:r>
            <a:rPr kumimoji="1" lang="ja-JP" altLang="ja-JP" sz="1100">
              <a:solidFill>
                <a:schemeClr val="dk1"/>
              </a:solidFill>
              <a:effectLst/>
              <a:latin typeface="+mn-lt"/>
              <a:ea typeface="+mn-ea"/>
              <a:cs typeface="+mn-cs"/>
            </a:rPr>
            <a:t>整備事業</a:t>
          </a:r>
          <a:r>
            <a:rPr kumimoji="1" lang="ja-JP" altLang="en-US" sz="1100">
              <a:solidFill>
                <a:schemeClr val="dk1"/>
              </a:solidFill>
              <a:effectLst/>
              <a:latin typeface="+mn-lt"/>
              <a:ea typeface="+mn-ea"/>
              <a:cs typeface="+mn-cs"/>
            </a:rPr>
            <a:t>などの事業費増</a:t>
          </a:r>
          <a:r>
            <a:rPr kumimoji="1" lang="ja-JP" altLang="ja-JP" sz="1100">
              <a:solidFill>
                <a:schemeClr val="dk1"/>
              </a:solidFill>
              <a:effectLst/>
              <a:latin typeface="+mn-lt"/>
              <a:ea typeface="+mn-ea"/>
              <a:cs typeface="+mn-cs"/>
            </a:rPr>
            <a:t>が要因である。</a:t>
          </a:r>
          <a:endParaRPr lang="ja-JP" altLang="ja-JP" sz="1400">
            <a:effectLst/>
          </a:endParaRPr>
        </a:p>
        <a:p>
          <a:r>
            <a:rPr kumimoji="1" lang="ja-JP" altLang="ja-JP" sz="1100">
              <a:solidFill>
                <a:schemeClr val="dk1"/>
              </a:solidFill>
              <a:effectLst/>
              <a:latin typeface="+mn-lt"/>
              <a:ea typeface="+mn-ea"/>
              <a:cs typeface="+mn-cs"/>
            </a:rPr>
            <a:t>災害復旧事業費は、前年度から</a:t>
          </a:r>
          <a:r>
            <a:rPr kumimoji="1" lang="en-US" altLang="ja-JP" sz="1100">
              <a:solidFill>
                <a:schemeClr val="dk1"/>
              </a:solidFill>
              <a:effectLst/>
              <a:latin typeface="+mn-lt"/>
              <a:ea typeface="+mn-ea"/>
              <a:cs typeface="+mn-cs"/>
            </a:rPr>
            <a:t>12,832</a:t>
          </a:r>
          <a:r>
            <a:rPr kumimoji="1" lang="ja-JP" altLang="ja-JP" sz="1100">
              <a:solidFill>
                <a:schemeClr val="dk1"/>
              </a:solidFill>
              <a:effectLst/>
              <a:latin typeface="+mn-lt"/>
              <a:ea typeface="+mn-ea"/>
              <a:cs typeface="+mn-cs"/>
            </a:rPr>
            <a:t>円増加している。これは令和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台風</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号</a:t>
          </a:r>
          <a:r>
            <a:rPr kumimoji="1" lang="ja-JP" altLang="ja-JP" sz="1100">
              <a:solidFill>
                <a:schemeClr val="dk1"/>
              </a:solidFill>
              <a:effectLst/>
              <a:latin typeface="+mn-lt"/>
              <a:ea typeface="+mn-ea"/>
              <a:cs typeface="+mn-cs"/>
            </a:rPr>
            <a:t>による被害が</a:t>
          </a:r>
          <a:r>
            <a:rPr kumimoji="1" lang="ja-JP" altLang="en-US" sz="1100">
              <a:solidFill>
                <a:schemeClr val="dk1"/>
              </a:solidFill>
              <a:effectLst/>
              <a:latin typeface="+mn-lt"/>
              <a:ea typeface="+mn-ea"/>
              <a:cs typeface="+mn-cs"/>
            </a:rPr>
            <a:t>甚大だった</a:t>
          </a:r>
          <a:r>
            <a:rPr kumimoji="1" lang="ja-JP" altLang="ja-JP" sz="1100">
              <a:solidFill>
                <a:schemeClr val="dk1"/>
              </a:solidFill>
              <a:effectLst/>
              <a:latin typeface="+mn-lt"/>
              <a:ea typeface="+mn-ea"/>
              <a:cs typeface="+mn-cs"/>
            </a:rPr>
            <a:t>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公債費は、前年度から</a:t>
          </a:r>
          <a:r>
            <a:rPr kumimoji="1" lang="en-US" altLang="ja-JP" sz="1100">
              <a:solidFill>
                <a:schemeClr val="dk1"/>
              </a:solidFill>
              <a:effectLst/>
              <a:latin typeface="+mn-lt"/>
              <a:ea typeface="+mn-ea"/>
              <a:cs typeface="+mn-cs"/>
            </a:rPr>
            <a:t>40,193</a:t>
          </a:r>
          <a:r>
            <a:rPr kumimoji="1" lang="ja-JP" altLang="en-US" sz="1100">
              <a:solidFill>
                <a:schemeClr val="dk1"/>
              </a:solidFill>
              <a:effectLst/>
              <a:latin typeface="+mn-lt"/>
              <a:ea typeface="+mn-ea"/>
              <a:cs typeface="+mn-cs"/>
            </a:rPr>
            <a:t>円増加しており、類似団体と比較しても</a:t>
          </a:r>
          <a:r>
            <a:rPr kumimoji="1" lang="en-US" altLang="ja-JP" sz="1100">
              <a:solidFill>
                <a:schemeClr val="dk1"/>
              </a:solidFill>
              <a:effectLst/>
              <a:latin typeface="+mn-lt"/>
              <a:ea typeface="+mn-ea"/>
              <a:cs typeface="+mn-cs"/>
            </a:rPr>
            <a:t>36,679</a:t>
          </a:r>
          <a:r>
            <a:rPr kumimoji="1" lang="ja-JP" altLang="en-US" sz="1100">
              <a:solidFill>
                <a:schemeClr val="dk1"/>
              </a:solidFill>
              <a:effectLst/>
              <a:latin typeface="+mn-lt"/>
              <a:ea typeface="+mn-ea"/>
              <a:cs typeface="+mn-cs"/>
            </a:rPr>
            <a:t>円高い。この主な要因として、Ｒ４年度の地方債借入から据置期間を１年（それ以前は３年）としており、Ｒ４年度借入分と</a:t>
          </a:r>
          <a:r>
            <a:rPr kumimoji="1" lang="ja-JP" altLang="ja-JP" sz="1100">
              <a:solidFill>
                <a:schemeClr val="dk1"/>
              </a:solidFill>
              <a:effectLst/>
              <a:latin typeface="+mn-lt"/>
              <a:ea typeface="+mn-ea"/>
              <a:cs typeface="+mn-cs"/>
            </a:rPr>
            <a:t>Ｒ</a:t>
          </a:r>
          <a:r>
            <a:rPr kumimoji="1" lang="ja-JP" altLang="en-US" sz="1100">
              <a:solidFill>
                <a:schemeClr val="dk1"/>
              </a:solidFill>
              <a:effectLst/>
              <a:latin typeface="+mn-lt"/>
              <a:ea typeface="+mn-ea"/>
              <a:cs typeface="+mn-cs"/>
            </a:rPr>
            <a:t>２年度借入分が同時に元金償還が始まったことによるものである。</a:t>
          </a:r>
          <a:r>
            <a:rPr kumimoji="0" lang="ja-JP" altLang="en-US" sz="1100">
              <a:solidFill>
                <a:schemeClr val="dk1"/>
              </a:solidFill>
              <a:effectLst/>
              <a:latin typeface="+mn-lt"/>
              <a:ea typeface="+mn-ea"/>
              <a:cs typeface="+mn-cs"/>
            </a:rPr>
            <a:t>また、大規模な繰上償還を実施したことも影響している。</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21,748
20,723
206.24
19,249,811
18,750,739
404,765
8,846,039
16,617,382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150559</xdr:rowOff>
    </xdr:from>
    <xdr:to>
      <xdr:col>24</xdr:col>
      <xdr:colOff>63500</xdr:colOff>
      <xdr:row>33</xdr:row>
      <xdr:rowOff>126365</xdr:rowOff>
    </xdr:to>
    <xdr:cxnSp macro="">
      <xdr:nvCxnSpPr>
        <xdr:cNvPr id="61" name="直線コネクタ 60"/>
        <xdr:cNvCxnSpPr/>
      </xdr:nvCxnSpPr>
      <xdr:spPr>
        <a:xfrm flipV="1">
          <a:off x="3797300" y="5636959"/>
          <a:ext cx="838200" cy="1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57230</xdr:rowOff>
    </xdr:from>
    <xdr:ext cx="469744" cy="259045"/>
    <xdr:sp macro="" textlink="">
      <xdr:nvSpPr>
        <xdr:cNvPr id="62" name="議会費平均値テキスト"/>
        <xdr:cNvSpPr txBox="1"/>
      </xdr:nvSpPr>
      <xdr:spPr>
        <a:xfrm>
          <a:off x="4686300" y="605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126365</xdr:rowOff>
    </xdr:from>
    <xdr:to>
      <xdr:col>19</xdr:col>
      <xdr:colOff>177800</xdr:colOff>
      <xdr:row>33</xdr:row>
      <xdr:rowOff>169037</xdr:rowOff>
    </xdr:to>
    <xdr:cxnSp macro="">
      <xdr:nvCxnSpPr>
        <xdr:cNvPr id="64" name="直線コネクタ 63"/>
        <xdr:cNvCxnSpPr/>
      </xdr:nvCxnSpPr>
      <xdr:spPr>
        <a:xfrm flipV="1">
          <a:off x="2908300" y="5784215"/>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25417</xdr:rowOff>
    </xdr:from>
    <xdr:ext cx="469744" cy="259045"/>
    <xdr:sp macro="" textlink="">
      <xdr:nvSpPr>
        <xdr:cNvPr id="66" name="テキスト ボックス 65"/>
        <xdr:cNvSpPr txBox="1"/>
      </xdr:nvSpPr>
      <xdr:spPr>
        <a:xfrm>
          <a:off x="3562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169037</xdr:rowOff>
    </xdr:from>
    <xdr:to>
      <xdr:col>15</xdr:col>
      <xdr:colOff>50800</xdr:colOff>
      <xdr:row>34</xdr:row>
      <xdr:rowOff>32829</xdr:rowOff>
    </xdr:to>
    <xdr:cxnSp macro="">
      <xdr:nvCxnSpPr>
        <xdr:cNvPr id="67" name="直線コネクタ 66"/>
        <xdr:cNvCxnSpPr/>
      </xdr:nvCxnSpPr>
      <xdr:spPr>
        <a:xfrm flipV="1">
          <a:off x="2019300" y="5826887"/>
          <a:ext cx="8890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21036</xdr:rowOff>
    </xdr:from>
    <xdr:ext cx="469744" cy="259045"/>
    <xdr:sp macro="" textlink="">
      <xdr:nvSpPr>
        <xdr:cNvPr id="69" name="テキスト ボックス 68"/>
        <xdr:cNvSpPr txBox="1"/>
      </xdr:nvSpPr>
      <xdr:spPr>
        <a:xfrm>
          <a:off x="2673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5397</xdr:rowOff>
    </xdr:from>
    <xdr:to>
      <xdr:col>10</xdr:col>
      <xdr:colOff>114300</xdr:colOff>
      <xdr:row>34</xdr:row>
      <xdr:rowOff>32829</xdr:rowOff>
    </xdr:to>
    <xdr:cxnSp macro="">
      <xdr:nvCxnSpPr>
        <xdr:cNvPr id="70" name="直線コネクタ 69"/>
        <xdr:cNvCxnSpPr/>
      </xdr:nvCxnSpPr>
      <xdr:spPr>
        <a:xfrm>
          <a:off x="1130300" y="583469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45038</xdr:rowOff>
    </xdr:from>
    <xdr:ext cx="469744" cy="259045"/>
    <xdr:sp macro="" textlink="">
      <xdr:nvSpPr>
        <xdr:cNvPr id="72" name="テキスト ボックス 71"/>
        <xdr:cNvSpPr txBox="1"/>
      </xdr:nvSpPr>
      <xdr:spPr>
        <a:xfrm>
          <a:off x="1784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74" name="テキスト ボックス 73"/>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99759</xdr:rowOff>
    </xdr:from>
    <xdr:to>
      <xdr:col>24</xdr:col>
      <xdr:colOff>114300</xdr:colOff>
      <xdr:row>33</xdr:row>
      <xdr:rowOff>29909</xdr:rowOff>
    </xdr:to>
    <xdr:sp macro="" textlink="">
      <xdr:nvSpPr>
        <xdr:cNvPr id="80" name="楕円 79"/>
        <xdr:cNvSpPr/>
      </xdr:nvSpPr>
      <xdr:spPr>
        <a:xfrm>
          <a:off x="4584700" y="558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122636</xdr:rowOff>
    </xdr:from>
    <xdr:ext cx="469744" cy="259045"/>
    <xdr:sp macro="" textlink="">
      <xdr:nvSpPr>
        <xdr:cNvPr id="81" name="議会費該当値テキスト"/>
        <xdr:cNvSpPr txBox="1"/>
      </xdr:nvSpPr>
      <xdr:spPr>
        <a:xfrm>
          <a:off x="4686300" y="543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75565</xdr:rowOff>
    </xdr:from>
    <xdr:to>
      <xdr:col>20</xdr:col>
      <xdr:colOff>38100</xdr:colOff>
      <xdr:row>34</xdr:row>
      <xdr:rowOff>5715</xdr:rowOff>
    </xdr:to>
    <xdr:sp macro="" textlink="">
      <xdr:nvSpPr>
        <xdr:cNvPr id="82" name="楕円 81"/>
        <xdr:cNvSpPr/>
      </xdr:nvSpPr>
      <xdr:spPr>
        <a:xfrm>
          <a:off x="3746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22242</xdr:rowOff>
    </xdr:from>
    <xdr:ext cx="469744" cy="259045"/>
    <xdr:sp macro="" textlink="">
      <xdr:nvSpPr>
        <xdr:cNvPr id="83" name="テキスト ボックス 82"/>
        <xdr:cNvSpPr txBox="1"/>
      </xdr:nvSpPr>
      <xdr:spPr>
        <a:xfrm>
          <a:off x="3562428" y="550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118237</xdr:rowOff>
    </xdr:from>
    <xdr:to>
      <xdr:col>15</xdr:col>
      <xdr:colOff>101600</xdr:colOff>
      <xdr:row>34</xdr:row>
      <xdr:rowOff>48387</xdr:rowOff>
    </xdr:to>
    <xdr:sp macro="" textlink="">
      <xdr:nvSpPr>
        <xdr:cNvPr id="84" name="楕円 83"/>
        <xdr:cNvSpPr/>
      </xdr:nvSpPr>
      <xdr:spPr>
        <a:xfrm>
          <a:off x="2857500" y="57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64914</xdr:rowOff>
    </xdr:from>
    <xdr:ext cx="469744" cy="259045"/>
    <xdr:sp macro="" textlink="">
      <xdr:nvSpPr>
        <xdr:cNvPr id="85" name="テキスト ボックス 84"/>
        <xdr:cNvSpPr txBox="1"/>
      </xdr:nvSpPr>
      <xdr:spPr>
        <a:xfrm>
          <a:off x="2673428" y="555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153479</xdr:rowOff>
    </xdr:from>
    <xdr:to>
      <xdr:col>10</xdr:col>
      <xdr:colOff>165100</xdr:colOff>
      <xdr:row>34</xdr:row>
      <xdr:rowOff>83629</xdr:rowOff>
    </xdr:to>
    <xdr:sp macro="" textlink="">
      <xdr:nvSpPr>
        <xdr:cNvPr id="86" name="楕円 85"/>
        <xdr:cNvSpPr/>
      </xdr:nvSpPr>
      <xdr:spPr>
        <a:xfrm>
          <a:off x="1968500" y="58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100156</xdr:rowOff>
    </xdr:from>
    <xdr:ext cx="469744" cy="259045"/>
    <xdr:sp macro="" textlink="">
      <xdr:nvSpPr>
        <xdr:cNvPr id="87" name="テキスト ボックス 86"/>
        <xdr:cNvSpPr txBox="1"/>
      </xdr:nvSpPr>
      <xdr:spPr>
        <a:xfrm>
          <a:off x="1784428" y="558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126047</xdr:rowOff>
    </xdr:from>
    <xdr:to>
      <xdr:col>6</xdr:col>
      <xdr:colOff>38100</xdr:colOff>
      <xdr:row>34</xdr:row>
      <xdr:rowOff>56197</xdr:rowOff>
    </xdr:to>
    <xdr:sp macro="" textlink="">
      <xdr:nvSpPr>
        <xdr:cNvPr id="88" name="楕円 87"/>
        <xdr:cNvSpPr/>
      </xdr:nvSpPr>
      <xdr:spPr>
        <a:xfrm>
          <a:off x="1079500" y="578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72724</xdr:rowOff>
    </xdr:from>
    <xdr:ext cx="469744" cy="259045"/>
    <xdr:sp macro="" textlink="">
      <xdr:nvSpPr>
        <xdr:cNvPr id="89" name="テキスト ボックス 88"/>
        <xdr:cNvSpPr txBox="1"/>
      </xdr:nvSpPr>
      <xdr:spPr>
        <a:xfrm>
          <a:off x="895428" y="555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134401</xdr:rowOff>
    </xdr:from>
    <xdr:to>
      <xdr:col>24</xdr:col>
      <xdr:colOff>63500</xdr:colOff>
      <xdr:row>55</xdr:row>
      <xdr:rowOff>141689</xdr:rowOff>
    </xdr:to>
    <xdr:cxnSp macro="">
      <xdr:nvCxnSpPr>
        <xdr:cNvPr id="116" name="直線コネクタ 115"/>
        <xdr:cNvCxnSpPr/>
      </xdr:nvCxnSpPr>
      <xdr:spPr>
        <a:xfrm flipV="1">
          <a:off x="3797300" y="9564151"/>
          <a:ext cx="838200" cy="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74392</xdr:rowOff>
    </xdr:from>
    <xdr:ext cx="599010" cy="259045"/>
    <xdr:sp macro="" textlink="">
      <xdr:nvSpPr>
        <xdr:cNvPr id="117" name="総務費平均値テキスト"/>
        <xdr:cNvSpPr txBox="1"/>
      </xdr:nvSpPr>
      <xdr:spPr>
        <a:xfrm>
          <a:off x="4686300" y="933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60312</xdr:rowOff>
    </xdr:from>
    <xdr:to>
      <xdr:col>19</xdr:col>
      <xdr:colOff>177800</xdr:colOff>
      <xdr:row>55</xdr:row>
      <xdr:rowOff>141689</xdr:rowOff>
    </xdr:to>
    <xdr:cxnSp macro="">
      <xdr:nvCxnSpPr>
        <xdr:cNvPr id="119" name="直線コネクタ 118"/>
        <xdr:cNvCxnSpPr/>
      </xdr:nvCxnSpPr>
      <xdr:spPr>
        <a:xfrm>
          <a:off x="2908300" y="9490062"/>
          <a:ext cx="889000" cy="8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27256</xdr:rowOff>
    </xdr:from>
    <xdr:ext cx="599010" cy="259045"/>
    <xdr:sp macro="" textlink="">
      <xdr:nvSpPr>
        <xdr:cNvPr id="121" name="テキスト ボックス 120"/>
        <xdr:cNvSpPr txBox="1"/>
      </xdr:nvSpPr>
      <xdr:spPr>
        <a:xfrm>
          <a:off x="3497795"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22368</xdr:rowOff>
    </xdr:from>
    <xdr:to>
      <xdr:col>15</xdr:col>
      <xdr:colOff>50800</xdr:colOff>
      <xdr:row>55</xdr:row>
      <xdr:rowOff>60312</xdr:rowOff>
    </xdr:to>
    <xdr:cxnSp macro="">
      <xdr:nvCxnSpPr>
        <xdr:cNvPr id="122" name="直線コネクタ 121"/>
        <xdr:cNvCxnSpPr/>
      </xdr:nvCxnSpPr>
      <xdr:spPr>
        <a:xfrm>
          <a:off x="2019300" y="9452118"/>
          <a:ext cx="889000" cy="3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159215</xdr:rowOff>
    </xdr:from>
    <xdr:ext cx="599010" cy="259045"/>
    <xdr:sp macro="" textlink="">
      <xdr:nvSpPr>
        <xdr:cNvPr id="124" name="テキスト ボックス 123"/>
        <xdr:cNvSpPr txBox="1"/>
      </xdr:nvSpPr>
      <xdr:spPr>
        <a:xfrm>
          <a:off x="2608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37548</xdr:rowOff>
    </xdr:from>
    <xdr:to>
      <xdr:col>10</xdr:col>
      <xdr:colOff>114300</xdr:colOff>
      <xdr:row>55</xdr:row>
      <xdr:rowOff>22368</xdr:rowOff>
    </xdr:to>
    <xdr:cxnSp macro="">
      <xdr:nvCxnSpPr>
        <xdr:cNvPr id="125" name="直線コネクタ 124"/>
        <xdr:cNvCxnSpPr/>
      </xdr:nvCxnSpPr>
      <xdr:spPr>
        <a:xfrm>
          <a:off x="1130300" y="9124398"/>
          <a:ext cx="889000" cy="32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130178</xdr:rowOff>
    </xdr:from>
    <xdr:ext cx="599010" cy="259045"/>
    <xdr:sp macro="" textlink="">
      <xdr:nvSpPr>
        <xdr:cNvPr id="127" name="テキスト ボックス 126"/>
        <xdr:cNvSpPr txBox="1"/>
      </xdr:nvSpPr>
      <xdr:spPr>
        <a:xfrm>
          <a:off x="1719795" y="95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89899</xdr:rowOff>
    </xdr:from>
    <xdr:ext cx="599010" cy="259045"/>
    <xdr:sp macro="" textlink="">
      <xdr:nvSpPr>
        <xdr:cNvPr id="129" name="テキスト ボックス 128"/>
        <xdr:cNvSpPr txBox="1"/>
      </xdr:nvSpPr>
      <xdr:spPr>
        <a:xfrm>
          <a:off x="830795" y="91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83601</xdr:rowOff>
    </xdr:from>
    <xdr:to>
      <xdr:col>24</xdr:col>
      <xdr:colOff>114300</xdr:colOff>
      <xdr:row>56</xdr:row>
      <xdr:rowOff>13751</xdr:rowOff>
    </xdr:to>
    <xdr:sp macro="" textlink="">
      <xdr:nvSpPr>
        <xdr:cNvPr id="135" name="楕円 134"/>
        <xdr:cNvSpPr/>
      </xdr:nvSpPr>
      <xdr:spPr>
        <a:xfrm>
          <a:off x="4584700" y="951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62028</xdr:rowOff>
    </xdr:from>
    <xdr:ext cx="599010" cy="259045"/>
    <xdr:sp macro="" textlink="">
      <xdr:nvSpPr>
        <xdr:cNvPr id="136" name="総務費該当値テキスト"/>
        <xdr:cNvSpPr txBox="1"/>
      </xdr:nvSpPr>
      <xdr:spPr>
        <a:xfrm>
          <a:off x="4686300" y="949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90889</xdr:rowOff>
    </xdr:from>
    <xdr:to>
      <xdr:col>20</xdr:col>
      <xdr:colOff>38100</xdr:colOff>
      <xdr:row>56</xdr:row>
      <xdr:rowOff>21039</xdr:rowOff>
    </xdr:to>
    <xdr:sp macro="" textlink="">
      <xdr:nvSpPr>
        <xdr:cNvPr id="137" name="楕円 136"/>
        <xdr:cNvSpPr/>
      </xdr:nvSpPr>
      <xdr:spPr>
        <a:xfrm>
          <a:off x="3746500" y="952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12166</xdr:rowOff>
    </xdr:from>
    <xdr:ext cx="599010" cy="259045"/>
    <xdr:sp macro="" textlink="">
      <xdr:nvSpPr>
        <xdr:cNvPr id="138" name="テキスト ボックス 137"/>
        <xdr:cNvSpPr txBox="1"/>
      </xdr:nvSpPr>
      <xdr:spPr>
        <a:xfrm>
          <a:off x="3497795" y="961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9512</xdr:rowOff>
    </xdr:from>
    <xdr:to>
      <xdr:col>15</xdr:col>
      <xdr:colOff>101600</xdr:colOff>
      <xdr:row>55</xdr:row>
      <xdr:rowOff>111112</xdr:rowOff>
    </xdr:to>
    <xdr:sp macro="" textlink="">
      <xdr:nvSpPr>
        <xdr:cNvPr id="139" name="楕円 138"/>
        <xdr:cNvSpPr/>
      </xdr:nvSpPr>
      <xdr:spPr>
        <a:xfrm>
          <a:off x="2857500" y="943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127639</xdr:rowOff>
    </xdr:from>
    <xdr:ext cx="599010" cy="259045"/>
    <xdr:sp macro="" textlink="">
      <xdr:nvSpPr>
        <xdr:cNvPr id="140" name="テキスト ボックス 139"/>
        <xdr:cNvSpPr txBox="1"/>
      </xdr:nvSpPr>
      <xdr:spPr>
        <a:xfrm>
          <a:off x="2608795" y="921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143018</xdr:rowOff>
    </xdr:from>
    <xdr:to>
      <xdr:col>10</xdr:col>
      <xdr:colOff>165100</xdr:colOff>
      <xdr:row>55</xdr:row>
      <xdr:rowOff>73168</xdr:rowOff>
    </xdr:to>
    <xdr:sp macro="" textlink="">
      <xdr:nvSpPr>
        <xdr:cNvPr id="141" name="楕円 140"/>
        <xdr:cNvSpPr/>
      </xdr:nvSpPr>
      <xdr:spPr>
        <a:xfrm>
          <a:off x="1968500" y="94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89695</xdr:rowOff>
    </xdr:from>
    <xdr:ext cx="599010" cy="259045"/>
    <xdr:sp macro="" textlink="">
      <xdr:nvSpPr>
        <xdr:cNvPr id="142" name="テキスト ボックス 141"/>
        <xdr:cNvSpPr txBox="1"/>
      </xdr:nvSpPr>
      <xdr:spPr>
        <a:xfrm>
          <a:off x="1719795" y="917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158198</xdr:rowOff>
    </xdr:from>
    <xdr:to>
      <xdr:col>6</xdr:col>
      <xdr:colOff>38100</xdr:colOff>
      <xdr:row>53</xdr:row>
      <xdr:rowOff>88348</xdr:rowOff>
    </xdr:to>
    <xdr:sp macro="" textlink="">
      <xdr:nvSpPr>
        <xdr:cNvPr id="143" name="楕円 142"/>
        <xdr:cNvSpPr/>
      </xdr:nvSpPr>
      <xdr:spPr>
        <a:xfrm>
          <a:off x="1079500" y="907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104875</xdr:rowOff>
    </xdr:from>
    <xdr:ext cx="599010" cy="259045"/>
    <xdr:sp macro="" textlink="">
      <xdr:nvSpPr>
        <xdr:cNvPr id="144" name="テキスト ボックス 143"/>
        <xdr:cNvSpPr txBox="1"/>
      </xdr:nvSpPr>
      <xdr:spPr>
        <a:xfrm>
          <a:off x="830795" y="884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31224</xdr:rowOff>
    </xdr:from>
    <xdr:to>
      <xdr:col>24</xdr:col>
      <xdr:colOff>63500</xdr:colOff>
      <xdr:row>73</xdr:row>
      <xdr:rowOff>127703</xdr:rowOff>
    </xdr:to>
    <xdr:cxnSp macro="">
      <xdr:nvCxnSpPr>
        <xdr:cNvPr id="172" name="直線コネクタ 171"/>
        <xdr:cNvCxnSpPr/>
      </xdr:nvCxnSpPr>
      <xdr:spPr>
        <a:xfrm>
          <a:off x="3797300" y="12547074"/>
          <a:ext cx="838200" cy="9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53684</xdr:rowOff>
    </xdr:from>
    <xdr:ext cx="599010" cy="259045"/>
    <xdr:sp macro="" textlink="">
      <xdr:nvSpPr>
        <xdr:cNvPr id="173" name="民生費平均値テキスト"/>
        <xdr:cNvSpPr txBox="1"/>
      </xdr:nvSpPr>
      <xdr:spPr>
        <a:xfrm>
          <a:off x="4686300" y="12912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31224</xdr:rowOff>
    </xdr:from>
    <xdr:to>
      <xdr:col>19</xdr:col>
      <xdr:colOff>177800</xdr:colOff>
      <xdr:row>73</xdr:row>
      <xdr:rowOff>169089</xdr:rowOff>
    </xdr:to>
    <xdr:cxnSp macro="">
      <xdr:nvCxnSpPr>
        <xdr:cNvPr id="175" name="直線コネクタ 174"/>
        <xdr:cNvCxnSpPr/>
      </xdr:nvCxnSpPr>
      <xdr:spPr>
        <a:xfrm flipV="1">
          <a:off x="2908300" y="12547074"/>
          <a:ext cx="889000" cy="13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82560</xdr:rowOff>
    </xdr:from>
    <xdr:ext cx="599010" cy="259045"/>
    <xdr:sp macro="" textlink="">
      <xdr:nvSpPr>
        <xdr:cNvPr id="177" name="テキスト ボックス 176"/>
        <xdr:cNvSpPr txBox="1"/>
      </xdr:nvSpPr>
      <xdr:spPr>
        <a:xfrm>
          <a:off x="3497795" y="1311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169089</xdr:rowOff>
    </xdr:from>
    <xdr:to>
      <xdr:col>15</xdr:col>
      <xdr:colOff>50800</xdr:colOff>
      <xdr:row>74</xdr:row>
      <xdr:rowOff>40205</xdr:rowOff>
    </xdr:to>
    <xdr:cxnSp macro="">
      <xdr:nvCxnSpPr>
        <xdr:cNvPr id="178" name="直線コネクタ 177"/>
        <xdr:cNvCxnSpPr/>
      </xdr:nvCxnSpPr>
      <xdr:spPr>
        <a:xfrm flipV="1">
          <a:off x="2019300" y="12684939"/>
          <a:ext cx="889000" cy="4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24807</xdr:rowOff>
    </xdr:from>
    <xdr:ext cx="599010" cy="259045"/>
    <xdr:sp macro="" textlink="">
      <xdr:nvSpPr>
        <xdr:cNvPr id="180" name="テキスト ボックス 179"/>
        <xdr:cNvSpPr txBox="1"/>
      </xdr:nvSpPr>
      <xdr:spPr>
        <a:xfrm>
          <a:off x="2608795" y="1322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40205</xdr:rowOff>
    </xdr:from>
    <xdr:to>
      <xdr:col>10</xdr:col>
      <xdr:colOff>114300</xdr:colOff>
      <xdr:row>74</xdr:row>
      <xdr:rowOff>129020</xdr:rowOff>
    </xdr:to>
    <xdr:cxnSp macro="">
      <xdr:nvCxnSpPr>
        <xdr:cNvPr id="181" name="直線コネクタ 180"/>
        <xdr:cNvCxnSpPr/>
      </xdr:nvCxnSpPr>
      <xdr:spPr>
        <a:xfrm flipV="1">
          <a:off x="1130300" y="12727505"/>
          <a:ext cx="889000" cy="8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103071</xdr:rowOff>
    </xdr:from>
    <xdr:ext cx="599010" cy="259045"/>
    <xdr:sp macro="" textlink="">
      <xdr:nvSpPr>
        <xdr:cNvPr id="183" name="テキスト ボックス 182"/>
        <xdr:cNvSpPr txBox="1"/>
      </xdr:nvSpPr>
      <xdr:spPr>
        <a:xfrm>
          <a:off x="1719795" y="1313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76599</xdr:rowOff>
    </xdr:from>
    <xdr:ext cx="599010" cy="259045"/>
    <xdr:sp macro="" textlink="">
      <xdr:nvSpPr>
        <xdr:cNvPr id="185" name="テキスト ボックス 184"/>
        <xdr:cNvSpPr txBox="1"/>
      </xdr:nvSpPr>
      <xdr:spPr>
        <a:xfrm>
          <a:off x="830795" y="1327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76903</xdr:rowOff>
    </xdr:from>
    <xdr:to>
      <xdr:col>24</xdr:col>
      <xdr:colOff>114300</xdr:colOff>
      <xdr:row>74</xdr:row>
      <xdr:rowOff>7053</xdr:rowOff>
    </xdr:to>
    <xdr:sp macro="" textlink="">
      <xdr:nvSpPr>
        <xdr:cNvPr id="191" name="楕円 190"/>
        <xdr:cNvSpPr/>
      </xdr:nvSpPr>
      <xdr:spPr>
        <a:xfrm>
          <a:off x="4584700" y="125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99780</xdr:rowOff>
    </xdr:from>
    <xdr:ext cx="599010" cy="259045"/>
    <xdr:sp macro="" textlink="">
      <xdr:nvSpPr>
        <xdr:cNvPr id="192" name="民生費該当値テキスト"/>
        <xdr:cNvSpPr txBox="1"/>
      </xdr:nvSpPr>
      <xdr:spPr>
        <a:xfrm>
          <a:off x="4686300" y="1244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151874</xdr:rowOff>
    </xdr:from>
    <xdr:to>
      <xdr:col>20</xdr:col>
      <xdr:colOff>38100</xdr:colOff>
      <xdr:row>73</xdr:row>
      <xdr:rowOff>82024</xdr:rowOff>
    </xdr:to>
    <xdr:sp macro="" textlink="">
      <xdr:nvSpPr>
        <xdr:cNvPr id="193" name="楕円 192"/>
        <xdr:cNvSpPr/>
      </xdr:nvSpPr>
      <xdr:spPr>
        <a:xfrm>
          <a:off x="3746500" y="1249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98551</xdr:rowOff>
    </xdr:from>
    <xdr:ext cx="599010" cy="259045"/>
    <xdr:sp macro="" textlink="">
      <xdr:nvSpPr>
        <xdr:cNvPr id="194" name="テキスト ボックス 193"/>
        <xdr:cNvSpPr txBox="1"/>
      </xdr:nvSpPr>
      <xdr:spPr>
        <a:xfrm>
          <a:off x="3497795" y="1227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118289</xdr:rowOff>
    </xdr:from>
    <xdr:to>
      <xdr:col>15</xdr:col>
      <xdr:colOff>101600</xdr:colOff>
      <xdr:row>74</xdr:row>
      <xdr:rowOff>48439</xdr:rowOff>
    </xdr:to>
    <xdr:sp macro="" textlink="">
      <xdr:nvSpPr>
        <xdr:cNvPr id="195" name="楕円 194"/>
        <xdr:cNvSpPr/>
      </xdr:nvSpPr>
      <xdr:spPr>
        <a:xfrm>
          <a:off x="2857500" y="126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64966</xdr:rowOff>
    </xdr:from>
    <xdr:ext cx="599010" cy="259045"/>
    <xdr:sp macro="" textlink="">
      <xdr:nvSpPr>
        <xdr:cNvPr id="196" name="テキスト ボックス 195"/>
        <xdr:cNvSpPr txBox="1"/>
      </xdr:nvSpPr>
      <xdr:spPr>
        <a:xfrm>
          <a:off x="2608795" y="1240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160855</xdr:rowOff>
    </xdr:from>
    <xdr:to>
      <xdr:col>10</xdr:col>
      <xdr:colOff>165100</xdr:colOff>
      <xdr:row>74</xdr:row>
      <xdr:rowOff>91005</xdr:rowOff>
    </xdr:to>
    <xdr:sp macro="" textlink="">
      <xdr:nvSpPr>
        <xdr:cNvPr id="197" name="楕円 196"/>
        <xdr:cNvSpPr/>
      </xdr:nvSpPr>
      <xdr:spPr>
        <a:xfrm>
          <a:off x="1968500" y="126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107532</xdr:rowOff>
    </xdr:from>
    <xdr:ext cx="599010" cy="259045"/>
    <xdr:sp macro="" textlink="">
      <xdr:nvSpPr>
        <xdr:cNvPr id="198" name="テキスト ボックス 197"/>
        <xdr:cNvSpPr txBox="1"/>
      </xdr:nvSpPr>
      <xdr:spPr>
        <a:xfrm>
          <a:off x="1719795" y="12451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78220</xdr:rowOff>
    </xdr:from>
    <xdr:to>
      <xdr:col>6</xdr:col>
      <xdr:colOff>38100</xdr:colOff>
      <xdr:row>75</xdr:row>
      <xdr:rowOff>8370</xdr:rowOff>
    </xdr:to>
    <xdr:sp macro="" textlink="">
      <xdr:nvSpPr>
        <xdr:cNvPr id="199" name="楕円 198"/>
        <xdr:cNvSpPr/>
      </xdr:nvSpPr>
      <xdr:spPr>
        <a:xfrm>
          <a:off x="1079500" y="127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24897</xdr:rowOff>
    </xdr:from>
    <xdr:ext cx="599010" cy="259045"/>
    <xdr:sp macro="" textlink="">
      <xdr:nvSpPr>
        <xdr:cNvPr id="200" name="テキスト ボックス 199"/>
        <xdr:cNvSpPr txBox="1"/>
      </xdr:nvSpPr>
      <xdr:spPr>
        <a:xfrm>
          <a:off x="830795" y="1254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35027</xdr:rowOff>
    </xdr:from>
    <xdr:to>
      <xdr:col>24</xdr:col>
      <xdr:colOff>63500</xdr:colOff>
      <xdr:row>96</xdr:row>
      <xdr:rowOff>110096</xdr:rowOff>
    </xdr:to>
    <xdr:cxnSp macro="">
      <xdr:nvCxnSpPr>
        <xdr:cNvPr id="230" name="直線コネクタ 229"/>
        <xdr:cNvCxnSpPr/>
      </xdr:nvCxnSpPr>
      <xdr:spPr>
        <a:xfrm flipV="1">
          <a:off x="3797300" y="16151327"/>
          <a:ext cx="838200" cy="4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64164</xdr:rowOff>
    </xdr:from>
    <xdr:ext cx="534377" cy="259045"/>
    <xdr:sp macro="" textlink="">
      <xdr:nvSpPr>
        <xdr:cNvPr id="231" name="衛生費平均値テキスト"/>
        <xdr:cNvSpPr txBox="1"/>
      </xdr:nvSpPr>
      <xdr:spPr>
        <a:xfrm>
          <a:off x="4686300" y="16523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110096</xdr:rowOff>
    </xdr:from>
    <xdr:to>
      <xdr:col>19</xdr:col>
      <xdr:colOff>177800</xdr:colOff>
      <xdr:row>97</xdr:row>
      <xdr:rowOff>156769</xdr:rowOff>
    </xdr:to>
    <xdr:cxnSp macro="">
      <xdr:nvCxnSpPr>
        <xdr:cNvPr id="233" name="直線コネクタ 232"/>
        <xdr:cNvCxnSpPr/>
      </xdr:nvCxnSpPr>
      <xdr:spPr>
        <a:xfrm flipV="1">
          <a:off x="2908300" y="16569296"/>
          <a:ext cx="889000" cy="21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75480</xdr:rowOff>
    </xdr:from>
    <xdr:ext cx="534377" cy="259045"/>
    <xdr:sp macro="" textlink="">
      <xdr:nvSpPr>
        <xdr:cNvPr id="235" name="テキスト ボックス 234"/>
        <xdr:cNvSpPr txBox="1"/>
      </xdr:nvSpPr>
      <xdr:spPr>
        <a:xfrm>
          <a:off x="3530111" y="167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118974</xdr:rowOff>
    </xdr:from>
    <xdr:to>
      <xdr:col>15</xdr:col>
      <xdr:colOff>50800</xdr:colOff>
      <xdr:row>97</xdr:row>
      <xdr:rowOff>156769</xdr:rowOff>
    </xdr:to>
    <xdr:cxnSp macro="">
      <xdr:nvCxnSpPr>
        <xdr:cNvPr id="236" name="直線コネクタ 235"/>
        <xdr:cNvCxnSpPr/>
      </xdr:nvCxnSpPr>
      <xdr:spPr>
        <a:xfrm>
          <a:off x="2019300" y="16749624"/>
          <a:ext cx="889000" cy="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68990</xdr:rowOff>
    </xdr:from>
    <xdr:ext cx="534377" cy="259045"/>
    <xdr:sp macro="" textlink="">
      <xdr:nvSpPr>
        <xdr:cNvPr id="238" name="テキスト ボックス 237"/>
        <xdr:cNvSpPr txBox="1"/>
      </xdr:nvSpPr>
      <xdr:spPr>
        <a:xfrm>
          <a:off x="2641111" y="163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118974</xdr:rowOff>
    </xdr:from>
    <xdr:to>
      <xdr:col>10</xdr:col>
      <xdr:colOff>114300</xdr:colOff>
      <xdr:row>98</xdr:row>
      <xdr:rowOff>95262</xdr:rowOff>
    </xdr:to>
    <xdr:cxnSp macro="">
      <xdr:nvCxnSpPr>
        <xdr:cNvPr id="239" name="直線コネクタ 238"/>
        <xdr:cNvCxnSpPr/>
      </xdr:nvCxnSpPr>
      <xdr:spPr>
        <a:xfrm flipV="1">
          <a:off x="1130300" y="16749624"/>
          <a:ext cx="889000" cy="14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57993</xdr:rowOff>
    </xdr:from>
    <xdr:ext cx="534377" cy="259045"/>
    <xdr:sp macro="" textlink="">
      <xdr:nvSpPr>
        <xdr:cNvPr id="241" name="テキスト ボックス 240"/>
        <xdr:cNvSpPr txBox="1"/>
      </xdr:nvSpPr>
      <xdr:spPr>
        <a:xfrm>
          <a:off x="1752111" y="163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144518</xdr:rowOff>
    </xdr:from>
    <xdr:ext cx="534377" cy="259045"/>
    <xdr:sp macro="" textlink="">
      <xdr:nvSpPr>
        <xdr:cNvPr id="243" name="テキスト ボックス 242"/>
        <xdr:cNvSpPr txBox="1"/>
      </xdr:nvSpPr>
      <xdr:spPr>
        <a:xfrm>
          <a:off x="863111" y="164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155677</xdr:rowOff>
    </xdr:from>
    <xdr:to>
      <xdr:col>24</xdr:col>
      <xdr:colOff>114300</xdr:colOff>
      <xdr:row>94</xdr:row>
      <xdr:rowOff>85827</xdr:rowOff>
    </xdr:to>
    <xdr:sp macro="" textlink="">
      <xdr:nvSpPr>
        <xdr:cNvPr id="249" name="楕円 248"/>
        <xdr:cNvSpPr/>
      </xdr:nvSpPr>
      <xdr:spPr>
        <a:xfrm>
          <a:off x="4584700" y="1610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7104</xdr:rowOff>
    </xdr:from>
    <xdr:ext cx="534377" cy="259045"/>
    <xdr:sp macro="" textlink="">
      <xdr:nvSpPr>
        <xdr:cNvPr id="250" name="衛生費該当値テキスト"/>
        <xdr:cNvSpPr txBox="1"/>
      </xdr:nvSpPr>
      <xdr:spPr>
        <a:xfrm>
          <a:off x="4686300" y="159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59296</xdr:rowOff>
    </xdr:from>
    <xdr:to>
      <xdr:col>20</xdr:col>
      <xdr:colOff>38100</xdr:colOff>
      <xdr:row>96</xdr:row>
      <xdr:rowOff>160896</xdr:rowOff>
    </xdr:to>
    <xdr:sp macro="" textlink="">
      <xdr:nvSpPr>
        <xdr:cNvPr id="251" name="楕円 250"/>
        <xdr:cNvSpPr/>
      </xdr:nvSpPr>
      <xdr:spPr>
        <a:xfrm>
          <a:off x="3746500" y="165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5973</xdr:rowOff>
    </xdr:from>
    <xdr:ext cx="534377" cy="259045"/>
    <xdr:sp macro="" textlink="">
      <xdr:nvSpPr>
        <xdr:cNvPr id="252" name="テキスト ボックス 251"/>
        <xdr:cNvSpPr txBox="1"/>
      </xdr:nvSpPr>
      <xdr:spPr>
        <a:xfrm>
          <a:off x="3530111" y="1629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105969</xdr:rowOff>
    </xdr:from>
    <xdr:to>
      <xdr:col>15</xdr:col>
      <xdr:colOff>101600</xdr:colOff>
      <xdr:row>98</xdr:row>
      <xdr:rowOff>36119</xdr:rowOff>
    </xdr:to>
    <xdr:sp macro="" textlink="">
      <xdr:nvSpPr>
        <xdr:cNvPr id="253" name="楕円 252"/>
        <xdr:cNvSpPr/>
      </xdr:nvSpPr>
      <xdr:spPr>
        <a:xfrm>
          <a:off x="2857500" y="167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27246</xdr:rowOff>
    </xdr:from>
    <xdr:ext cx="534377" cy="259045"/>
    <xdr:sp macro="" textlink="">
      <xdr:nvSpPr>
        <xdr:cNvPr id="254" name="テキスト ボックス 253"/>
        <xdr:cNvSpPr txBox="1"/>
      </xdr:nvSpPr>
      <xdr:spPr>
        <a:xfrm>
          <a:off x="2641111" y="1682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68174</xdr:rowOff>
    </xdr:from>
    <xdr:to>
      <xdr:col>10</xdr:col>
      <xdr:colOff>165100</xdr:colOff>
      <xdr:row>97</xdr:row>
      <xdr:rowOff>169774</xdr:rowOff>
    </xdr:to>
    <xdr:sp macro="" textlink="">
      <xdr:nvSpPr>
        <xdr:cNvPr id="255" name="楕円 254"/>
        <xdr:cNvSpPr/>
      </xdr:nvSpPr>
      <xdr:spPr>
        <a:xfrm>
          <a:off x="1968500" y="1669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160901</xdr:rowOff>
    </xdr:from>
    <xdr:ext cx="534377" cy="259045"/>
    <xdr:sp macro="" textlink="">
      <xdr:nvSpPr>
        <xdr:cNvPr id="256" name="テキスト ボックス 255"/>
        <xdr:cNvSpPr txBox="1"/>
      </xdr:nvSpPr>
      <xdr:spPr>
        <a:xfrm>
          <a:off x="1752111" y="1679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44462</xdr:rowOff>
    </xdr:from>
    <xdr:to>
      <xdr:col>6</xdr:col>
      <xdr:colOff>38100</xdr:colOff>
      <xdr:row>98</xdr:row>
      <xdr:rowOff>146062</xdr:rowOff>
    </xdr:to>
    <xdr:sp macro="" textlink="">
      <xdr:nvSpPr>
        <xdr:cNvPr id="257" name="楕円 256"/>
        <xdr:cNvSpPr/>
      </xdr:nvSpPr>
      <xdr:spPr>
        <a:xfrm>
          <a:off x="1079500" y="16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137189</xdr:rowOff>
    </xdr:from>
    <xdr:ext cx="534377" cy="259045"/>
    <xdr:sp macro="" textlink="">
      <xdr:nvSpPr>
        <xdr:cNvPr id="258" name="テキスト ボックス 257"/>
        <xdr:cNvSpPr txBox="1"/>
      </xdr:nvSpPr>
      <xdr:spPr>
        <a:xfrm>
          <a:off x="863111" y="1693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126964</xdr:rowOff>
    </xdr:from>
    <xdr:to>
      <xdr:col>55</xdr:col>
      <xdr:colOff>0</xdr:colOff>
      <xdr:row>38</xdr:row>
      <xdr:rowOff>129739</xdr:rowOff>
    </xdr:to>
    <xdr:cxnSp macro="">
      <xdr:nvCxnSpPr>
        <xdr:cNvPr id="289" name="直線コネクタ 288"/>
        <xdr:cNvCxnSpPr/>
      </xdr:nvCxnSpPr>
      <xdr:spPr>
        <a:xfrm>
          <a:off x="9639300" y="6642064"/>
          <a:ext cx="8382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0" name="労働費平均値テキスト"/>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83203</xdr:rowOff>
    </xdr:from>
    <xdr:to>
      <xdr:col>50</xdr:col>
      <xdr:colOff>114300</xdr:colOff>
      <xdr:row>38</xdr:row>
      <xdr:rowOff>126964</xdr:rowOff>
    </xdr:to>
    <xdr:cxnSp macro="">
      <xdr:nvCxnSpPr>
        <xdr:cNvPr id="292" name="直線コネクタ 291"/>
        <xdr:cNvCxnSpPr/>
      </xdr:nvCxnSpPr>
      <xdr:spPr>
        <a:xfrm>
          <a:off x="8750300" y="6598303"/>
          <a:ext cx="8890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4" name="テキスト ボックス 293"/>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83203</xdr:rowOff>
    </xdr:from>
    <xdr:to>
      <xdr:col>45</xdr:col>
      <xdr:colOff>177800</xdr:colOff>
      <xdr:row>38</xdr:row>
      <xdr:rowOff>169745</xdr:rowOff>
    </xdr:to>
    <xdr:cxnSp macro="">
      <xdr:nvCxnSpPr>
        <xdr:cNvPr id="295" name="直線コネクタ 294"/>
        <xdr:cNvCxnSpPr/>
      </xdr:nvCxnSpPr>
      <xdr:spPr>
        <a:xfrm flipV="1">
          <a:off x="7861300" y="6598303"/>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7" name="テキスト ボックス 296"/>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50709</xdr:rowOff>
    </xdr:from>
    <xdr:to>
      <xdr:col>41</xdr:col>
      <xdr:colOff>50800</xdr:colOff>
      <xdr:row>38</xdr:row>
      <xdr:rowOff>169745</xdr:rowOff>
    </xdr:to>
    <xdr:cxnSp macro="">
      <xdr:nvCxnSpPr>
        <xdr:cNvPr id="298" name="直線コネクタ 297"/>
        <xdr:cNvCxnSpPr/>
      </xdr:nvCxnSpPr>
      <xdr:spPr>
        <a:xfrm>
          <a:off x="6972300" y="6565809"/>
          <a:ext cx="889000" cy="1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0" name="テキスト ボックス 299"/>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143745</xdr:rowOff>
    </xdr:from>
    <xdr:ext cx="469744" cy="259045"/>
    <xdr:sp macro="" textlink="">
      <xdr:nvSpPr>
        <xdr:cNvPr id="302" name="テキスト ボックス 301"/>
        <xdr:cNvSpPr txBox="1"/>
      </xdr:nvSpPr>
      <xdr:spPr>
        <a:xfrm>
          <a:off x="6737428" y="665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78939</xdr:rowOff>
    </xdr:from>
    <xdr:to>
      <xdr:col>55</xdr:col>
      <xdr:colOff>50800</xdr:colOff>
      <xdr:row>39</xdr:row>
      <xdr:rowOff>9089</xdr:rowOff>
    </xdr:to>
    <xdr:sp macro="" textlink="">
      <xdr:nvSpPr>
        <xdr:cNvPr id="308" name="楕円 307"/>
        <xdr:cNvSpPr/>
      </xdr:nvSpPr>
      <xdr:spPr>
        <a:xfrm>
          <a:off x="10426700" y="659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57366</xdr:rowOff>
    </xdr:from>
    <xdr:ext cx="378565" cy="259045"/>
    <xdr:sp macro="" textlink="">
      <xdr:nvSpPr>
        <xdr:cNvPr id="309" name="労働費該当値テキスト"/>
        <xdr:cNvSpPr txBox="1"/>
      </xdr:nvSpPr>
      <xdr:spPr>
        <a:xfrm>
          <a:off x="10528300" y="6572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76164</xdr:rowOff>
    </xdr:from>
    <xdr:to>
      <xdr:col>50</xdr:col>
      <xdr:colOff>165100</xdr:colOff>
      <xdr:row>39</xdr:row>
      <xdr:rowOff>6314</xdr:rowOff>
    </xdr:to>
    <xdr:sp macro="" textlink="">
      <xdr:nvSpPr>
        <xdr:cNvPr id="310" name="楕円 309"/>
        <xdr:cNvSpPr/>
      </xdr:nvSpPr>
      <xdr:spPr>
        <a:xfrm>
          <a:off x="9588500" y="65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168891</xdr:rowOff>
    </xdr:from>
    <xdr:ext cx="378565" cy="259045"/>
    <xdr:sp macro="" textlink="">
      <xdr:nvSpPr>
        <xdr:cNvPr id="311" name="テキスト ボックス 310"/>
        <xdr:cNvSpPr txBox="1"/>
      </xdr:nvSpPr>
      <xdr:spPr>
        <a:xfrm>
          <a:off x="9450017" y="6683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32403</xdr:rowOff>
    </xdr:from>
    <xdr:to>
      <xdr:col>46</xdr:col>
      <xdr:colOff>38100</xdr:colOff>
      <xdr:row>38</xdr:row>
      <xdr:rowOff>134003</xdr:rowOff>
    </xdr:to>
    <xdr:sp macro="" textlink="">
      <xdr:nvSpPr>
        <xdr:cNvPr id="312" name="楕円 311"/>
        <xdr:cNvSpPr/>
      </xdr:nvSpPr>
      <xdr:spPr>
        <a:xfrm>
          <a:off x="8699500" y="65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125130</xdr:rowOff>
    </xdr:from>
    <xdr:ext cx="469744" cy="259045"/>
    <xdr:sp macro="" textlink="">
      <xdr:nvSpPr>
        <xdr:cNvPr id="313" name="テキスト ボックス 312"/>
        <xdr:cNvSpPr txBox="1"/>
      </xdr:nvSpPr>
      <xdr:spPr>
        <a:xfrm>
          <a:off x="8515428" y="66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118945</xdr:rowOff>
    </xdr:from>
    <xdr:to>
      <xdr:col>41</xdr:col>
      <xdr:colOff>101600</xdr:colOff>
      <xdr:row>39</xdr:row>
      <xdr:rowOff>49095</xdr:rowOff>
    </xdr:to>
    <xdr:sp macro="" textlink="">
      <xdr:nvSpPr>
        <xdr:cNvPr id="314" name="楕円 313"/>
        <xdr:cNvSpPr/>
      </xdr:nvSpPr>
      <xdr:spPr>
        <a:xfrm>
          <a:off x="7810500" y="66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40222</xdr:rowOff>
    </xdr:from>
    <xdr:ext cx="378565" cy="259045"/>
    <xdr:sp macro="" textlink="">
      <xdr:nvSpPr>
        <xdr:cNvPr id="315" name="テキスト ボックス 314"/>
        <xdr:cNvSpPr txBox="1"/>
      </xdr:nvSpPr>
      <xdr:spPr>
        <a:xfrm>
          <a:off x="7672017" y="6726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171359</xdr:rowOff>
    </xdr:from>
    <xdr:to>
      <xdr:col>36</xdr:col>
      <xdr:colOff>165100</xdr:colOff>
      <xdr:row>38</xdr:row>
      <xdr:rowOff>101509</xdr:rowOff>
    </xdr:to>
    <xdr:sp macro="" textlink="">
      <xdr:nvSpPr>
        <xdr:cNvPr id="316" name="楕円 315"/>
        <xdr:cNvSpPr/>
      </xdr:nvSpPr>
      <xdr:spPr>
        <a:xfrm>
          <a:off x="6921500" y="651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118036</xdr:rowOff>
    </xdr:from>
    <xdr:ext cx="469744" cy="259045"/>
    <xdr:sp macro="" textlink="">
      <xdr:nvSpPr>
        <xdr:cNvPr id="317" name="テキスト ボックス 316"/>
        <xdr:cNvSpPr txBox="1"/>
      </xdr:nvSpPr>
      <xdr:spPr>
        <a:xfrm>
          <a:off x="6737428" y="629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103581</xdr:rowOff>
    </xdr:from>
    <xdr:to>
      <xdr:col>55</xdr:col>
      <xdr:colOff>0</xdr:colOff>
      <xdr:row>54</xdr:row>
      <xdr:rowOff>137630</xdr:rowOff>
    </xdr:to>
    <xdr:cxnSp macro="">
      <xdr:nvCxnSpPr>
        <xdr:cNvPr id="346" name="直線コネクタ 345"/>
        <xdr:cNvCxnSpPr/>
      </xdr:nvCxnSpPr>
      <xdr:spPr>
        <a:xfrm flipV="1">
          <a:off x="9639300" y="9361881"/>
          <a:ext cx="838200" cy="3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151769</xdr:rowOff>
    </xdr:from>
    <xdr:ext cx="534377" cy="259045"/>
    <xdr:sp macro="" textlink="">
      <xdr:nvSpPr>
        <xdr:cNvPr id="347" name="農林水産業費平均値テキスト"/>
        <xdr:cNvSpPr txBox="1"/>
      </xdr:nvSpPr>
      <xdr:spPr>
        <a:xfrm>
          <a:off x="10528300" y="9581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86461</xdr:rowOff>
    </xdr:from>
    <xdr:to>
      <xdr:col>50</xdr:col>
      <xdr:colOff>114300</xdr:colOff>
      <xdr:row>54</xdr:row>
      <xdr:rowOff>137630</xdr:rowOff>
    </xdr:to>
    <xdr:cxnSp macro="">
      <xdr:nvCxnSpPr>
        <xdr:cNvPr id="349" name="直線コネクタ 348"/>
        <xdr:cNvCxnSpPr/>
      </xdr:nvCxnSpPr>
      <xdr:spPr>
        <a:xfrm>
          <a:off x="8750300" y="9344761"/>
          <a:ext cx="889000" cy="5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117289</xdr:rowOff>
    </xdr:from>
    <xdr:ext cx="534377" cy="259045"/>
    <xdr:sp macro="" textlink="">
      <xdr:nvSpPr>
        <xdr:cNvPr id="351" name="テキスト ボックス 350"/>
        <xdr:cNvSpPr txBox="1"/>
      </xdr:nvSpPr>
      <xdr:spPr>
        <a:xfrm>
          <a:off x="9372111" y="97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86461</xdr:rowOff>
    </xdr:from>
    <xdr:to>
      <xdr:col>45</xdr:col>
      <xdr:colOff>177800</xdr:colOff>
      <xdr:row>55</xdr:row>
      <xdr:rowOff>153365</xdr:rowOff>
    </xdr:to>
    <xdr:cxnSp macro="">
      <xdr:nvCxnSpPr>
        <xdr:cNvPr id="352" name="直線コネクタ 351"/>
        <xdr:cNvCxnSpPr/>
      </xdr:nvCxnSpPr>
      <xdr:spPr>
        <a:xfrm flipV="1">
          <a:off x="7861300" y="9344761"/>
          <a:ext cx="889000" cy="2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98176</xdr:rowOff>
    </xdr:from>
    <xdr:ext cx="534377" cy="259045"/>
    <xdr:sp macro="" textlink="">
      <xdr:nvSpPr>
        <xdr:cNvPr id="354" name="テキスト ボックス 353"/>
        <xdr:cNvSpPr txBox="1"/>
      </xdr:nvSpPr>
      <xdr:spPr>
        <a:xfrm>
          <a:off x="8483111" y="96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144056</xdr:rowOff>
    </xdr:from>
    <xdr:to>
      <xdr:col>41</xdr:col>
      <xdr:colOff>50800</xdr:colOff>
      <xdr:row>55</xdr:row>
      <xdr:rowOff>153365</xdr:rowOff>
    </xdr:to>
    <xdr:cxnSp macro="">
      <xdr:nvCxnSpPr>
        <xdr:cNvPr id="355" name="直線コネクタ 354"/>
        <xdr:cNvCxnSpPr/>
      </xdr:nvCxnSpPr>
      <xdr:spPr>
        <a:xfrm>
          <a:off x="6972300" y="9573806"/>
          <a:ext cx="889000" cy="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82135</xdr:rowOff>
    </xdr:from>
    <xdr:ext cx="534377" cy="259045"/>
    <xdr:sp macro="" textlink="">
      <xdr:nvSpPr>
        <xdr:cNvPr id="357" name="テキスト ボックス 356"/>
        <xdr:cNvSpPr txBox="1"/>
      </xdr:nvSpPr>
      <xdr:spPr>
        <a:xfrm>
          <a:off x="7594111" y="96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75277</xdr:rowOff>
    </xdr:from>
    <xdr:ext cx="534377" cy="259045"/>
    <xdr:sp macro="" textlink="">
      <xdr:nvSpPr>
        <xdr:cNvPr id="359" name="テキスト ボックス 358"/>
        <xdr:cNvSpPr txBox="1"/>
      </xdr:nvSpPr>
      <xdr:spPr>
        <a:xfrm>
          <a:off x="6705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52781</xdr:rowOff>
    </xdr:from>
    <xdr:to>
      <xdr:col>55</xdr:col>
      <xdr:colOff>50800</xdr:colOff>
      <xdr:row>54</xdr:row>
      <xdr:rowOff>154381</xdr:rowOff>
    </xdr:to>
    <xdr:sp macro="" textlink="">
      <xdr:nvSpPr>
        <xdr:cNvPr id="365" name="楕円 364"/>
        <xdr:cNvSpPr/>
      </xdr:nvSpPr>
      <xdr:spPr>
        <a:xfrm>
          <a:off x="10426700" y="931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75658</xdr:rowOff>
    </xdr:from>
    <xdr:ext cx="534377" cy="259045"/>
    <xdr:sp macro="" textlink="">
      <xdr:nvSpPr>
        <xdr:cNvPr id="366" name="農林水産業費該当値テキスト"/>
        <xdr:cNvSpPr txBox="1"/>
      </xdr:nvSpPr>
      <xdr:spPr>
        <a:xfrm>
          <a:off x="10528300" y="916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86830</xdr:rowOff>
    </xdr:from>
    <xdr:to>
      <xdr:col>50</xdr:col>
      <xdr:colOff>165100</xdr:colOff>
      <xdr:row>55</xdr:row>
      <xdr:rowOff>16980</xdr:rowOff>
    </xdr:to>
    <xdr:sp macro="" textlink="">
      <xdr:nvSpPr>
        <xdr:cNvPr id="367" name="楕円 366"/>
        <xdr:cNvSpPr/>
      </xdr:nvSpPr>
      <xdr:spPr>
        <a:xfrm>
          <a:off x="9588500" y="93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33507</xdr:rowOff>
    </xdr:from>
    <xdr:ext cx="534377" cy="259045"/>
    <xdr:sp macro="" textlink="">
      <xdr:nvSpPr>
        <xdr:cNvPr id="368" name="テキスト ボックス 367"/>
        <xdr:cNvSpPr txBox="1"/>
      </xdr:nvSpPr>
      <xdr:spPr>
        <a:xfrm>
          <a:off x="9372111" y="912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35661</xdr:rowOff>
    </xdr:from>
    <xdr:to>
      <xdr:col>46</xdr:col>
      <xdr:colOff>38100</xdr:colOff>
      <xdr:row>54</xdr:row>
      <xdr:rowOff>137261</xdr:rowOff>
    </xdr:to>
    <xdr:sp macro="" textlink="">
      <xdr:nvSpPr>
        <xdr:cNvPr id="369" name="楕円 368"/>
        <xdr:cNvSpPr/>
      </xdr:nvSpPr>
      <xdr:spPr>
        <a:xfrm>
          <a:off x="8699500" y="929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153788</xdr:rowOff>
    </xdr:from>
    <xdr:ext cx="534377" cy="259045"/>
    <xdr:sp macro="" textlink="">
      <xdr:nvSpPr>
        <xdr:cNvPr id="370" name="テキスト ボックス 369"/>
        <xdr:cNvSpPr txBox="1"/>
      </xdr:nvSpPr>
      <xdr:spPr>
        <a:xfrm>
          <a:off x="8483111" y="906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102565</xdr:rowOff>
    </xdr:from>
    <xdr:to>
      <xdr:col>41</xdr:col>
      <xdr:colOff>101600</xdr:colOff>
      <xdr:row>56</xdr:row>
      <xdr:rowOff>32715</xdr:rowOff>
    </xdr:to>
    <xdr:sp macro="" textlink="">
      <xdr:nvSpPr>
        <xdr:cNvPr id="371" name="楕円 370"/>
        <xdr:cNvSpPr/>
      </xdr:nvSpPr>
      <xdr:spPr>
        <a:xfrm>
          <a:off x="7810500" y="95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49242</xdr:rowOff>
    </xdr:from>
    <xdr:ext cx="534377" cy="259045"/>
    <xdr:sp macro="" textlink="">
      <xdr:nvSpPr>
        <xdr:cNvPr id="372" name="テキスト ボックス 371"/>
        <xdr:cNvSpPr txBox="1"/>
      </xdr:nvSpPr>
      <xdr:spPr>
        <a:xfrm>
          <a:off x="7594111" y="930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93256</xdr:rowOff>
    </xdr:from>
    <xdr:to>
      <xdr:col>36</xdr:col>
      <xdr:colOff>165100</xdr:colOff>
      <xdr:row>56</xdr:row>
      <xdr:rowOff>23406</xdr:rowOff>
    </xdr:to>
    <xdr:sp macro="" textlink="">
      <xdr:nvSpPr>
        <xdr:cNvPr id="373" name="楕円 372"/>
        <xdr:cNvSpPr/>
      </xdr:nvSpPr>
      <xdr:spPr>
        <a:xfrm>
          <a:off x="6921500" y="952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39933</xdr:rowOff>
    </xdr:from>
    <xdr:ext cx="534377" cy="259045"/>
    <xdr:sp macro="" textlink="">
      <xdr:nvSpPr>
        <xdr:cNvPr id="374" name="テキスト ボックス 373"/>
        <xdr:cNvSpPr txBox="1"/>
      </xdr:nvSpPr>
      <xdr:spPr>
        <a:xfrm>
          <a:off x="6705111" y="929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89080</xdr:rowOff>
    </xdr:from>
    <xdr:to>
      <xdr:col>55</xdr:col>
      <xdr:colOff>0</xdr:colOff>
      <xdr:row>77</xdr:row>
      <xdr:rowOff>156662</xdr:rowOff>
    </xdr:to>
    <xdr:cxnSp macro="">
      <xdr:nvCxnSpPr>
        <xdr:cNvPr id="403" name="直線コネクタ 402"/>
        <xdr:cNvCxnSpPr/>
      </xdr:nvCxnSpPr>
      <xdr:spPr>
        <a:xfrm>
          <a:off x="9639300" y="13290730"/>
          <a:ext cx="838200" cy="6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121581</xdr:rowOff>
    </xdr:from>
    <xdr:ext cx="534377" cy="259045"/>
    <xdr:sp macro="" textlink="">
      <xdr:nvSpPr>
        <xdr:cNvPr id="404" name="商工費平均値テキスト"/>
        <xdr:cNvSpPr txBox="1"/>
      </xdr:nvSpPr>
      <xdr:spPr>
        <a:xfrm>
          <a:off x="10528300" y="13323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34880</xdr:rowOff>
    </xdr:from>
    <xdr:to>
      <xdr:col>50</xdr:col>
      <xdr:colOff>114300</xdr:colOff>
      <xdr:row>77</xdr:row>
      <xdr:rowOff>89080</xdr:rowOff>
    </xdr:to>
    <xdr:cxnSp macro="">
      <xdr:nvCxnSpPr>
        <xdr:cNvPr id="406" name="直線コネクタ 405"/>
        <xdr:cNvCxnSpPr/>
      </xdr:nvCxnSpPr>
      <xdr:spPr>
        <a:xfrm>
          <a:off x="8750300" y="13236530"/>
          <a:ext cx="889000" cy="5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29371</xdr:rowOff>
    </xdr:from>
    <xdr:ext cx="534377" cy="259045"/>
    <xdr:sp macro="" textlink="">
      <xdr:nvSpPr>
        <xdr:cNvPr id="408" name="テキスト ボックス 407"/>
        <xdr:cNvSpPr txBox="1"/>
      </xdr:nvSpPr>
      <xdr:spPr>
        <a:xfrm>
          <a:off x="9372111" y="1340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34880</xdr:rowOff>
    </xdr:from>
    <xdr:to>
      <xdr:col>45</xdr:col>
      <xdr:colOff>177800</xdr:colOff>
      <xdr:row>77</xdr:row>
      <xdr:rowOff>71265</xdr:rowOff>
    </xdr:to>
    <xdr:cxnSp macro="">
      <xdr:nvCxnSpPr>
        <xdr:cNvPr id="409" name="直線コネクタ 408"/>
        <xdr:cNvCxnSpPr/>
      </xdr:nvCxnSpPr>
      <xdr:spPr>
        <a:xfrm flipV="1">
          <a:off x="7861300" y="13236530"/>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160718</xdr:rowOff>
    </xdr:from>
    <xdr:ext cx="534377" cy="259045"/>
    <xdr:sp macro="" textlink="">
      <xdr:nvSpPr>
        <xdr:cNvPr id="411" name="テキスト ボックス 410"/>
        <xdr:cNvSpPr txBox="1"/>
      </xdr:nvSpPr>
      <xdr:spPr>
        <a:xfrm>
          <a:off x="8483111" y="133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14474</xdr:rowOff>
    </xdr:from>
    <xdr:to>
      <xdr:col>41</xdr:col>
      <xdr:colOff>50800</xdr:colOff>
      <xdr:row>77</xdr:row>
      <xdr:rowOff>71265</xdr:rowOff>
    </xdr:to>
    <xdr:cxnSp macro="">
      <xdr:nvCxnSpPr>
        <xdr:cNvPr id="412" name="直線コネクタ 411"/>
        <xdr:cNvCxnSpPr/>
      </xdr:nvCxnSpPr>
      <xdr:spPr>
        <a:xfrm>
          <a:off x="6972300" y="13216124"/>
          <a:ext cx="889000" cy="5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76768</xdr:rowOff>
    </xdr:from>
    <xdr:ext cx="534377" cy="259045"/>
    <xdr:sp macro="" textlink="">
      <xdr:nvSpPr>
        <xdr:cNvPr id="414" name="テキスト ボックス 413"/>
        <xdr:cNvSpPr txBox="1"/>
      </xdr:nvSpPr>
      <xdr:spPr>
        <a:xfrm>
          <a:off x="7594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31307</xdr:rowOff>
    </xdr:from>
    <xdr:ext cx="534377" cy="259045"/>
    <xdr:sp macro="" textlink="">
      <xdr:nvSpPr>
        <xdr:cNvPr id="416" name="テキスト ボックス 415"/>
        <xdr:cNvSpPr txBox="1"/>
      </xdr:nvSpPr>
      <xdr:spPr>
        <a:xfrm>
          <a:off x="6705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105862</xdr:rowOff>
    </xdr:from>
    <xdr:to>
      <xdr:col>55</xdr:col>
      <xdr:colOff>50800</xdr:colOff>
      <xdr:row>78</xdr:row>
      <xdr:rowOff>36012</xdr:rowOff>
    </xdr:to>
    <xdr:sp macro="" textlink="">
      <xdr:nvSpPr>
        <xdr:cNvPr id="422" name="楕円 421"/>
        <xdr:cNvSpPr/>
      </xdr:nvSpPr>
      <xdr:spPr>
        <a:xfrm>
          <a:off x="10426700" y="1330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128739</xdr:rowOff>
    </xdr:from>
    <xdr:ext cx="534377" cy="259045"/>
    <xdr:sp macro="" textlink="">
      <xdr:nvSpPr>
        <xdr:cNvPr id="423" name="商工費該当値テキスト"/>
        <xdr:cNvSpPr txBox="1"/>
      </xdr:nvSpPr>
      <xdr:spPr>
        <a:xfrm>
          <a:off x="10528300" y="1315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38280</xdr:rowOff>
    </xdr:from>
    <xdr:to>
      <xdr:col>50</xdr:col>
      <xdr:colOff>165100</xdr:colOff>
      <xdr:row>77</xdr:row>
      <xdr:rowOff>139880</xdr:rowOff>
    </xdr:to>
    <xdr:sp macro="" textlink="">
      <xdr:nvSpPr>
        <xdr:cNvPr id="424" name="楕円 423"/>
        <xdr:cNvSpPr/>
      </xdr:nvSpPr>
      <xdr:spPr>
        <a:xfrm>
          <a:off x="9588500" y="1323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156407</xdr:rowOff>
    </xdr:from>
    <xdr:ext cx="534377" cy="259045"/>
    <xdr:sp macro="" textlink="">
      <xdr:nvSpPr>
        <xdr:cNvPr id="425" name="テキスト ボックス 424"/>
        <xdr:cNvSpPr txBox="1"/>
      </xdr:nvSpPr>
      <xdr:spPr>
        <a:xfrm>
          <a:off x="9372111" y="1301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155530</xdr:rowOff>
    </xdr:from>
    <xdr:to>
      <xdr:col>46</xdr:col>
      <xdr:colOff>38100</xdr:colOff>
      <xdr:row>77</xdr:row>
      <xdr:rowOff>85680</xdr:rowOff>
    </xdr:to>
    <xdr:sp macro="" textlink="">
      <xdr:nvSpPr>
        <xdr:cNvPr id="426" name="楕円 425"/>
        <xdr:cNvSpPr/>
      </xdr:nvSpPr>
      <xdr:spPr>
        <a:xfrm>
          <a:off x="8699500" y="131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102206</xdr:rowOff>
    </xdr:from>
    <xdr:ext cx="534377" cy="259045"/>
    <xdr:sp macro="" textlink="">
      <xdr:nvSpPr>
        <xdr:cNvPr id="427" name="テキスト ボックス 426"/>
        <xdr:cNvSpPr txBox="1"/>
      </xdr:nvSpPr>
      <xdr:spPr>
        <a:xfrm>
          <a:off x="8483111" y="1296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20465</xdr:rowOff>
    </xdr:from>
    <xdr:to>
      <xdr:col>41</xdr:col>
      <xdr:colOff>101600</xdr:colOff>
      <xdr:row>77</xdr:row>
      <xdr:rowOff>122065</xdr:rowOff>
    </xdr:to>
    <xdr:sp macro="" textlink="">
      <xdr:nvSpPr>
        <xdr:cNvPr id="428" name="楕円 427"/>
        <xdr:cNvSpPr/>
      </xdr:nvSpPr>
      <xdr:spPr>
        <a:xfrm>
          <a:off x="7810500" y="1322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138592</xdr:rowOff>
    </xdr:from>
    <xdr:ext cx="534377" cy="259045"/>
    <xdr:sp macro="" textlink="">
      <xdr:nvSpPr>
        <xdr:cNvPr id="429" name="テキスト ボックス 428"/>
        <xdr:cNvSpPr txBox="1"/>
      </xdr:nvSpPr>
      <xdr:spPr>
        <a:xfrm>
          <a:off x="7594111" y="1299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135124</xdr:rowOff>
    </xdr:from>
    <xdr:to>
      <xdr:col>36</xdr:col>
      <xdr:colOff>165100</xdr:colOff>
      <xdr:row>77</xdr:row>
      <xdr:rowOff>65274</xdr:rowOff>
    </xdr:to>
    <xdr:sp macro="" textlink="">
      <xdr:nvSpPr>
        <xdr:cNvPr id="430" name="楕円 429"/>
        <xdr:cNvSpPr/>
      </xdr:nvSpPr>
      <xdr:spPr>
        <a:xfrm>
          <a:off x="6921500" y="1316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81800</xdr:rowOff>
    </xdr:from>
    <xdr:ext cx="534377" cy="259045"/>
    <xdr:sp macro="" textlink="">
      <xdr:nvSpPr>
        <xdr:cNvPr id="431" name="テキスト ボックス 430"/>
        <xdr:cNvSpPr txBox="1"/>
      </xdr:nvSpPr>
      <xdr:spPr>
        <a:xfrm>
          <a:off x="6705111" y="1294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101118</xdr:rowOff>
    </xdr:from>
    <xdr:to>
      <xdr:col>55</xdr:col>
      <xdr:colOff>0</xdr:colOff>
      <xdr:row>96</xdr:row>
      <xdr:rowOff>22237</xdr:rowOff>
    </xdr:to>
    <xdr:cxnSp macro="">
      <xdr:nvCxnSpPr>
        <xdr:cNvPr id="461" name="直線コネクタ 460"/>
        <xdr:cNvCxnSpPr/>
      </xdr:nvCxnSpPr>
      <xdr:spPr>
        <a:xfrm>
          <a:off x="9639300" y="16388868"/>
          <a:ext cx="838200" cy="9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37989</xdr:rowOff>
    </xdr:from>
    <xdr:ext cx="534377" cy="259045"/>
    <xdr:sp macro="" textlink="">
      <xdr:nvSpPr>
        <xdr:cNvPr id="462" name="土木費平均値テキスト"/>
        <xdr:cNvSpPr txBox="1"/>
      </xdr:nvSpPr>
      <xdr:spPr>
        <a:xfrm>
          <a:off x="10528300" y="1649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381</xdr:rowOff>
    </xdr:from>
    <xdr:to>
      <xdr:col>50</xdr:col>
      <xdr:colOff>114300</xdr:colOff>
      <xdr:row>95</xdr:row>
      <xdr:rowOff>101118</xdr:rowOff>
    </xdr:to>
    <xdr:cxnSp macro="">
      <xdr:nvCxnSpPr>
        <xdr:cNvPr id="464" name="直線コネクタ 463"/>
        <xdr:cNvCxnSpPr/>
      </xdr:nvCxnSpPr>
      <xdr:spPr>
        <a:xfrm>
          <a:off x="8750300" y="16288131"/>
          <a:ext cx="889000" cy="10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8704</xdr:rowOff>
    </xdr:from>
    <xdr:ext cx="534377" cy="259045"/>
    <xdr:sp macro="" textlink="">
      <xdr:nvSpPr>
        <xdr:cNvPr id="466" name="テキスト ボックス 465"/>
        <xdr:cNvSpPr txBox="1"/>
      </xdr:nvSpPr>
      <xdr:spPr>
        <a:xfrm>
          <a:off x="9372111" y="166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381</xdr:rowOff>
    </xdr:from>
    <xdr:to>
      <xdr:col>45</xdr:col>
      <xdr:colOff>177800</xdr:colOff>
      <xdr:row>96</xdr:row>
      <xdr:rowOff>34671</xdr:rowOff>
    </xdr:to>
    <xdr:cxnSp macro="">
      <xdr:nvCxnSpPr>
        <xdr:cNvPr id="467" name="直線コネクタ 466"/>
        <xdr:cNvCxnSpPr/>
      </xdr:nvCxnSpPr>
      <xdr:spPr>
        <a:xfrm flipV="1">
          <a:off x="7861300" y="16288131"/>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1058</xdr:rowOff>
    </xdr:from>
    <xdr:ext cx="534377" cy="259045"/>
    <xdr:sp macro="" textlink="">
      <xdr:nvSpPr>
        <xdr:cNvPr id="469" name="テキスト ボックス 468"/>
        <xdr:cNvSpPr txBox="1"/>
      </xdr:nvSpPr>
      <xdr:spPr>
        <a:xfrm>
          <a:off x="8483111" y="166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34671</xdr:rowOff>
    </xdr:from>
    <xdr:to>
      <xdr:col>41</xdr:col>
      <xdr:colOff>50800</xdr:colOff>
      <xdr:row>96</xdr:row>
      <xdr:rowOff>99340</xdr:rowOff>
    </xdr:to>
    <xdr:cxnSp macro="">
      <xdr:nvCxnSpPr>
        <xdr:cNvPr id="470" name="直線コネクタ 469"/>
        <xdr:cNvCxnSpPr/>
      </xdr:nvCxnSpPr>
      <xdr:spPr>
        <a:xfrm flipV="1">
          <a:off x="6972300" y="16493871"/>
          <a:ext cx="889000" cy="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41648</xdr:rowOff>
    </xdr:from>
    <xdr:ext cx="534377" cy="259045"/>
    <xdr:sp macro="" textlink="">
      <xdr:nvSpPr>
        <xdr:cNvPr id="472" name="テキスト ボックス 471"/>
        <xdr:cNvSpPr txBox="1"/>
      </xdr:nvSpPr>
      <xdr:spPr>
        <a:xfrm>
          <a:off x="7594111" y="166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4" name="テキスト ボックス 473"/>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142887</xdr:rowOff>
    </xdr:from>
    <xdr:to>
      <xdr:col>55</xdr:col>
      <xdr:colOff>50800</xdr:colOff>
      <xdr:row>96</xdr:row>
      <xdr:rowOff>73037</xdr:rowOff>
    </xdr:to>
    <xdr:sp macro="" textlink="">
      <xdr:nvSpPr>
        <xdr:cNvPr id="480" name="楕円 479"/>
        <xdr:cNvSpPr/>
      </xdr:nvSpPr>
      <xdr:spPr>
        <a:xfrm>
          <a:off x="10426700" y="1643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165764</xdr:rowOff>
    </xdr:from>
    <xdr:ext cx="534377" cy="259045"/>
    <xdr:sp macro="" textlink="">
      <xdr:nvSpPr>
        <xdr:cNvPr id="481" name="土木費該当値テキスト"/>
        <xdr:cNvSpPr txBox="1"/>
      </xdr:nvSpPr>
      <xdr:spPr>
        <a:xfrm>
          <a:off x="10528300" y="1628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50318</xdr:rowOff>
    </xdr:from>
    <xdr:to>
      <xdr:col>50</xdr:col>
      <xdr:colOff>165100</xdr:colOff>
      <xdr:row>95</xdr:row>
      <xdr:rowOff>151918</xdr:rowOff>
    </xdr:to>
    <xdr:sp macro="" textlink="">
      <xdr:nvSpPr>
        <xdr:cNvPr id="482" name="楕円 481"/>
        <xdr:cNvSpPr/>
      </xdr:nvSpPr>
      <xdr:spPr>
        <a:xfrm>
          <a:off x="9588500" y="1633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168445</xdr:rowOff>
    </xdr:from>
    <xdr:ext cx="534377" cy="259045"/>
    <xdr:sp macro="" textlink="">
      <xdr:nvSpPr>
        <xdr:cNvPr id="483" name="テキスト ボックス 482"/>
        <xdr:cNvSpPr txBox="1"/>
      </xdr:nvSpPr>
      <xdr:spPr>
        <a:xfrm>
          <a:off x="9372111" y="1611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121031</xdr:rowOff>
    </xdr:from>
    <xdr:to>
      <xdr:col>46</xdr:col>
      <xdr:colOff>38100</xdr:colOff>
      <xdr:row>95</xdr:row>
      <xdr:rowOff>51181</xdr:rowOff>
    </xdr:to>
    <xdr:sp macro="" textlink="">
      <xdr:nvSpPr>
        <xdr:cNvPr id="484" name="楕円 483"/>
        <xdr:cNvSpPr/>
      </xdr:nvSpPr>
      <xdr:spPr>
        <a:xfrm>
          <a:off x="8699500" y="162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67708</xdr:rowOff>
    </xdr:from>
    <xdr:ext cx="534377" cy="259045"/>
    <xdr:sp macro="" textlink="">
      <xdr:nvSpPr>
        <xdr:cNvPr id="485" name="テキスト ボックス 484"/>
        <xdr:cNvSpPr txBox="1"/>
      </xdr:nvSpPr>
      <xdr:spPr>
        <a:xfrm>
          <a:off x="8483111" y="160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155321</xdr:rowOff>
    </xdr:from>
    <xdr:to>
      <xdr:col>41</xdr:col>
      <xdr:colOff>101600</xdr:colOff>
      <xdr:row>96</xdr:row>
      <xdr:rowOff>85471</xdr:rowOff>
    </xdr:to>
    <xdr:sp macro="" textlink="">
      <xdr:nvSpPr>
        <xdr:cNvPr id="486" name="楕円 485"/>
        <xdr:cNvSpPr/>
      </xdr:nvSpPr>
      <xdr:spPr>
        <a:xfrm>
          <a:off x="7810500" y="164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101998</xdr:rowOff>
    </xdr:from>
    <xdr:ext cx="534377" cy="259045"/>
    <xdr:sp macro="" textlink="">
      <xdr:nvSpPr>
        <xdr:cNvPr id="487" name="テキスト ボックス 486"/>
        <xdr:cNvSpPr txBox="1"/>
      </xdr:nvSpPr>
      <xdr:spPr>
        <a:xfrm>
          <a:off x="7594111" y="162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48540</xdr:rowOff>
    </xdr:from>
    <xdr:to>
      <xdr:col>36</xdr:col>
      <xdr:colOff>165100</xdr:colOff>
      <xdr:row>96</xdr:row>
      <xdr:rowOff>150140</xdr:rowOff>
    </xdr:to>
    <xdr:sp macro="" textlink="">
      <xdr:nvSpPr>
        <xdr:cNvPr id="488" name="楕円 487"/>
        <xdr:cNvSpPr/>
      </xdr:nvSpPr>
      <xdr:spPr>
        <a:xfrm>
          <a:off x="6921500" y="1650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141267</xdr:rowOff>
    </xdr:from>
    <xdr:ext cx="534377" cy="259045"/>
    <xdr:sp macro="" textlink="">
      <xdr:nvSpPr>
        <xdr:cNvPr id="489" name="テキスト ボックス 488"/>
        <xdr:cNvSpPr txBox="1"/>
      </xdr:nvSpPr>
      <xdr:spPr>
        <a:xfrm>
          <a:off x="6705111" y="166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165798</xdr:rowOff>
    </xdr:from>
    <xdr:to>
      <xdr:col>85</xdr:col>
      <xdr:colOff>127000</xdr:colOff>
      <xdr:row>38</xdr:row>
      <xdr:rowOff>100838</xdr:rowOff>
    </xdr:to>
    <xdr:cxnSp macro="">
      <xdr:nvCxnSpPr>
        <xdr:cNvPr id="519" name="直線コネクタ 518"/>
        <xdr:cNvCxnSpPr/>
      </xdr:nvCxnSpPr>
      <xdr:spPr>
        <a:xfrm flipV="1">
          <a:off x="15481300" y="6166548"/>
          <a:ext cx="838200" cy="44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45267</xdr:rowOff>
    </xdr:from>
    <xdr:ext cx="534377" cy="259045"/>
    <xdr:sp macro="" textlink="">
      <xdr:nvSpPr>
        <xdr:cNvPr id="520" name="消防費平均値テキスト"/>
        <xdr:cNvSpPr txBox="1"/>
      </xdr:nvSpPr>
      <xdr:spPr>
        <a:xfrm>
          <a:off x="16370300" y="6217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100838</xdr:rowOff>
    </xdr:from>
    <xdr:to>
      <xdr:col>81</xdr:col>
      <xdr:colOff>50800</xdr:colOff>
      <xdr:row>38</xdr:row>
      <xdr:rowOff>129337</xdr:rowOff>
    </xdr:to>
    <xdr:cxnSp macro="">
      <xdr:nvCxnSpPr>
        <xdr:cNvPr id="522" name="直線コネクタ 521"/>
        <xdr:cNvCxnSpPr/>
      </xdr:nvCxnSpPr>
      <xdr:spPr>
        <a:xfrm flipV="1">
          <a:off x="14592300" y="6615938"/>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19689</xdr:rowOff>
    </xdr:from>
    <xdr:ext cx="534377" cy="259045"/>
    <xdr:sp macro="" textlink="">
      <xdr:nvSpPr>
        <xdr:cNvPr id="524" name="テキスト ボックス 523"/>
        <xdr:cNvSpPr txBox="1"/>
      </xdr:nvSpPr>
      <xdr:spPr>
        <a:xfrm>
          <a:off x="15214111" y="61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129337</xdr:rowOff>
    </xdr:from>
    <xdr:to>
      <xdr:col>76</xdr:col>
      <xdr:colOff>114300</xdr:colOff>
      <xdr:row>38</xdr:row>
      <xdr:rowOff>164694</xdr:rowOff>
    </xdr:to>
    <xdr:cxnSp macro="">
      <xdr:nvCxnSpPr>
        <xdr:cNvPr id="525" name="直線コネクタ 524"/>
        <xdr:cNvCxnSpPr/>
      </xdr:nvCxnSpPr>
      <xdr:spPr>
        <a:xfrm flipV="1">
          <a:off x="13703300" y="6644437"/>
          <a:ext cx="8890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81945</xdr:rowOff>
    </xdr:from>
    <xdr:ext cx="534377" cy="259045"/>
    <xdr:sp macro="" textlink="">
      <xdr:nvSpPr>
        <xdr:cNvPr id="527" name="テキスト ボックス 526"/>
        <xdr:cNvSpPr txBox="1"/>
      </xdr:nvSpPr>
      <xdr:spPr>
        <a:xfrm>
          <a:off x="14325111" y="62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47536</xdr:rowOff>
    </xdr:from>
    <xdr:to>
      <xdr:col>71</xdr:col>
      <xdr:colOff>177800</xdr:colOff>
      <xdr:row>38</xdr:row>
      <xdr:rowOff>164694</xdr:rowOff>
    </xdr:to>
    <xdr:cxnSp macro="">
      <xdr:nvCxnSpPr>
        <xdr:cNvPr id="528" name="直線コネクタ 527"/>
        <xdr:cNvCxnSpPr/>
      </xdr:nvCxnSpPr>
      <xdr:spPr>
        <a:xfrm>
          <a:off x="12814300" y="6562636"/>
          <a:ext cx="889000" cy="1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45902</xdr:rowOff>
    </xdr:from>
    <xdr:ext cx="534377" cy="259045"/>
    <xdr:sp macro="" textlink="">
      <xdr:nvSpPr>
        <xdr:cNvPr id="530" name="テキスト ボックス 529"/>
        <xdr:cNvSpPr txBox="1"/>
      </xdr:nvSpPr>
      <xdr:spPr>
        <a:xfrm>
          <a:off x="13436111" y="62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20015</xdr:rowOff>
    </xdr:from>
    <xdr:to>
      <xdr:col>67</xdr:col>
      <xdr:colOff>101600</xdr:colOff>
      <xdr:row>37</xdr:row>
      <xdr:rowOff>121615</xdr:rowOff>
    </xdr:to>
    <xdr:sp macro="" textlink="">
      <xdr:nvSpPr>
        <xdr:cNvPr id="531" name="フローチャート: 判断 530"/>
        <xdr:cNvSpPr/>
      </xdr:nvSpPr>
      <xdr:spPr>
        <a:xfrm>
          <a:off x="12763500" y="63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138142</xdr:rowOff>
    </xdr:from>
    <xdr:ext cx="534377" cy="259045"/>
    <xdr:sp macro="" textlink="">
      <xdr:nvSpPr>
        <xdr:cNvPr id="532" name="テキスト ボックス 531"/>
        <xdr:cNvSpPr txBox="1"/>
      </xdr:nvSpPr>
      <xdr:spPr>
        <a:xfrm>
          <a:off x="12547111" y="61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114998</xdr:rowOff>
    </xdr:from>
    <xdr:to>
      <xdr:col>85</xdr:col>
      <xdr:colOff>177800</xdr:colOff>
      <xdr:row>36</xdr:row>
      <xdr:rowOff>45148</xdr:rowOff>
    </xdr:to>
    <xdr:sp macro="" textlink="">
      <xdr:nvSpPr>
        <xdr:cNvPr id="538" name="楕円 537"/>
        <xdr:cNvSpPr/>
      </xdr:nvSpPr>
      <xdr:spPr>
        <a:xfrm>
          <a:off x="16268700" y="61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137875</xdr:rowOff>
    </xdr:from>
    <xdr:ext cx="534377" cy="259045"/>
    <xdr:sp macro="" textlink="">
      <xdr:nvSpPr>
        <xdr:cNvPr id="539" name="消防費該当値テキスト"/>
        <xdr:cNvSpPr txBox="1"/>
      </xdr:nvSpPr>
      <xdr:spPr>
        <a:xfrm>
          <a:off x="16370300" y="59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50038</xdr:rowOff>
    </xdr:from>
    <xdr:to>
      <xdr:col>81</xdr:col>
      <xdr:colOff>101600</xdr:colOff>
      <xdr:row>38</xdr:row>
      <xdr:rowOff>151638</xdr:rowOff>
    </xdr:to>
    <xdr:sp macro="" textlink="">
      <xdr:nvSpPr>
        <xdr:cNvPr id="540" name="楕円 539"/>
        <xdr:cNvSpPr/>
      </xdr:nvSpPr>
      <xdr:spPr>
        <a:xfrm>
          <a:off x="15430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142765</xdr:rowOff>
    </xdr:from>
    <xdr:ext cx="534377" cy="259045"/>
    <xdr:sp macro="" textlink="">
      <xdr:nvSpPr>
        <xdr:cNvPr id="541" name="テキスト ボックス 540"/>
        <xdr:cNvSpPr txBox="1"/>
      </xdr:nvSpPr>
      <xdr:spPr>
        <a:xfrm>
          <a:off x="15214111" y="665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78537</xdr:rowOff>
    </xdr:from>
    <xdr:to>
      <xdr:col>76</xdr:col>
      <xdr:colOff>165100</xdr:colOff>
      <xdr:row>39</xdr:row>
      <xdr:rowOff>8687</xdr:rowOff>
    </xdr:to>
    <xdr:sp macro="" textlink="">
      <xdr:nvSpPr>
        <xdr:cNvPr id="542" name="楕円 541"/>
        <xdr:cNvSpPr/>
      </xdr:nvSpPr>
      <xdr:spPr>
        <a:xfrm>
          <a:off x="14541500" y="65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171264</xdr:rowOff>
    </xdr:from>
    <xdr:ext cx="534377" cy="259045"/>
    <xdr:sp macro="" textlink="">
      <xdr:nvSpPr>
        <xdr:cNvPr id="543" name="テキスト ボックス 542"/>
        <xdr:cNvSpPr txBox="1"/>
      </xdr:nvSpPr>
      <xdr:spPr>
        <a:xfrm>
          <a:off x="14325111" y="668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113894</xdr:rowOff>
    </xdr:from>
    <xdr:to>
      <xdr:col>72</xdr:col>
      <xdr:colOff>38100</xdr:colOff>
      <xdr:row>39</xdr:row>
      <xdr:rowOff>44044</xdr:rowOff>
    </xdr:to>
    <xdr:sp macro="" textlink="">
      <xdr:nvSpPr>
        <xdr:cNvPr id="544" name="楕円 543"/>
        <xdr:cNvSpPr/>
      </xdr:nvSpPr>
      <xdr:spPr>
        <a:xfrm>
          <a:off x="13652500" y="66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35171</xdr:rowOff>
    </xdr:from>
    <xdr:ext cx="534377" cy="259045"/>
    <xdr:sp macro="" textlink="">
      <xdr:nvSpPr>
        <xdr:cNvPr id="545" name="テキスト ボックス 544"/>
        <xdr:cNvSpPr txBox="1"/>
      </xdr:nvSpPr>
      <xdr:spPr>
        <a:xfrm>
          <a:off x="13436111" y="672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168186</xdr:rowOff>
    </xdr:from>
    <xdr:to>
      <xdr:col>67</xdr:col>
      <xdr:colOff>101600</xdr:colOff>
      <xdr:row>38</xdr:row>
      <xdr:rowOff>98336</xdr:rowOff>
    </xdr:to>
    <xdr:sp macro="" textlink="">
      <xdr:nvSpPr>
        <xdr:cNvPr id="546" name="楕円 545"/>
        <xdr:cNvSpPr/>
      </xdr:nvSpPr>
      <xdr:spPr>
        <a:xfrm>
          <a:off x="12763500" y="65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89463</xdr:rowOff>
    </xdr:from>
    <xdr:ext cx="534377" cy="259045"/>
    <xdr:sp macro="" textlink="">
      <xdr:nvSpPr>
        <xdr:cNvPr id="547" name="テキスト ボックス 546"/>
        <xdr:cNvSpPr txBox="1"/>
      </xdr:nvSpPr>
      <xdr:spPr>
        <a:xfrm>
          <a:off x="12547111" y="660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2" name="直線コネクタ 571"/>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3" name="教育費最小値テキスト"/>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4" name="直線コネクタ 573"/>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5" name="教育費最大値テキスト"/>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6" name="直線コネクタ 575"/>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168135</xdr:rowOff>
    </xdr:from>
    <xdr:to>
      <xdr:col>85</xdr:col>
      <xdr:colOff>127000</xdr:colOff>
      <xdr:row>57</xdr:row>
      <xdr:rowOff>21234</xdr:rowOff>
    </xdr:to>
    <xdr:cxnSp macro="">
      <xdr:nvCxnSpPr>
        <xdr:cNvPr id="577" name="直線コネクタ 576"/>
        <xdr:cNvCxnSpPr/>
      </xdr:nvCxnSpPr>
      <xdr:spPr>
        <a:xfrm>
          <a:off x="15481300" y="9769335"/>
          <a:ext cx="838200" cy="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28897</xdr:rowOff>
    </xdr:from>
    <xdr:ext cx="534377" cy="259045"/>
    <xdr:sp macro="" textlink="">
      <xdr:nvSpPr>
        <xdr:cNvPr id="578" name="教育費平均値テキスト"/>
        <xdr:cNvSpPr txBox="1"/>
      </xdr:nvSpPr>
      <xdr:spPr>
        <a:xfrm>
          <a:off x="16370300" y="9287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79" name="フローチャート: 判断 578"/>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168135</xdr:rowOff>
    </xdr:from>
    <xdr:to>
      <xdr:col>81</xdr:col>
      <xdr:colOff>50800</xdr:colOff>
      <xdr:row>57</xdr:row>
      <xdr:rowOff>41834</xdr:rowOff>
    </xdr:to>
    <xdr:cxnSp macro="">
      <xdr:nvCxnSpPr>
        <xdr:cNvPr id="580" name="直線コネクタ 579"/>
        <xdr:cNvCxnSpPr/>
      </xdr:nvCxnSpPr>
      <xdr:spPr>
        <a:xfrm flipV="1">
          <a:off x="14592300" y="9769335"/>
          <a:ext cx="8890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1" name="フローチャート: 判断 580"/>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92536</xdr:rowOff>
    </xdr:from>
    <xdr:ext cx="534377" cy="259045"/>
    <xdr:sp macro="" textlink="">
      <xdr:nvSpPr>
        <xdr:cNvPr id="582" name="テキスト ボックス 581"/>
        <xdr:cNvSpPr txBox="1"/>
      </xdr:nvSpPr>
      <xdr:spPr>
        <a:xfrm>
          <a:off x="15214111" y="9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31382</xdr:rowOff>
    </xdr:from>
    <xdr:to>
      <xdr:col>76</xdr:col>
      <xdr:colOff>114300</xdr:colOff>
      <xdr:row>57</xdr:row>
      <xdr:rowOff>41834</xdr:rowOff>
    </xdr:to>
    <xdr:cxnSp macro="">
      <xdr:nvCxnSpPr>
        <xdr:cNvPr id="583" name="直線コネクタ 582"/>
        <xdr:cNvCxnSpPr/>
      </xdr:nvCxnSpPr>
      <xdr:spPr>
        <a:xfrm>
          <a:off x="13703300" y="9804032"/>
          <a:ext cx="8890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4" name="フローチャート: 判断 583"/>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5" name="テキスト ボックス 584"/>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31382</xdr:rowOff>
    </xdr:from>
    <xdr:to>
      <xdr:col>71</xdr:col>
      <xdr:colOff>177800</xdr:colOff>
      <xdr:row>57</xdr:row>
      <xdr:rowOff>31636</xdr:rowOff>
    </xdr:to>
    <xdr:cxnSp macro="">
      <xdr:nvCxnSpPr>
        <xdr:cNvPr id="586" name="直線コネクタ 585"/>
        <xdr:cNvCxnSpPr/>
      </xdr:nvCxnSpPr>
      <xdr:spPr>
        <a:xfrm flipV="1">
          <a:off x="12814300" y="9804032"/>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7" name="フローチャート: 判断 586"/>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163999</xdr:rowOff>
    </xdr:from>
    <xdr:ext cx="534377" cy="259045"/>
    <xdr:sp macro="" textlink="">
      <xdr:nvSpPr>
        <xdr:cNvPr id="588" name="テキスト ボックス 587"/>
        <xdr:cNvSpPr txBox="1"/>
      </xdr:nvSpPr>
      <xdr:spPr>
        <a:xfrm>
          <a:off x="13436111" y="94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89" name="フローチャート: 判断 588"/>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96334</xdr:rowOff>
    </xdr:from>
    <xdr:ext cx="534377" cy="259045"/>
    <xdr:sp macro="" textlink="">
      <xdr:nvSpPr>
        <xdr:cNvPr id="590" name="テキスト ボックス 589"/>
        <xdr:cNvSpPr txBox="1"/>
      </xdr:nvSpPr>
      <xdr:spPr>
        <a:xfrm>
          <a:off x="12547111" y="93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141884</xdr:rowOff>
    </xdr:from>
    <xdr:to>
      <xdr:col>85</xdr:col>
      <xdr:colOff>177800</xdr:colOff>
      <xdr:row>57</xdr:row>
      <xdr:rowOff>72034</xdr:rowOff>
    </xdr:to>
    <xdr:sp macro="" textlink="">
      <xdr:nvSpPr>
        <xdr:cNvPr id="596" name="楕円 595"/>
        <xdr:cNvSpPr/>
      </xdr:nvSpPr>
      <xdr:spPr>
        <a:xfrm>
          <a:off x="16268700" y="97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56811</xdr:rowOff>
    </xdr:from>
    <xdr:ext cx="534377" cy="259045"/>
    <xdr:sp macro="" textlink="">
      <xdr:nvSpPr>
        <xdr:cNvPr id="597" name="教育費該当値テキスト"/>
        <xdr:cNvSpPr txBox="1"/>
      </xdr:nvSpPr>
      <xdr:spPr>
        <a:xfrm>
          <a:off x="16370300" y="965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117335</xdr:rowOff>
    </xdr:from>
    <xdr:to>
      <xdr:col>81</xdr:col>
      <xdr:colOff>101600</xdr:colOff>
      <xdr:row>57</xdr:row>
      <xdr:rowOff>47485</xdr:rowOff>
    </xdr:to>
    <xdr:sp macro="" textlink="">
      <xdr:nvSpPr>
        <xdr:cNvPr id="598" name="楕円 597"/>
        <xdr:cNvSpPr/>
      </xdr:nvSpPr>
      <xdr:spPr>
        <a:xfrm>
          <a:off x="15430500" y="97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38612</xdr:rowOff>
    </xdr:from>
    <xdr:ext cx="534377" cy="259045"/>
    <xdr:sp macro="" textlink="">
      <xdr:nvSpPr>
        <xdr:cNvPr id="599" name="テキスト ボックス 598"/>
        <xdr:cNvSpPr txBox="1"/>
      </xdr:nvSpPr>
      <xdr:spPr>
        <a:xfrm>
          <a:off x="15214111" y="981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162484</xdr:rowOff>
    </xdr:from>
    <xdr:to>
      <xdr:col>76</xdr:col>
      <xdr:colOff>165100</xdr:colOff>
      <xdr:row>57</xdr:row>
      <xdr:rowOff>92634</xdr:rowOff>
    </xdr:to>
    <xdr:sp macro="" textlink="">
      <xdr:nvSpPr>
        <xdr:cNvPr id="600" name="楕円 599"/>
        <xdr:cNvSpPr/>
      </xdr:nvSpPr>
      <xdr:spPr>
        <a:xfrm>
          <a:off x="14541500" y="97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83761</xdr:rowOff>
    </xdr:from>
    <xdr:ext cx="534377" cy="259045"/>
    <xdr:sp macro="" textlink="">
      <xdr:nvSpPr>
        <xdr:cNvPr id="601" name="テキスト ボックス 600"/>
        <xdr:cNvSpPr txBox="1"/>
      </xdr:nvSpPr>
      <xdr:spPr>
        <a:xfrm>
          <a:off x="14325111" y="98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152032</xdr:rowOff>
    </xdr:from>
    <xdr:to>
      <xdr:col>72</xdr:col>
      <xdr:colOff>38100</xdr:colOff>
      <xdr:row>57</xdr:row>
      <xdr:rowOff>82182</xdr:rowOff>
    </xdr:to>
    <xdr:sp macro="" textlink="">
      <xdr:nvSpPr>
        <xdr:cNvPr id="602" name="楕円 601"/>
        <xdr:cNvSpPr/>
      </xdr:nvSpPr>
      <xdr:spPr>
        <a:xfrm>
          <a:off x="13652500" y="975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73309</xdr:rowOff>
    </xdr:from>
    <xdr:ext cx="534377" cy="259045"/>
    <xdr:sp macro="" textlink="">
      <xdr:nvSpPr>
        <xdr:cNvPr id="603" name="テキスト ボックス 602"/>
        <xdr:cNvSpPr txBox="1"/>
      </xdr:nvSpPr>
      <xdr:spPr>
        <a:xfrm>
          <a:off x="13436111" y="984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152286</xdr:rowOff>
    </xdr:from>
    <xdr:to>
      <xdr:col>67</xdr:col>
      <xdr:colOff>101600</xdr:colOff>
      <xdr:row>57</xdr:row>
      <xdr:rowOff>82436</xdr:rowOff>
    </xdr:to>
    <xdr:sp macro="" textlink="">
      <xdr:nvSpPr>
        <xdr:cNvPr id="604" name="楕円 603"/>
        <xdr:cNvSpPr/>
      </xdr:nvSpPr>
      <xdr:spPr>
        <a:xfrm>
          <a:off x="12763500" y="975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73563</xdr:rowOff>
    </xdr:from>
    <xdr:ext cx="534377" cy="259045"/>
    <xdr:sp macro="" textlink="">
      <xdr:nvSpPr>
        <xdr:cNvPr id="605" name="テキスト ボックス 604"/>
        <xdr:cNvSpPr txBox="1"/>
      </xdr:nvSpPr>
      <xdr:spPr>
        <a:xfrm>
          <a:off x="12547111" y="984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56627</xdr:rowOff>
    </xdr:from>
    <xdr:to>
      <xdr:col>85</xdr:col>
      <xdr:colOff>127000</xdr:colOff>
      <xdr:row>75</xdr:row>
      <xdr:rowOff>128956</xdr:rowOff>
    </xdr:to>
    <xdr:cxnSp macro="">
      <xdr:nvCxnSpPr>
        <xdr:cNvPr id="632" name="直線コネクタ 631"/>
        <xdr:cNvCxnSpPr/>
      </xdr:nvCxnSpPr>
      <xdr:spPr>
        <a:xfrm flipV="1">
          <a:off x="15481300" y="12401027"/>
          <a:ext cx="838200" cy="58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157030</xdr:rowOff>
    </xdr:from>
    <xdr:ext cx="469744" cy="259045"/>
    <xdr:sp macro="" textlink="">
      <xdr:nvSpPr>
        <xdr:cNvPr id="633" name="災害復旧費平均値テキスト"/>
        <xdr:cNvSpPr txBox="1"/>
      </xdr:nvSpPr>
      <xdr:spPr>
        <a:xfrm>
          <a:off x="16370300" y="13187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128956</xdr:rowOff>
    </xdr:from>
    <xdr:to>
      <xdr:col>81</xdr:col>
      <xdr:colOff>50800</xdr:colOff>
      <xdr:row>78</xdr:row>
      <xdr:rowOff>13742</xdr:rowOff>
    </xdr:to>
    <xdr:cxnSp macro="">
      <xdr:nvCxnSpPr>
        <xdr:cNvPr id="635" name="直線コネクタ 634"/>
        <xdr:cNvCxnSpPr/>
      </xdr:nvCxnSpPr>
      <xdr:spPr>
        <a:xfrm flipV="1">
          <a:off x="14592300" y="12987706"/>
          <a:ext cx="889000" cy="39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89181</xdr:rowOff>
    </xdr:from>
    <xdr:ext cx="469744" cy="259045"/>
    <xdr:sp macro="" textlink="">
      <xdr:nvSpPr>
        <xdr:cNvPr id="637" name="テキスト ボックス 636"/>
        <xdr:cNvSpPr txBox="1"/>
      </xdr:nvSpPr>
      <xdr:spPr>
        <a:xfrm>
          <a:off x="15246428" y="1329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155564</xdr:rowOff>
    </xdr:from>
    <xdr:to>
      <xdr:col>76</xdr:col>
      <xdr:colOff>114300</xdr:colOff>
      <xdr:row>78</xdr:row>
      <xdr:rowOff>13742</xdr:rowOff>
    </xdr:to>
    <xdr:cxnSp macro="">
      <xdr:nvCxnSpPr>
        <xdr:cNvPr id="638" name="直線コネクタ 637"/>
        <xdr:cNvCxnSpPr/>
      </xdr:nvCxnSpPr>
      <xdr:spPr>
        <a:xfrm>
          <a:off x="13703300" y="13357214"/>
          <a:ext cx="889000" cy="2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0" name="テキスト ボックス 639"/>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170745</xdr:rowOff>
    </xdr:from>
    <xdr:to>
      <xdr:col>71</xdr:col>
      <xdr:colOff>177800</xdr:colOff>
      <xdr:row>77</xdr:row>
      <xdr:rowOff>155564</xdr:rowOff>
    </xdr:to>
    <xdr:cxnSp macro="">
      <xdr:nvCxnSpPr>
        <xdr:cNvPr id="641" name="直線コネクタ 640"/>
        <xdr:cNvCxnSpPr/>
      </xdr:nvCxnSpPr>
      <xdr:spPr>
        <a:xfrm>
          <a:off x="12814300" y="13200945"/>
          <a:ext cx="889000" cy="15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3" name="テキスト ボックス 642"/>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4" name="フローチャート: 判断 643"/>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5" name="テキスト ボックス 644"/>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5827</xdr:rowOff>
    </xdr:from>
    <xdr:to>
      <xdr:col>85</xdr:col>
      <xdr:colOff>177800</xdr:colOff>
      <xdr:row>72</xdr:row>
      <xdr:rowOff>107427</xdr:rowOff>
    </xdr:to>
    <xdr:sp macro="" textlink="">
      <xdr:nvSpPr>
        <xdr:cNvPr id="651" name="楕円 650"/>
        <xdr:cNvSpPr/>
      </xdr:nvSpPr>
      <xdr:spPr>
        <a:xfrm>
          <a:off x="16268700" y="1235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130304</xdr:rowOff>
    </xdr:from>
    <xdr:ext cx="534377" cy="259045"/>
    <xdr:sp macro="" textlink="">
      <xdr:nvSpPr>
        <xdr:cNvPr id="652" name="災害復旧費該当値テキスト"/>
        <xdr:cNvSpPr txBox="1"/>
      </xdr:nvSpPr>
      <xdr:spPr>
        <a:xfrm>
          <a:off x="16370300" y="1230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78156</xdr:rowOff>
    </xdr:from>
    <xdr:to>
      <xdr:col>81</xdr:col>
      <xdr:colOff>101600</xdr:colOff>
      <xdr:row>76</xdr:row>
      <xdr:rowOff>8306</xdr:rowOff>
    </xdr:to>
    <xdr:sp macro="" textlink="">
      <xdr:nvSpPr>
        <xdr:cNvPr id="653" name="楕円 652"/>
        <xdr:cNvSpPr/>
      </xdr:nvSpPr>
      <xdr:spPr>
        <a:xfrm>
          <a:off x="15430500" y="1293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24833</xdr:rowOff>
    </xdr:from>
    <xdr:ext cx="534377" cy="259045"/>
    <xdr:sp macro="" textlink="">
      <xdr:nvSpPr>
        <xdr:cNvPr id="654" name="テキスト ボックス 653"/>
        <xdr:cNvSpPr txBox="1"/>
      </xdr:nvSpPr>
      <xdr:spPr>
        <a:xfrm>
          <a:off x="15214111" y="1271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134392</xdr:rowOff>
    </xdr:from>
    <xdr:to>
      <xdr:col>76</xdr:col>
      <xdr:colOff>165100</xdr:colOff>
      <xdr:row>78</xdr:row>
      <xdr:rowOff>64542</xdr:rowOff>
    </xdr:to>
    <xdr:sp macro="" textlink="">
      <xdr:nvSpPr>
        <xdr:cNvPr id="655" name="楕円 654"/>
        <xdr:cNvSpPr/>
      </xdr:nvSpPr>
      <xdr:spPr>
        <a:xfrm>
          <a:off x="14541500" y="133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55669</xdr:rowOff>
    </xdr:from>
    <xdr:ext cx="469744" cy="259045"/>
    <xdr:sp macro="" textlink="">
      <xdr:nvSpPr>
        <xdr:cNvPr id="656" name="テキスト ボックス 655"/>
        <xdr:cNvSpPr txBox="1"/>
      </xdr:nvSpPr>
      <xdr:spPr>
        <a:xfrm>
          <a:off x="14357428" y="1342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104764</xdr:rowOff>
    </xdr:from>
    <xdr:to>
      <xdr:col>72</xdr:col>
      <xdr:colOff>38100</xdr:colOff>
      <xdr:row>78</xdr:row>
      <xdr:rowOff>34914</xdr:rowOff>
    </xdr:to>
    <xdr:sp macro="" textlink="">
      <xdr:nvSpPr>
        <xdr:cNvPr id="657" name="楕円 656"/>
        <xdr:cNvSpPr/>
      </xdr:nvSpPr>
      <xdr:spPr>
        <a:xfrm>
          <a:off x="13652500" y="133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26041</xdr:rowOff>
    </xdr:from>
    <xdr:ext cx="469744" cy="259045"/>
    <xdr:sp macro="" textlink="">
      <xdr:nvSpPr>
        <xdr:cNvPr id="658" name="テキスト ボックス 657"/>
        <xdr:cNvSpPr txBox="1"/>
      </xdr:nvSpPr>
      <xdr:spPr>
        <a:xfrm>
          <a:off x="13468428" y="133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119945</xdr:rowOff>
    </xdr:from>
    <xdr:to>
      <xdr:col>67</xdr:col>
      <xdr:colOff>101600</xdr:colOff>
      <xdr:row>77</xdr:row>
      <xdr:rowOff>50095</xdr:rowOff>
    </xdr:to>
    <xdr:sp macro="" textlink="">
      <xdr:nvSpPr>
        <xdr:cNvPr id="659" name="楕円 658"/>
        <xdr:cNvSpPr/>
      </xdr:nvSpPr>
      <xdr:spPr>
        <a:xfrm>
          <a:off x="12763500" y="131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41222</xdr:rowOff>
    </xdr:from>
    <xdr:ext cx="469744" cy="259045"/>
    <xdr:sp macro="" textlink="">
      <xdr:nvSpPr>
        <xdr:cNvPr id="660" name="テキスト ボックス 659"/>
        <xdr:cNvSpPr txBox="1"/>
      </xdr:nvSpPr>
      <xdr:spPr>
        <a:xfrm>
          <a:off x="12579428" y="1324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15393</xdr:rowOff>
    </xdr:from>
    <xdr:to>
      <xdr:col>85</xdr:col>
      <xdr:colOff>127000</xdr:colOff>
      <xdr:row>96</xdr:row>
      <xdr:rowOff>11494</xdr:rowOff>
    </xdr:to>
    <xdr:cxnSp macro="">
      <xdr:nvCxnSpPr>
        <xdr:cNvPr id="690" name="直線コネクタ 689"/>
        <xdr:cNvCxnSpPr/>
      </xdr:nvCxnSpPr>
      <xdr:spPr>
        <a:xfrm flipV="1">
          <a:off x="15481300" y="15960243"/>
          <a:ext cx="838200" cy="5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65943</xdr:rowOff>
    </xdr:from>
    <xdr:ext cx="534377" cy="259045"/>
    <xdr:sp macro="" textlink="">
      <xdr:nvSpPr>
        <xdr:cNvPr id="691" name="公債費平均値テキスト"/>
        <xdr:cNvSpPr txBox="1"/>
      </xdr:nvSpPr>
      <xdr:spPr>
        <a:xfrm>
          <a:off x="16370300" y="1635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104242</xdr:rowOff>
    </xdr:from>
    <xdr:to>
      <xdr:col>81</xdr:col>
      <xdr:colOff>50800</xdr:colOff>
      <xdr:row>96</xdr:row>
      <xdr:rowOff>11494</xdr:rowOff>
    </xdr:to>
    <xdr:cxnSp macro="">
      <xdr:nvCxnSpPr>
        <xdr:cNvPr id="693" name="直線コネクタ 692"/>
        <xdr:cNvCxnSpPr/>
      </xdr:nvCxnSpPr>
      <xdr:spPr>
        <a:xfrm>
          <a:off x="14592300" y="16391992"/>
          <a:ext cx="889000" cy="7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73968</xdr:rowOff>
    </xdr:from>
    <xdr:ext cx="534377" cy="259045"/>
    <xdr:sp macro="" textlink="">
      <xdr:nvSpPr>
        <xdr:cNvPr id="695" name="テキスト ボックス 694"/>
        <xdr:cNvSpPr txBox="1"/>
      </xdr:nvSpPr>
      <xdr:spPr>
        <a:xfrm>
          <a:off x="15214111" y="165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104242</xdr:rowOff>
    </xdr:from>
    <xdr:to>
      <xdr:col>76</xdr:col>
      <xdr:colOff>114300</xdr:colOff>
      <xdr:row>95</xdr:row>
      <xdr:rowOff>122416</xdr:rowOff>
    </xdr:to>
    <xdr:cxnSp macro="">
      <xdr:nvCxnSpPr>
        <xdr:cNvPr id="696" name="直線コネクタ 695"/>
        <xdr:cNvCxnSpPr/>
      </xdr:nvCxnSpPr>
      <xdr:spPr>
        <a:xfrm flipV="1">
          <a:off x="13703300" y="16391992"/>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94784</xdr:rowOff>
    </xdr:from>
    <xdr:ext cx="534377" cy="259045"/>
    <xdr:sp macro="" textlink="">
      <xdr:nvSpPr>
        <xdr:cNvPr id="698" name="テキスト ボックス 697"/>
        <xdr:cNvSpPr txBox="1"/>
      </xdr:nvSpPr>
      <xdr:spPr>
        <a:xfrm>
          <a:off x="14325111" y="1655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122416</xdr:rowOff>
    </xdr:from>
    <xdr:to>
      <xdr:col>71</xdr:col>
      <xdr:colOff>177800</xdr:colOff>
      <xdr:row>95</xdr:row>
      <xdr:rowOff>139942</xdr:rowOff>
    </xdr:to>
    <xdr:cxnSp macro="">
      <xdr:nvCxnSpPr>
        <xdr:cNvPr id="699" name="直線コネクタ 698"/>
        <xdr:cNvCxnSpPr/>
      </xdr:nvCxnSpPr>
      <xdr:spPr>
        <a:xfrm flipV="1">
          <a:off x="12814300" y="1641016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102303</xdr:rowOff>
    </xdr:from>
    <xdr:ext cx="534377" cy="259045"/>
    <xdr:sp macro="" textlink="">
      <xdr:nvSpPr>
        <xdr:cNvPr id="701" name="テキスト ボックス 700"/>
        <xdr:cNvSpPr txBox="1"/>
      </xdr:nvSpPr>
      <xdr:spPr>
        <a:xfrm>
          <a:off x="13436111" y="165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2" name="フローチャート: 判断 701"/>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59617</xdr:rowOff>
    </xdr:from>
    <xdr:ext cx="534377" cy="259045"/>
    <xdr:sp macro="" textlink="">
      <xdr:nvSpPr>
        <xdr:cNvPr id="703" name="テキスト ボックス 702"/>
        <xdr:cNvSpPr txBox="1"/>
      </xdr:nvSpPr>
      <xdr:spPr>
        <a:xfrm>
          <a:off x="12547111" y="165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136043</xdr:rowOff>
    </xdr:from>
    <xdr:to>
      <xdr:col>85</xdr:col>
      <xdr:colOff>177800</xdr:colOff>
      <xdr:row>93</xdr:row>
      <xdr:rowOff>66193</xdr:rowOff>
    </xdr:to>
    <xdr:sp macro="" textlink="">
      <xdr:nvSpPr>
        <xdr:cNvPr id="709" name="楕円 708"/>
        <xdr:cNvSpPr/>
      </xdr:nvSpPr>
      <xdr:spPr>
        <a:xfrm>
          <a:off x="16268700" y="159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158920</xdr:rowOff>
    </xdr:from>
    <xdr:ext cx="599010" cy="259045"/>
    <xdr:sp macro="" textlink="">
      <xdr:nvSpPr>
        <xdr:cNvPr id="710" name="公債費該当値テキスト"/>
        <xdr:cNvSpPr txBox="1"/>
      </xdr:nvSpPr>
      <xdr:spPr>
        <a:xfrm>
          <a:off x="16370300" y="1576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132144</xdr:rowOff>
    </xdr:from>
    <xdr:to>
      <xdr:col>81</xdr:col>
      <xdr:colOff>101600</xdr:colOff>
      <xdr:row>96</xdr:row>
      <xdr:rowOff>62294</xdr:rowOff>
    </xdr:to>
    <xdr:sp macro="" textlink="">
      <xdr:nvSpPr>
        <xdr:cNvPr id="711" name="楕円 710"/>
        <xdr:cNvSpPr/>
      </xdr:nvSpPr>
      <xdr:spPr>
        <a:xfrm>
          <a:off x="15430500" y="1641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78821</xdr:rowOff>
    </xdr:from>
    <xdr:ext cx="534377" cy="259045"/>
    <xdr:sp macro="" textlink="">
      <xdr:nvSpPr>
        <xdr:cNvPr id="712" name="テキスト ボックス 711"/>
        <xdr:cNvSpPr txBox="1"/>
      </xdr:nvSpPr>
      <xdr:spPr>
        <a:xfrm>
          <a:off x="15214111" y="1619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53442</xdr:rowOff>
    </xdr:from>
    <xdr:to>
      <xdr:col>76</xdr:col>
      <xdr:colOff>165100</xdr:colOff>
      <xdr:row>95</xdr:row>
      <xdr:rowOff>155042</xdr:rowOff>
    </xdr:to>
    <xdr:sp macro="" textlink="">
      <xdr:nvSpPr>
        <xdr:cNvPr id="713" name="楕円 712"/>
        <xdr:cNvSpPr/>
      </xdr:nvSpPr>
      <xdr:spPr>
        <a:xfrm>
          <a:off x="14541500" y="1634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xdr:rowOff>
    </xdr:from>
    <xdr:ext cx="534377" cy="259045"/>
    <xdr:sp macro="" textlink="">
      <xdr:nvSpPr>
        <xdr:cNvPr id="714" name="テキスト ボックス 713"/>
        <xdr:cNvSpPr txBox="1"/>
      </xdr:nvSpPr>
      <xdr:spPr>
        <a:xfrm>
          <a:off x="14325111" y="161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71616</xdr:rowOff>
    </xdr:from>
    <xdr:to>
      <xdr:col>72</xdr:col>
      <xdr:colOff>38100</xdr:colOff>
      <xdr:row>96</xdr:row>
      <xdr:rowOff>1766</xdr:rowOff>
    </xdr:to>
    <xdr:sp macro="" textlink="">
      <xdr:nvSpPr>
        <xdr:cNvPr id="715" name="楕円 714"/>
        <xdr:cNvSpPr/>
      </xdr:nvSpPr>
      <xdr:spPr>
        <a:xfrm>
          <a:off x="13652500" y="1635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18293</xdr:rowOff>
    </xdr:from>
    <xdr:ext cx="534377" cy="259045"/>
    <xdr:sp macro="" textlink="">
      <xdr:nvSpPr>
        <xdr:cNvPr id="716" name="テキスト ボックス 715"/>
        <xdr:cNvSpPr txBox="1"/>
      </xdr:nvSpPr>
      <xdr:spPr>
        <a:xfrm>
          <a:off x="13436111" y="1613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89142</xdr:rowOff>
    </xdr:from>
    <xdr:to>
      <xdr:col>67</xdr:col>
      <xdr:colOff>101600</xdr:colOff>
      <xdr:row>96</xdr:row>
      <xdr:rowOff>19292</xdr:rowOff>
    </xdr:to>
    <xdr:sp macro="" textlink="">
      <xdr:nvSpPr>
        <xdr:cNvPr id="717" name="楕円 716"/>
        <xdr:cNvSpPr/>
      </xdr:nvSpPr>
      <xdr:spPr>
        <a:xfrm>
          <a:off x="12763500" y="1637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35819</xdr:rowOff>
    </xdr:from>
    <xdr:ext cx="534377" cy="259045"/>
    <xdr:sp macro="" textlink="">
      <xdr:nvSpPr>
        <xdr:cNvPr id="718" name="テキスト ボックス 717"/>
        <xdr:cNvSpPr txBox="1"/>
      </xdr:nvSpPr>
      <xdr:spPr>
        <a:xfrm>
          <a:off x="12547111" y="1615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6" name="諸支出金平均値テキスト"/>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6" name="テキスト ボックス 755"/>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7" name="フローチャート: 判断 756"/>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58" name="テキスト ボックス 757"/>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民生費は、物価高騰対策特別支援金事業などによる社会福祉費の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により、住民一人当たりのコストは前年度より</a:t>
          </a:r>
          <a:r>
            <a:rPr kumimoji="1" lang="en-US" altLang="ja-JP" sz="1100">
              <a:solidFill>
                <a:schemeClr val="dk1"/>
              </a:solidFill>
              <a:effectLst/>
              <a:latin typeface="+mn-lt"/>
              <a:ea typeface="+mn-ea"/>
              <a:cs typeface="+mn-cs"/>
            </a:rPr>
            <a:t>10,551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en-US" sz="1100">
              <a:solidFill>
                <a:schemeClr val="dk1"/>
              </a:solidFill>
              <a:effectLst/>
              <a:latin typeface="+mn-lt"/>
              <a:ea typeface="+mn-ea"/>
              <a:cs typeface="+mn-cs"/>
            </a:rPr>
            <a:t>衛生費は、広域ごみ処理施設整備事業などの増により住民一人当たりのコストは前年度より</a:t>
          </a:r>
          <a:r>
            <a:rPr kumimoji="1" lang="en-US" altLang="ja-JP" sz="1100">
              <a:solidFill>
                <a:schemeClr val="dk1"/>
              </a:solidFill>
              <a:effectLst/>
              <a:latin typeface="+mn-lt"/>
              <a:ea typeface="+mn-ea"/>
              <a:cs typeface="+mn-cs"/>
            </a:rPr>
            <a:t>32,911</a:t>
          </a:r>
          <a:r>
            <a:rPr kumimoji="1" lang="ja-JP" altLang="en-US" sz="1100">
              <a:solidFill>
                <a:schemeClr val="dk1"/>
              </a:solidFill>
              <a:effectLst/>
              <a:latin typeface="+mn-lt"/>
              <a:ea typeface="+mn-ea"/>
              <a:cs typeface="+mn-cs"/>
            </a:rPr>
            <a:t>円増加している。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消防費は、前年度より</a:t>
          </a:r>
          <a:r>
            <a:rPr kumimoji="1" lang="en-US" altLang="ja-JP" sz="1100">
              <a:solidFill>
                <a:schemeClr val="dk1"/>
              </a:solidFill>
              <a:effectLst/>
              <a:latin typeface="+mn-lt"/>
              <a:ea typeface="+mn-ea"/>
              <a:cs typeface="+mn-cs"/>
            </a:rPr>
            <a:t>11,795</a:t>
          </a:r>
          <a:r>
            <a:rPr kumimoji="1" lang="ja-JP" altLang="en-US" sz="1100">
              <a:solidFill>
                <a:schemeClr val="dk1"/>
              </a:solidFill>
              <a:effectLst/>
              <a:latin typeface="+mn-lt"/>
              <a:ea typeface="+mn-ea"/>
              <a:cs typeface="+mn-cs"/>
            </a:rPr>
            <a:t>円増加しており、類似団体より大きくなっている。これはおおいた消防指令センターシステム整備事業費の増などによるものである。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災害復旧事業費は、前年度から</a:t>
          </a:r>
          <a:r>
            <a:rPr kumimoji="1" lang="en-US" altLang="ja-JP" sz="1100">
              <a:solidFill>
                <a:schemeClr val="dk1"/>
              </a:solidFill>
              <a:effectLst/>
              <a:latin typeface="+mn-lt"/>
              <a:ea typeface="+mn-ea"/>
              <a:cs typeface="+mn-cs"/>
            </a:rPr>
            <a:t>12,832</a:t>
          </a:r>
          <a:r>
            <a:rPr kumimoji="1" lang="ja-JP" altLang="ja-JP" sz="1100">
              <a:solidFill>
                <a:schemeClr val="dk1"/>
              </a:solidFill>
              <a:effectLst/>
              <a:latin typeface="+mn-lt"/>
              <a:ea typeface="+mn-ea"/>
              <a:cs typeface="+mn-cs"/>
            </a:rPr>
            <a:t>円増加している。これは令和６年台風</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号による被害が甚大だったためである。</a:t>
          </a:r>
          <a:endParaRPr lang="ja-JP" altLang="ja-JP">
            <a:effectLst/>
          </a:endParaRPr>
        </a:p>
        <a:p>
          <a:r>
            <a:rPr kumimoji="1" lang="ja-JP" altLang="ja-JP" sz="1100">
              <a:solidFill>
                <a:schemeClr val="dk1"/>
              </a:solidFill>
              <a:effectLst/>
              <a:latin typeface="+mn-lt"/>
              <a:ea typeface="+mn-ea"/>
              <a:cs typeface="+mn-cs"/>
            </a:rPr>
            <a:t>公債費は、前年度から</a:t>
          </a:r>
          <a:r>
            <a:rPr kumimoji="1" lang="en-US" altLang="ja-JP" sz="1100">
              <a:solidFill>
                <a:schemeClr val="dk1"/>
              </a:solidFill>
              <a:effectLst/>
              <a:latin typeface="+mn-lt"/>
              <a:ea typeface="+mn-ea"/>
              <a:cs typeface="+mn-cs"/>
            </a:rPr>
            <a:t>40,193</a:t>
          </a:r>
          <a:r>
            <a:rPr kumimoji="1" lang="ja-JP" altLang="ja-JP" sz="1100">
              <a:solidFill>
                <a:schemeClr val="dk1"/>
              </a:solidFill>
              <a:effectLst/>
              <a:latin typeface="+mn-lt"/>
              <a:ea typeface="+mn-ea"/>
              <a:cs typeface="+mn-cs"/>
            </a:rPr>
            <a:t>円増加しており、類似団体と比較しても</a:t>
          </a:r>
          <a:r>
            <a:rPr kumimoji="1" lang="en-US" altLang="ja-JP" sz="1100">
              <a:solidFill>
                <a:schemeClr val="dk1"/>
              </a:solidFill>
              <a:effectLst/>
              <a:latin typeface="+mn-lt"/>
              <a:ea typeface="+mn-ea"/>
              <a:cs typeface="+mn-cs"/>
            </a:rPr>
            <a:t>36,679</a:t>
          </a:r>
          <a:r>
            <a:rPr kumimoji="1" lang="ja-JP" altLang="ja-JP" sz="1100">
              <a:solidFill>
                <a:schemeClr val="dk1"/>
              </a:solidFill>
              <a:effectLst/>
              <a:latin typeface="+mn-lt"/>
              <a:ea typeface="+mn-ea"/>
              <a:cs typeface="+mn-cs"/>
            </a:rPr>
            <a:t>円高い。この主な要因として、Ｒ</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年度の地方債借入から据置期間を１年（それ以前は３年）としており、Ｒ４年度借入分とＲ２年度借入分が同時に元金償還が始まったことによるものである。</a:t>
          </a:r>
          <a:r>
            <a:rPr lang="ja-JP" altLang="ja-JP" sz="1100">
              <a:solidFill>
                <a:schemeClr val="dk1"/>
              </a:solidFill>
              <a:effectLst/>
              <a:latin typeface="+mn-lt"/>
              <a:ea typeface="+mn-ea"/>
              <a:cs typeface="+mn-cs"/>
            </a:rPr>
            <a:t>また、大規模な繰上償還を実施したことも影響している。</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財政調整基金については、決算剰余金と基金の一括運用に伴う収益分のみ積み立てており、</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年度末現在高は</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9,304</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8,000</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実質収支額は、継続的に黒字を確保しており、実質単年度収支は、</a:t>
          </a:r>
          <a:r>
            <a:rPr kumimoji="1" lang="ja-JP" altLang="en-US" sz="1100">
              <a:solidFill>
                <a:schemeClr val="dk1"/>
              </a:solidFill>
              <a:effectLst/>
              <a:latin typeface="+mn-lt"/>
              <a:ea typeface="+mn-ea"/>
              <a:cs typeface="+mn-cs"/>
            </a:rPr>
            <a:t>大規模な繰上償還をおこなったこと</a:t>
          </a:r>
          <a:r>
            <a:rPr kumimoji="1" lang="ja-JP" altLang="ja-JP" sz="1100">
              <a:solidFill>
                <a:schemeClr val="dk1"/>
              </a:solidFill>
              <a:effectLst/>
              <a:latin typeface="+mn-lt"/>
              <a:ea typeface="+mn-ea"/>
              <a:cs typeface="+mn-cs"/>
            </a:rPr>
            <a:t>などにより、黒字となった。</a:t>
          </a:r>
          <a:endParaRPr lang="ja-JP" altLang="ja-JP" sz="1400">
            <a:effectLst/>
          </a:endParaRPr>
        </a:p>
        <a:p>
          <a:r>
            <a:rPr kumimoji="1" lang="ja-JP" altLang="ja-JP" sz="1100">
              <a:solidFill>
                <a:schemeClr val="dk1"/>
              </a:solidFill>
              <a:effectLst/>
              <a:latin typeface="+mn-lt"/>
              <a:ea typeface="+mn-ea"/>
              <a:cs typeface="+mn-cs"/>
            </a:rPr>
            <a:t>　今後、広域のごみ処理施設建設などの大型事業実施による公債費の増が見込まれる一方で、地方交付税等の一般財源増額は見込めないことから、財政調整基金等の取り崩しも視野に入れつつ、適正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すべての会計で実質黒字となっており、連結実質赤字比率はない。</a:t>
          </a:r>
          <a:endParaRPr lang="ja-JP" altLang="ja-JP" sz="1400">
            <a:effectLst/>
          </a:endParaRPr>
        </a:p>
        <a:p>
          <a:r>
            <a:rPr kumimoji="1" lang="ja-JP" altLang="ja-JP" sz="1100">
              <a:solidFill>
                <a:schemeClr val="dk1"/>
              </a:solidFill>
              <a:effectLst/>
              <a:latin typeface="+mn-lt"/>
              <a:ea typeface="+mn-ea"/>
              <a:cs typeface="+mn-cs"/>
            </a:rPr>
            <a:t>今後も一般会計のみならず特別会計の財政状況もチェックしていかなければならない。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W13" sqref="W13:AB1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19249811</v>
      </c>
      <c r="BO4" s="371"/>
      <c r="BP4" s="371"/>
      <c r="BQ4" s="371"/>
      <c r="BR4" s="371"/>
      <c r="BS4" s="371"/>
      <c r="BT4" s="371"/>
      <c r="BU4" s="372"/>
      <c r="BV4" s="370">
        <v>17768924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4.5999999999999996</v>
      </c>
      <c r="CU4" s="377"/>
      <c r="CV4" s="377"/>
      <c r="CW4" s="377"/>
      <c r="CX4" s="377"/>
      <c r="CY4" s="377"/>
      <c r="CZ4" s="377"/>
      <c r="DA4" s="378"/>
      <c r="DB4" s="376">
        <v>4.7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18750739</v>
      </c>
      <c r="BO5" s="408"/>
      <c r="BP5" s="408"/>
      <c r="BQ5" s="408"/>
      <c r="BR5" s="408"/>
      <c r="BS5" s="408"/>
      <c r="BT5" s="408"/>
      <c r="BU5" s="409"/>
      <c r="BV5" s="407">
        <v>17305835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v>
      </c>
      <c r="CU5" s="405"/>
      <c r="CV5" s="405"/>
      <c r="CW5" s="405"/>
      <c r="CX5" s="405"/>
      <c r="CY5" s="405"/>
      <c r="CZ5" s="405"/>
      <c r="DA5" s="406"/>
      <c r="DB5" s="404">
        <v>86.5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499072</v>
      </c>
      <c r="BO6" s="408"/>
      <c r="BP6" s="408"/>
      <c r="BQ6" s="408"/>
      <c r="BR6" s="408"/>
      <c r="BS6" s="408"/>
      <c r="BT6" s="408"/>
      <c r="BU6" s="409"/>
      <c r="BV6" s="407">
        <v>463089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90.2</v>
      </c>
      <c r="CU6" s="445"/>
      <c r="CV6" s="445"/>
      <c r="CW6" s="445"/>
      <c r="CX6" s="445"/>
      <c r="CY6" s="445"/>
      <c r="CZ6" s="445"/>
      <c r="DA6" s="446"/>
      <c r="DB6" s="444">
        <v>86.9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94307</v>
      </c>
      <c r="BO7" s="408"/>
      <c r="BP7" s="408"/>
      <c r="BQ7" s="408"/>
      <c r="BR7" s="408"/>
      <c r="BS7" s="408"/>
      <c r="BT7" s="408"/>
      <c r="BU7" s="409"/>
      <c r="BV7" s="407">
        <v>61313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8846039</v>
      </c>
      <c r="CU7" s="408"/>
      <c r="CV7" s="408"/>
      <c r="CW7" s="408"/>
      <c r="CX7" s="408"/>
      <c r="CY7" s="408"/>
      <c r="CZ7" s="408"/>
      <c r="DA7" s="409"/>
      <c r="DB7" s="407">
        <v>8596957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404765</v>
      </c>
      <c r="BO8" s="408"/>
      <c r="BP8" s="408"/>
      <c r="BQ8" s="408"/>
      <c r="BR8" s="408"/>
      <c r="BS8" s="408"/>
      <c r="BT8" s="408"/>
      <c r="BU8" s="409"/>
      <c r="BV8" s="407">
        <v>401776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0.32</v>
      </c>
      <c r="CU8" s="448"/>
      <c r="CV8" s="448"/>
      <c r="CW8" s="448"/>
      <c r="CX8" s="448"/>
      <c r="CY8" s="448"/>
      <c r="CZ8" s="448"/>
      <c r="DA8" s="449"/>
      <c r="DB8" s="447">
        <v>0.31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22112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2989</v>
      </c>
      <c r="BO9" s="408"/>
      <c r="BP9" s="408"/>
      <c r="BQ9" s="408"/>
      <c r="BR9" s="408"/>
      <c r="BS9" s="408"/>
      <c r="BT9" s="408"/>
      <c r="BU9" s="409"/>
      <c r="BV9" s="407">
        <v>-64799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21.8</v>
      </c>
      <c r="CU9" s="405"/>
      <c r="CV9" s="405"/>
      <c r="CW9" s="405"/>
      <c r="CX9" s="405"/>
      <c r="CY9" s="405"/>
      <c r="CZ9" s="405"/>
      <c r="DA9" s="406"/>
      <c r="DB9" s="404">
        <v>14.8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22853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234685</v>
      </c>
      <c r="BO10" s="408"/>
      <c r="BP10" s="408"/>
      <c r="BQ10" s="408"/>
      <c r="BR10" s="408"/>
      <c r="BS10" s="408"/>
      <c r="BT10" s="408"/>
      <c r="BU10" s="409"/>
      <c r="BV10" s="407">
        <v>274791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761594</v>
      </c>
      <c r="BO11" s="408"/>
      <c r="BP11" s="408"/>
      <c r="BQ11" s="408"/>
      <c r="BR11" s="408"/>
      <c r="BS11" s="408"/>
      <c r="BT11" s="408"/>
      <c r="BU11" s="409"/>
      <c r="BV11" s="407">
        <v>32200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21748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20723</v>
      </c>
      <c r="S13" s="492"/>
      <c r="T13" s="492"/>
      <c r="U13" s="492"/>
      <c r="V13" s="493"/>
      <c r="W13" s="423" t="s">
        <v>131</v>
      </c>
      <c r="X13" s="424"/>
      <c r="Y13" s="424"/>
      <c r="Z13" s="424"/>
      <c r="AA13" s="424"/>
      <c r="AB13" s="414"/>
      <c r="AC13" s="458">
        <v>1405</v>
      </c>
      <c r="AD13" s="459"/>
      <c r="AE13" s="459"/>
      <c r="AF13" s="459"/>
      <c r="AG13" s="501"/>
      <c r="AH13" s="458">
        <v>1638</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999268</v>
      </c>
      <c r="BO13" s="408"/>
      <c r="BP13" s="408"/>
      <c r="BQ13" s="408"/>
      <c r="BR13" s="408"/>
      <c r="BS13" s="408"/>
      <c r="BT13" s="408"/>
      <c r="BU13" s="409"/>
      <c r="BV13" s="407">
        <v>242192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4.3</v>
      </c>
      <c r="CU13" s="405"/>
      <c r="CV13" s="405"/>
      <c r="CW13" s="405"/>
      <c r="CX13" s="405"/>
      <c r="CY13" s="405"/>
      <c r="CZ13" s="405"/>
      <c r="DA13" s="406"/>
      <c r="DB13" s="404">
        <v>3.8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21960</v>
      </c>
      <c r="S14" s="492"/>
      <c r="T14" s="492"/>
      <c r="U14" s="492"/>
      <c r="V14" s="493"/>
      <c r="W14" s="397"/>
      <c r="X14" s="398"/>
      <c r="Y14" s="398"/>
      <c r="Z14" s="398"/>
      <c r="AA14" s="398"/>
      <c r="AB14" s="387"/>
      <c r="AC14" s="494">
        <v>14.3</v>
      </c>
      <c r="AD14" s="495"/>
      <c r="AE14" s="495"/>
      <c r="AF14" s="495"/>
      <c r="AG14" s="496"/>
      <c r="AH14" s="494">
        <v>15.9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21078</v>
      </c>
      <c r="S15" s="492"/>
      <c r="T15" s="492"/>
      <c r="U15" s="492"/>
      <c r="V15" s="493"/>
      <c r="W15" s="423" t="s">
        <v>137</v>
      </c>
      <c r="X15" s="424"/>
      <c r="Y15" s="424"/>
      <c r="Z15" s="424"/>
      <c r="AA15" s="424"/>
      <c r="AB15" s="414"/>
      <c r="AC15" s="458">
        <v>2870</v>
      </c>
      <c r="AD15" s="459"/>
      <c r="AE15" s="459"/>
      <c r="AF15" s="459"/>
      <c r="AG15" s="501"/>
      <c r="AH15" s="458">
        <v>2895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2596851</v>
      </c>
      <c r="BO15" s="371"/>
      <c r="BP15" s="371"/>
      <c r="BQ15" s="371"/>
      <c r="BR15" s="371"/>
      <c r="BS15" s="371"/>
      <c r="BT15" s="371"/>
      <c r="BU15" s="372"/>
      <c r="BV15" s="370">
        <v>2515506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29.3</v>
      </c>
      <c r="AD16" s="495"/>
      <c r="AE16" s="495"/>
      <c r="AF16" s="495"/>
      <c r="AG16" s="496"/>
      <c r="AH16" s="494">
        <v>28.1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8186022</v>
      </c>
      <c r="BO16" s="408"/>
      <c r="BP16" s="408"/>
      <c r="BQ16" s="408"/>
      <c r="BR16" s="408"/>
      <c r="BS16" s="408"/>
      <c r="BT16" s="408"/>
      <c r="BU16" s="409"/>
      <c r="BV16" s="407">
        <v>7935654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5521</v>
      </c>
      <c r="AD17" s="459"/>
      <c r="AE17" s="459"/>
      <c r="AF17" s="459"/>
      <c r="AG17" s="501"/>
      <c r="AH17" s="458">
        <v>5762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3238404</v>
      </c>
      <c r="BO17" s="408"/>
      <c r="BP17" s="408"/>
      <c r="BQ17" s="408"/>
      <c r="BR17" s="408"/>
      <c r="BS17" s="408"/>
      <c r="BT17" s="408"/>
      <c r="BU17" s="409"/>
      <c r="BV17" s="407">
        <v>3135867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206.24</v>
      </c>
      <c r="M18" s="534"/>
      <c r="N18" s="534"/>
      <c r="O18" s="534"/>
      <c r="P18" s="534"/>
      <c r="Q18" s="534"/>
      <c r="R18" s="535"/>
      <c r="S18" s="535"/>
      <c r="T18" s="535"/>
      <c r="U18" s="535"/>
      <c r="V18" s="536"/>
      <c r="W18" s="425"/>
      <c r="X18" s="426"/>
      <c r="Y18" s="426"/>
      <c r="Z18" s="426"/>
      <c r="AA18" s="426"/>
      <c r="AB18" s="417"/>
      <c r="AC18" s="537">
        <v>56.4</v>
      </c>
      <c r="AD18" s="538"/>
      <c r="AE18" s="538"/>
      <c r="AF18" s="538"/>
      <c r="AG18" s="539"/>
      <c r="AH18" s="537">
        <v>56</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8001721</v>
      </c>
      <c r="BO18" s="408"/>
      <c r="BP18" s="408"/>
      <c r="BQ18" s="408"/>
      <c r="BR18" s="408"/>
      <c r="BS18" s="408"/>
      <c r="BT18" s="408"/>
      <c r="BU18" s="409"/>
      <c r="BV18" s="407">
        <v>7548390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107</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11192694</v>
      </c>
      <c r="BO19" s="408"/>
      <c r="BP19" s="408"/>
      <c r="BQ19" s="408"/>
      <c r="BR19" s="408"/>
      <c r="BS19" s="408"/>
      <c r="BT19" s="408"/>
      <c r="BU19" s="409"/>
      <c r="BV19" s="407">
        <v>10653982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9584</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16617382</v>
      </c>
      <c r="BO22" s="371"/>
      <c r="BP22" s="371"/>
      <c r="BQ22" s="371"/>
      <c r="BR22" s="371"/>
      <c r="BS22" s="371"/>
      <c r="BT22" s="371"/>
      <c r="BU22" s="372"/>
      <c r="BV22" s="370">
        <v>16201779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15606255</v>
      </c>
      <c r="BO23" s="408"/>
      <c r="BP23" s="408"/>
      <c r="BQ23" s="408"/>
      <c r="BR23" s="408"/>
      <c r="BS23" s="408"/>
      <c r="BT23" s="408"/>
      <c r="BU23" s="409"/>
      <c r="BV23" s="407">
        <v>15397936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8100</v>
      </c>
      <c r="R24" s="459"/>
      <c r="S24" s="459"/>
      <c r="T24" s="459"/>
      <c r="U24" s="459"/>
      <c r="V24" s="501"/>
      <c r="W24" s="553"/>
      <c r="X24" s="554"/>
      <c r="Y24" s="555"/>
      <c r="Z24" s="457" t="s">
        <v>162</v>
      </c>
      <c r="AA24" s="437"/>
      <c r="AB24" s="437"/>
      <c r="AC24" s="437"/>
      <c r="AD24" s="437"/>
      <c r="AE24" s="437"/>
      <c r="AF24" s="437"/>
      <c r="AG24" s="438"/>
      <c r="AH24" s="458">
        <v>278</v>
      </c>
      <c r="AI24" s="459"/>
      <c r="AJ24" s="459"/>
      <c r="AK24" s="459"/>
      <c r="AL24" s="501"/>
      <c r="AM24" s="458">
        <v>936026</v>
      </c>
      <c r="AN24" s="459"/>
      <c r="AO24" s="459"/>
      <c r="AP24" s="459"/>
      <c r="AQ24" s="459"/>
      <c r="AR24" s="501"/>
      <c r="AS24" s="458">
        <v>3367</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13187852</v>
      </c>
      <c r="BO24" s="408"/>
      <c r="BP24" s="408"/>
      <c r="BQ24" s="408"/>
      <c r="BR24" s="408"/>
      <c r="BS24" s="408"/>
      <c r="BT24" s="408"/>
      <c r="BU24" s="409"/>
      <c r="BV24" s="407">
        <v>12387701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6500</v>
      </c>
      <c r="R25" s="459"/>
      <c r="S25" s="459"/>
      <c r="T25" s="459"/>
      <c r="U25" s="459"/>
      <c r="V25" s="501"/>
      <c r="W25" s="553"/>
      <c r="X25" s="554"/>
      <c r="Y25" s="555"/>
      <c r="Z25" s="457" t="s">
        <v>165</v>
      </c>
      <c r="AA25" s="437"/>
      <c r="AB25" s="437"/>
      <c r="AC25" s="437"/>
      <c r="AD25" s="437"/>
      <c r="AE25" s="437"/>
      <c r="AF25" s="437"/>
      <c r="AG25" s="438"/>
      <c r="AH25" s="458">
        <v>47</v>
      </c>
      <c r="AI25" s="459"/>
      <c r="AJ25" s="459"/>
      <c r="AK25" s="459"/>
      <c r="AL25" s="501"/>
      <c r="AM25" s="458">
        <v>151434</v>
      </c>
      <c r="AN25" s="459"/>
      <c r="AO25" s="459"/>
      <c r="AP25" s="459"/>
      <c r="AQ25" s="459"/>
      <c r="AR25" s="501"/>
      <c r="AS25" s="458">
        <v>3222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588274</v>
      </c>
      <c r="BO25" s="371"/>
      <c r="BP25" s="371"/>
      <c r="BQ25" s="371"/>
      <c r="BR25" s="371"/>
      <c r="BS25" s="371"/>
      <c r="BT25" s="371"/>
      <c r="BU25" s="372"/>
      <c r="BV25" s="370">
        <v>998319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5700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4500</v>
      </c>
      <c r="R27" s="459"/>
      <c r="S27" s="459"/>
      <c r="T27" s="459"/>
      <c r="U27" s="459"/>
      <c r="V27" s="501"/>
      <c r="W27" s="553"/>
      <c r="X27" s="554"/>
      <c r="Y27" s="555"/>
      <c r="Z27" s="457" t="s">
        <v>171</v>
      </c>
      <c r="AA27" s="437"/>
      <c r="AB27" s="437"/>
      <c r="AC27" s="437"/>
      <c r="AD27" s="437"/>
      <c r="AE27" s="437"/>
      <c r="AF27" s="437"/>
      <c r="AG27" s="438"/>
      <c r="AH27" s="458">
        <v>14</v>
      </c>
      <c r="AI27" s="459"/>
      <c r="AJ27" s="459"/>
      <c r="AK27" s="459"/>
      <c r="AL27" s="501"/>
      <c r="AM27" s="458">
        <v>35532</v>
      </c>
      <c r="AN27" s="459"/>
      <c r="AO27" s="459"/>
      <c r="AP27" s="459"/>
      <c r="AQ27" s="459"/>
      <c r="AR27" s="501"/>
      <c r="AS27" s="458">
        <v>2538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458713</v>
      </c>
      <c r="BO27" s="530"/>
      <c r="BP27" s="530"/>
      <c r="BQ27" s="530"/>
      <c r="BR27" s="530"/>
      <c r="BS27" s="530"/>
      <c r="BT27" s="530"/>
      <c r="BU27" s="531"/>
      <c r="BV27" s="529">
        <v>458713</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4100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3593048</v>
      </c>
      <c r="BO28" s="371"/>
      <c r="BP28" s="371"/>
      <c r="BQ28" s="371"/>
      <c r="BR28" s="371"/>
      <c r="BS28" s="371"/>
      <c r="BT28" s="371"/>
      <c r="BU28" s="372"/>
      <c r="BV28" s="370">
        <v>3358363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14</v>
      </c>
      <c r="M29" s="459"/>
      <c r="N29" s="459"/>
      <c r="O29" s="459"/>
      <c r="P29" s="501"/>
      <c r="Q29" s="458">
        <v>3900</v>
      </c>
      <c r="R29" s="459"/>
      <c r="S29" s="459"/>
      <c r="T29" s="459"/>
      <c r="U29" s="459"/>
      <c r="V29" s="501"/>
      <c r="W29" s="556"/>
      <c r="X29" s="557"/>
      <c r="Y29" s="558"/>
      <c r="Z29" s="457" t="s">
        <v>177</v>
      </c>
      <c r="AA29" s="437"/>
      <c r="AB29" s="437"/>
      <c r="AC29" s="437"/>
      <c r="AD29" s="437"/>
      <c r="AE29" s="437"/>
      <c r="AF29" s="437"/>
      <c r="AG29" s="438"/>
      <c r="AH29" s="458">
        <v>292</v>
      </c>
      <c r="AI29" s="459"/>
      <c r="AJ29" s="459"/>
      <c r="AK29" s="459"/>
      <c r="AL29" s="501"/>
      <c r="AM29" s="458">
        <v>971558</v>
      </c>
      <c r="AN29" s="459"/>
      <c r="AO29" s="459"/>
      <c r="AP29" s="459"/>
      <c r="AQ29" s="459"/>
      <c r="AR29" s="501"/>
      <c r="AS29" s="458">
        <v>3327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1538583</v>
      </c>
      <c r="BO29" s="408"/>
      <c r="BP29" s="408"/>
      <c r="BQ29" s="408"/>
      <c r="BR29" s="408"/>
      <c r="BS29" s="408"/>
      <c r="BT29" s="408"/>
      <c r="BU29" s="409"/>
      <c r="BV29" s="407">
        <v>2074707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100</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6383796</v>
      </c>
      <c r="BO30" s="530"/>
      <c r="BP30" s="530"/>
      <c r="BQ30" s="530"/>
      <c r="BR30" s="530"/>
      <c r="BS30" s="530"/>
      <c r="BT30" s="530"/>
      <c r="BU30" s="531"/>
      <c r="BV30" s="529">
        <v>6463226</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大分県交通災害共済組合（交通災害共済事業会計）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スパランド真玉</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ケーブルネットワーク事業特別会計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大分県市町村会館管理組合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豊後高田市観光まちづくり会社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大分県後期高齢者医療広域連合（普通会計）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大分県後期高齢者医療広域連合（後期高齢者医療事業会計）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宇佐・高田・国東広域事務組合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95+Knh43hi988yVMlgGE92byEn7T2TV49vqxwZc+68fy/Ryqu+kJkPtYzZCHSv+XThc5ENq+Hsqdqzm/g12YSA==" saltValue="GW+vOKNJ0k1hb5uLRCA1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3.11</v>
      </c>
      <c r="G34" s="33">
        <v>3.65</v>
      </c>
      <c r="H34" s="33">
        <v>4.45</v>
      </c>
      <c r="I34" s="33">
        <v>4.8</v>
      </c>
      <c r="J34" s="34">
        <v>4.83</v>
      </c>
      <c r="K34" s="22"/>
      <c r="L34" s="22"/>
      <c r="M34" s="22"/>
      <c r="N34" s="22"/>
      <c r="O34" s="22"/>
      <c r="P34" s="22"/>
    </row>
    <row r="35" spans="1:16" ht="39" customHeight="1" x14ac:dyDescent="0.15">
      <c r="A35" s="22"/>
      <c r="B35" s="35"/>
      <c r="C35" s="1145" t="s">
        <v>532</v>
      </c>
      <c r="D35" s="1146"/>
      <c r="E35" s="1147"/>
      <c r="F35" s="36">
        <v>4.2</v>
      </c>
      <c r="G35" s="37">
        <v>7.83</v>
      </c>
      <c r="H35" s="37">
        <v>5.4</v>
      </c>
      <c r="I35" s="37">
        <v>4.67</v>
      </c>
      <c r="J35" s="38">
        <v>4.57</v>
      </c>
      <c r="K35" s="22"/>
      <c r="L35" s="22"/>
      <c r="M35" s="22"/>
      <c r="N35" s="22"/>
      <c r="O35" s="22"/>
      <c r="P35" s="22"/>
    </row>
    <row r="36" spans="1:16" ht="39" customHeight="1" x14ac:dyDescent="0.15">
      <c r="A36" s="22"/>
      <c r="B36" s="35"/>
      <c r="C36" s="1145" t="s">
        <v>533</v>
      </c>
      <c r="D36" s="1146"/>
      <c r="E36" s="1147"/>
      <c r="F36" s="36">
        <v>0</v>
      </c>
      <c r="G36" s="37">
        <v>0</v>
      </c>
      <c r="H36" s="37">
        <v>0.06</v>
      </c>
      <c r="I36" s="37">
        <v>0.18</v>
      </c>
      <c r="J36" s="38">
        <v>0.09</v>
      </c>
      <c r="K36" s="22"/>
      <c r="L36" s="22"/>
      <c r="M36" s="22"/>
      <c r="N36" s="22"/>
      <c r="O36" s="22"/>
      <c r="P36" s="22"/>
    </row>
    <row r="37" spans="1:16" ht="39" customHeight="1" x14ac:dyDescent="0.15">
      <c r="A37" s="22"/>
      <c r="B37" s="35"/>
      <c r="C37" s="1145" t="s">
        <v>534</v>
      </c>
      <c r="D37" s="1146"/>
      <c r="E37" s="1147"/>
      <c r="F37" s="36">
        <v>0</v>
      </c>
      <c r="G37" s="37">
        <v>0</v>
      </c>
      <c r="H37" s="37">
        <v>0</v>
      </c>
      <c r="I37" s="37">
        <v>0</v>
      </c>
      <c r="J37" s="38">
        <v>0</v>
      </c>
      <c r="K37" s="22"/>
      <c r="L37" s="22"/>
      <c r="M37" s="22"/>
      <c r="N37" s="22"/>
      <c r="O37" s="22"/>
      <c r="P37" s="22"/>
    </row>
    <row r="38" spans="1:16" ht="39" customHeight="1" x14ac:dyDescent="0.15">
      <c r="A38" s="22"/>
      <c r="B38" s="35"/>
      <c r="C38" s="1145" t="s">
        <v>535</v>
      </c>
      <c r="D38" s="1146"/>
      <c r="E38" s="1147"/>
      <c r="F38" s="36">
        <v>0</v>
      </c>
      <c r="G38" s="37">
        <v>0</v>
      </c>
      <c r="H38" s="37">
        <v>0</v>
      </c>
      <c r="I38" s="37">
        <v>0</v>
      </c>
      <c r="J38" s="38">
        <v>0</v>
      </c>
      <c r="K38" s="22"/>
      <c r="L38" s="22"/>
      <c r="M38" s="22"/>
      <c r="N38" s="22"/>
      <c r="O38" s="22"/>
      <c r="P38" s="22"/>
    </row>
    <row r="39" spans="1:16" ht="39" customHeight="1" x14ac:dyDescent="0.15">
      <c r="A39" s="22"/>
      <c r="B39" s="35"/>
      <c r="C39" s="1145" t="s">
        <v>536</v>
      </c>
      <c r="D39" s="1146"/>
      <c r="E39" s="1147"/>
      <c r="F39" s="36">
        <v>0.56000000000000005</v>
      </c>
      <c r="G39" s="37">
        <v>0.8</v>
      </c>
      <c r="H39" s="37">
        <v>1.08</v>
      </c>
      <c r="I39" s="37">
        <v>0</v>
      </c>
      <c r="J39" s="38">
        <v>0</v>
      </c>
      <c r="K39" s="22"/>
      <c r="L39" s="22"/>
      <c r="M39" s="22"/>
      <c r="N39" s="22"/>
      <c r="O39" s="22"/>
      <c r="P39" s="22"/>
    </row>
    <row r="40" spans="1:16" ht="39" customHeight="1" x14ac:dyDescent="0.15">
      <c r="A40" s="22"/>
      <c r="B40" s="35"/>
      <c r="C40" s="1145" t="s">
        <v>537</v>
      </c>
      <c r="D40" s="1146"/>
      <c r="E40" s="1147"/>
      <c r="F40" s="36">
        <v>0.1</v>
      </c>
      <c r="G40" s="37">
        <v>0.42</v>
      </c>
      <c r="H40" s="37">
        <v>1</v>
      </c>
      <c r="I40" s="37">
        <v>0.17</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wNlN+2uh7IQuXfmuXA54UWaxltAV/qqdTGfM0uriUWjLq0qibi36y56y78aXEpScjw3f70M5eCSRo+6m6cpCA==" saltValue="4ZKpasp8rwNG1c3P/Sq9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K60" sqref="K59:K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1716</v>
      </c>
      <c r="L45" s="60">
        <v>1736</v>
      </c>
      <c r="M45" s="60">
        <v>1667</v>
      </c>
      <c r="N45" s="60">
        <v>1573</v>
      </c>
      <c r="O45" s="61">
        <v>1701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319</v>
      </c>
      <c r="L48" s="64">
        <v>335</v>
      </c>
      <c r="M48" s="64">
        <v>323</v>
      </c>
      <c r="N48" s="64">
        <v>320</v>
      </c>
      <c r="O48" s="65">
        <v>300</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486</v>
      </c>
      <c r="L49" s="64" t="s">
        <v>486</v>
      </c>
      <c r="M49" s="64" t="s">
        <v>486</v>
      </c>
      <c r="N49" s="64" t="s">
        <v>486</v>
      </c>
      <c r="O49" s="65" t="s">
        <v>486</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v>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1830</v>
      </c>
      <c r="L52" s="64">
        <v>1837</v>
      </c>
      <c r="M52" s="64">
        <v>1736</v>
      </c>
      <c r="N52" s="64">
        <v>1578</v>
      </c>
      <c r="O52" s="65">
        <v>1651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205</v>
      </c>
      <c r="L53" s="69">
        <v>234</v>
      </c>
      <c r="M53" s="69">
        <v>254</v>
      </c>
      <c r="N53" s="69">
        <v>315</v>
      </c>
      <c r="O53" s="70">
        <v>351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5ifjdZn4TPbZlM+Qwt7OLlp8fZ8H38K7S0n9uI1NpTQR3yjuzGHwHvifkEZi5T8YEgTAGxFVz1A51J7PBbkTw==" saltValue="hGi5+mZ/8ikAmsqQo9+l/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4"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15802</v>
      </c>
      <c r="J41" s="344">
        <v>15828</v>
      </c>
      <c r="K41" s="344">
        <v>15933</v>
      </c>
      <c r="L41" s="344">
        <v>16202</v>
      </c>
      <c r="M41" s="345">
        <v>16617</v>
      </c>
    </row>
    <row r="42" spans="2:13" ht="27.75" customHeight="1" x14ac:dyDescent="0.15">
      <c r="B42" s="1186"/>
      <c r="C42" s="1187"/>
      <c r="D42" s="106"/>
      <c r="E42" s="1192" t="s">
        <v>32</v>
      </c>
      <c r="F42" s="1192"/>
      <c r="G42" s="1192"/>
      <c r="H42" s="1193"/>
      <c r="I42" s="346" t="s">
        <v>486</v>
      </c>
      <c r="J42" s="347" t="s">
        <v>486</v>
      </c>
      <c r="K42" s="347" t="s">
        <v>486</v>
      </c>
      <c r="L42" s="347" t="s">
        <v>486</v>
      </c>
      <c r="M42" s="348" t="s">
        <v>486</v>
      </c>
    </row>
    <row r="43" spans="2:13" ht="27.75" customHeight="1" x14ac:dyDescent="0.15">
      <c r="B43" s="1186"/>
      <c r="C43" s="1187"/>
      <c r="D43" s="106"/>
      <c r="E43" s="1192" t="s">
        <v>33</v>
      </c>
      <c r="F43" s="1192"/>
      <c r="G43" s="1192"/>
      <c r="H43" s="1193"/>
      <c r="I43" s="346">
        <v>2828</v>
      </c>
      <c r="J43" s="347">
        <v>2651</v>
      </c>
      <c r="K43" s="347">
        <v>2658</v>
      </c>
      <c r="L43" s="347">
        <v>2566</v>
      </c>
      <c r="M43" s="348">
        <v>2394</v>
      </c>
    </row>
    <row r="44" spans="2:13" ht="27.75" customHeight="1" x14ac:dyDescent="0.15">
      <c r="B44" s="1186"/>
      <c r="C44" s="1187"/>
      <c r="D44" s="106"/>
      <c r="E44" s="1192" t="s">
        <v>34</v>
      </c>
      <c r="F44" s="1192"/>
      <c r="G44" s="1192"/>
      <c r="H44" s="1193"/>
      <c r="I44" s="346" t="s">
        <v>486</v>
      </c>
      <c r="J44" s="347" t="s">
        <v>486</v>
      </c>
      <c r="K44" s="347" t="s">
        <v>486</v>
      </c>
      <c r="L44" s="347" t="s">
        <v>486</v>
      </c>
      <c r="M44" s="348" t="s">
        <v>486</v>
      </c>
    </row>
    <row r="45" spans="2:13" ht="27.75" customHeight="1" x14ac:dyDescent="0.15">
      <c r="B45" s="1186"/>
      <c r="C45" s="1187"/>
      <c r="D45" s="106"/>
      <c r="E45" s="1192" t="s">
        <v>35</v>
      </c>
      <c r="F45" s="1192"/>
      <c r="G45" s="1192"/>
      <c r="H45" s="1193"/>
      <c r="I45" s="346">
        <v>2945</v>
      </c>
      <c r="J45" s="347">
        <v>2926</v>
      </c>
      <c r="K45" s="347">
        <v>3023</v>
      </c>
      <c r="L45" s="347">
        <v>2984</v>
      </c>
      <c r="M45" s="348">
        <v>2998</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8983</v>
      </c>
      <c r="J50" s="347">
        <v>9973</v>
      </c>
      <c r="K50" s="347">
        <v>10554</v>
      </c>
      <c r="L50" s="347">
        <v>11084</v>
      </c>
      <c r="M50" s="348">
        <v>10672</v>
      </c>
    </row>
    <row r="51" spans="2:13" ht="27.75" customHeight="1" x14ac:dyDescent="0.15">
      <c r="B51" s="1186"/>
      <c r="C51" s="1187"/>
      <c r="D51" s="106"/>
      <c r="E51" s="1192" t="s">
        <v>42</v>
      </c>
      <c r="F51" s="1192"/>
      <c r="G51" s="1192"/>
      <c r="H51" s="1193"/>
      <c r="I51" s="346">
        <v>367</v>
      </c>
      <c r="J51" s="347">
        <v>341</v>
      </c>
      <c r="K51" s="347">
        <v>291</v>
      </c>
      <c r="L51" s="347">
        <v>266</v>
      </c>
      <c r="M51" s="348">
        <v>240</v>
      </c>
    </row>
    <row r="52" spans="2:13" ht="27.75" customHeight="1" x14ac:dyDescent="0.15">
      <c r="B52" s="1188"/>
      <c r="C52" s="1189"/>
      <c r="D52" s="106"/>
      <c r="E52" s="1192" t="s">
        <v>43</v>
      </c>
      <c r="F52" s="1192"/>
      <c r="G52" s="1192"/>
      <c r="H52" s="1193"/>
      <c r="I52" s="346">
        <v>15996</v>
      </c>
      <c r="J52" s="347">
        <v>15271</v>
      </c>
      <c r="K52" s="347">
        <v>14248</v>
      </c>
      <c r="L52" s="347">
        <v>15120</v>
      </c>
      <c r="M52" s="348">
        <v>15515</v>
      </c>
    </row>
    <row r="53" spans="2:13" ht="27.75" customHeight="1" thickBot="1" x14ac:dyDescent="0.2">
      <c r="B53" s="1199" t="s">
        <v>19</v>
      </c>
      <c r="C53" s="1200"/>
      <c r="D53" s="110"/>
      <c r="E53" s="1201" t="s">
        <v>44</v>
      </c>
      <c r="F53" s="1201"/>
      <c r="G53" s="1201"/>
      <c r="H53" s="1202"/>
      <c r="I53" s="349">
        <v>-3772</v>
      </c>
      <c r="J53" s="350">
        <v>-4180</v>
      </c>
      <c r="K53" s="350">
        <v>-3479</v>
      </c>
      <c r="L53" s="350">
        <v>-4718</v>
      </c>
      <c r="M53" s="351">
        <v>-4418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38siDERbRMb9ILKADizdn5MNhezSDHP1vhGsi6aw2bxpGfgzaQvg5bezUFWz1YRlMBFesESBaPEfzogVwfYuw==" saltValue="dcwh3eBx5OgdkWp0pEt8/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0" zoomScale="70" zoomScaleNormal="70" zoomScaleSheetLayoutView="100" workbookViewId="0">
      <selection activeCell="G58" sqref="G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3084</v>
      </c>
      <c r="G55" s="352">
        <v>3358</v>
      </c>
      <c r="H55" s="353">
        <v>3593</v>
      </c>
    </row>
    <row r="56" spans="2:8" ht="52.5" customHeight="1" x14ac:dyDescent="0.15">
      <c r="B56" s="122"/>
      <c r="C56" s="1213" t="s">
        <v>47</v>
      </c>
      <c r="D56" s="1213"/>
      <c r="E56" s="1214"/>
      <c r="F56" s="354">
        <v>2014</v>
      </c>
      <c r="G56" s="354">
        <v>2075</v>
      </c>
      <c r="H56" s="355">
        <v>1539</v>
      </c>
    </row>
    <row r="57" spans="2:8" ht="53.25" customHeight="1" x14ac:dyDescent="0.15">
      <c r="B57" s="122"/>
      <c r="C57" s="1215" t="s">
        <v>48</v>
      </c>
      <c r="D57" s="1215"/>
      <c r="E57" s="1216"/>
      <c r="F57" s="356">
        <v>6401</v>
      </c>
      <c r="G57" s="356">
        <v>6463</v>
      </c>
      <c r="H57" s="357">
        <v>6384</v>
      </c>
    </row>
    <row r="58" spans="2:8" ht="45.75" customHeight="1" x14ac:dyDescent="0.15">
      <c r="B58" s="123"/>
      <c r="C58" s="1203" t="s">
        <v>555</v>
      </c>
      <c r="D58" s="1204"/>
      <c r="E58" s="1205"/>
      <c r="F58" s="358">
        <v>3253</v>
      </c>
      <c r="G58" s="358">
        <v>3198</v>
      </c>
      <c r="H58" s="359">
        <v>3144</v>
      </c>
    </row>
    <row r="59" spans="2:8" ht="45.75" customHeight="1" x14ac:dyDescent="0.15">
      <c r="B59" s="123"/>
      <c r="C59" s="1203" t="s">
        <v>556</v>
      </c>
      <c r="D59" s="1204"/>
      <c r="E59" s="1205"/>
      <c r="F59" s="358">
        <v>1374</v>
      </c>
      <c r="G59" s="358">
        <v>1333</v>
      </c>
      <c r="H59" s="359">
        <v>1293</v>
      </c>
    </row>
    <row r="60" spans="2:8" ht="45.75" customHeight="1" x14ac:dyDescent="0.15">
      <c r="B60" s="123"/>
      <c r="C60" s="1203" t="s">
        <v>557</v>
      </c>
      <c r="D60" s="1204"/>
      <c r="E60" s="1205"/>
      <c r="F60" s="358">
        <v>524</v>
      </c>
      <c r="G60" s="358">
        <v>672</v>
      </c>
      <c r="H60" s="359">
        <v>678</v>
      </c>
    </row>
    <row r="61" spans="2:8" ht="45.75" customHeight="1" x14ac:dyDescent="0.15">
      <c r="B61" s="123"/>
      <c r="C61" s="1203" t="s">
        <v>558</v>
      </c>
      <c r="D61" s="1204"/>
      <c r="E61" s="1205"/>
      <c r="F61" s="358">
        <v>575</v>
      </c>
      <c r="G61" s="358">
        <v>575</v>
      </c>
      <c r="H61" s="359">
        <v>575</v>
      </c>
    </row>
    <row r="62" spans="2:8" ht="45.75" customHeight="1" thickBot="1" x14ac:dyDescent="0.2">
      <c r="B62" s="124"/>
      <c r="C62" s="1206" t="s">
        <v>559</v>
      </c>
      <c r="D62" s="1207"/>
      <c r="E62" s="1208"/>
      <c r="F62" s="360">
        <v>355</v>
      </c>
      <c r="G62" s="360">
        <v>356</v>
      </c>
      <c r="H62" s="361">
        <v>356</v>
      </c>
    </row>
    <row r="63" spans="2:8" ht="52.5" customHeight="1" thickBot="1" x14ac:dyDescent="0.2">
      <c r="B63" s="125"/>
      <c r="C63" s="1209" t="s">
        <v>49</v>
      </c>
      <c r="D63" s="1209"/>
      <c r="E63" s="1210"/>
      <c r="F63" s="362">
        <v>11498</v>
      </c>
      <c r="G63" s="362">
        <v>11896</v>
      </c>
      <c r="H63" s="363">
        <v>11515</v>
      </c>
    </row>
    <row r="64" spans="2:8" x14ac:dyDescent="0.15"/>
  </sheetData>
  <sheetProtection algorithmName="SHA-512" hashValue="wT5h4ugD4O/OXhSXC8ylQVH3xP9o93qyM7K3ajlgXCnnNvYW44W/f6q12tWFdUvHJdjkAefd3qK5DytFOEtbxQ==" saltValue="7LbgUqJCTYWUD173e3kx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98131</v>
      </c>
      <c r="E3" s="144"/>
      <c r="F3" s="145">
        <v>128523</v>
      </c>
      <c r="G3" s="146"/>
      <c r="H3" s="147"/>
    </row>
    <row r="4" spans="1:8" x14ac:dyDescent="0.15">
      <c r="A4" s="148"/>
      <c r="B4" s="149"/>
      <c r="C4" s="150"/>
      <c r="D4" s="151">
        <v>35655</v>
      </c>
      <c r="E4" s="152"/>
      <c r="F4" s="153">
        <v>56792</v>
      </c>
      <c r="G4" s="154"/>
      <c r="H4" s="155"/>
    </row>
    <row r="5" spans="1:8" x14ac:dyDescent="0.15">
      <c r="A5" s="136" t="s">
        <v>519</v>
      </c>
      <c r="B5" s="141"/>
      <c r="C5" s="142"/>
      <c r="D5" s="143">
        <v>90309</v>
      </c>
      <c r="E5" s="144"/>
      <c r="F5" s="145">
        <v>92919</v>
      </c>
      <c r="G5" s="146"/>
      <c r="H5" s="147"/>
    </row>
    <row r="6" spans="1:8" x14ac:dyDescent="0.15">
      <c r="A6" s="148"/>
      <c r="B6" s="149"/>
      <c r="C6" s="150"/>
      <c r="D6" s="151">
        <v>46805</v>
      </c>
      <c r="E6" s="152"/>
      <c r="F6" s="153">
        <v>54128</v>
      </c>
      <c r="G6" s="154"/>
      <c r="H6" s="155"/>
    </row>
    <row r="7" spans="1:8" x14ac:dyDescent="0.15">
      <c r="A7" s="136" t="s">
        <v>520</v>
      </c>
      <c r="B7" s="141"/>
      <c r="C7" s="142"/>
      <c r="D7" s="143">
        <v>126623</v>
      </c>
      <c r="E7" s="144"/>
      <c r="F7" s="145">
        <v>103663</v>
      </c>
      <c r="G7" s="146"/>
      <c r="H7" s="147"/>
    </row>
    <row r="8" spans="1:8" x14ac:dyDescent="0.15">
      <c r="A8" s="148"/>
      <c r="B8" s="149"/>
      <c r="C8" s="150"/>
      <c r="D8" s="151">
        <v>45368</v>
      </c>
      <c r="E8" s="152"/>
      <c r="F8" s="153">
        <v>64346</v>
      </c>
      <c r="G8" s="154"/>
      <c r="H8" s="155"/>
    </row>
    <row r="9" spans="1:8" x14ac:dyDescent="0.15">
      <c r="A9" s="136" t="s">
        <v>521</v>
      </c>
      <c r="B9" s="141"/>
      <c r="C9" s="142"/>
      <c r="D9" s="143">
        <v>100286</v>
      </c>
      <c r="E9" s="144"/>
      <c r="F9" s="145">
        <v>92012</v>
      </c>
      <c r="G9" s="146"/>
      <c r="H9" s="147"/>
    </row>
    <row r="10" spans="1:8" x14ac:dyDescent="0.15">
      <c r="A10" s="148"/>
      <c r="B10" s="149"/>
      <c r="C10" s="150"/>
      <c r="D10" s="151">
        <v>44852</v>
      </c>
      <c r="E10" s="152"/>
      <c r="F10" s="153">
        <v>61382</v>
      </c>
      <c r="G10" s="154"/>
      <c r="H10" s="155"/>
    </row>
    <row r="11" spans="1:8" x14ac:dyDescent="0.15">
      <c r="A11" s="136" t="s">
        <v>522</v>
      </c>
      <c r="B11" s="141"/>
      <c r="C11" s="142"/>
      <c r="D11" s="143">
        <v>103996</v>
      </c>
      <c r="E11" s="144"/>
      <c r="F11" s="145">
        <v>91317</v>
      </c>
      <c r="G11" s="146"/>
      <c r="H11" s="147"/>
    </row>
    <row r="12" spans="1:8" x14ac:dyDescent="0.15">
      <c r="A12" s="148"/>
      <c r="B12" s="149"/>
      <c r="C12" s="156"/>
      <c r="D12" s="151">
        <v>53531</v>
      </c>
      <c r="E12" s="152"/>
      <c r="F12" s="153">
        <v>56480</v>
      </c>
      <c r="G12" s="154"/>
      <c r="H12" s="155"/>
    </row>
    <row r="13" spans="1:8" x14ac:dyDescent="0.15">
      <c r="A13" s="136"/>
      <c r="B13" s="141"/>
      <c r="C13" s="157"/>
      <c r="D13" s="158">
        <v>103869</v>
      </c>
      <c r="E13" s="159"/>
      <c r="F13" s="160">
        <v>101687</v>
      </c>
      <c r="G13" s="161"/>
      <c r="H13" s="147"/>
    </row>
    <row r="14" spans="1:8" x14ac:dyDescent="0.15">
      <c r="A14" s="148"/>
      <c r="B14" s="149"/>
      <c r="C14" s="150"/>
      <c r="D14" s="151">
        <v>45242</v>
      </c>
      <c r="E14" s="152"/>
      <c r="F14" s="153">
        <v>58626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4.2</v>
      </c>
      <c r="C19" s="162">
        <f>ROUND(VALUE(SUBSTITUTE(実質収支比率等に係る経年分析!G$48,"▲","-")),2)</f>
        <v>7.83</v>
      </c>
      <c r="D19" s="162">
        <f>ROUND(VALUE(SUBSTITUTE(実質収支比率等に係る経年分析!H$48,"▲","-")),2)</f>
        <v>5.41</v>
      </c>
      <c r="E19" s="162">
        <f>ROUND(VALUE(SUBSTITUTE(実質収支比率等に係る経年分析!I$48,"▲","-")),2)</f>
        <v>4.67</v>
      </c>
      <c r="F19" s="162">
        <f>ROUND(VALUE(SUBSTITUTE(実質収支比率等に係る経年分析!J$48,"▲","-")),2)</f>
        <v>4.58</v>
      </c>
    </row>
    <row r="20" spans="1:11" x14ac:dyDescent="0.15">
      <c r="A20" s="162" t="s">
        <v>53</v>
      </c>
      <c r="B20" s="162">
        <f>ROUND(VALUE(SUBSTITUTE(実質収支比率等に係る経年分析!F$47,"▲","-")),2)</f>
        <v>33.799999999999997</v>
      </c>
      <c r="C20" s="162">
        <f>ROUND(VALUE(SUBSTITUTE(実質収支比率等に係る経年分析!G$47,"▲","-")),2)</f>
        <v>34.39</v>
      </c>
      <c r="D20" s="162">
        <f>ROUND(VALUE(SUBSTITUTE(実質収支比率等に係る経年分析!H$47,"▲","-")),2)</f>
        <v>35.75</v>
      </c>
      <c r="E20" s="162">
        <f>ROUND(VALUE(SUBSTITUTE(実質収支比率等に係る経年分析!I$47,"▲","-")),2)</f>
        <v>39.06</v>
      </c>
      <c r="F20" s="162">
        <f>ROUND(VALUE(SUBSTITUTE(実質収支比率等に係る経年分析!J$47,"▲","-")),2)</f>
        <v>40.619999999999997</v>
      </c>
    </row>
    <row r="21" spans="1:11" x14ac:dyDescent="0.15">
      <c r="A21" s="162" t="s">
        <v>54</v>
      </c>
      <c r="B21" s="162">
        <f>IF(ISNUMBER(VALUE(SUBSTITUTE(実質収支比率等に係る経年分析!F$49,"▲","-"))),ROUND(VALUE(SUBSTITUTE(実質収支比率等に係る経年分析!F$49,"▲","-")),2),NA())</f>
        <v>2.2999999999999998</v>
      </c>
      <c r="C21" s="162">
        <f>IF(ISNUMBER(VALUE(SUBSTITUTE(実質収支比率等に係る経年分析!G$49,"▲","-"))),ROUND(VALUE(SUBSTITUTE(実質収支比率等に係る経年分析!G$49,"▲","-")),2),NA())</f>
        <v>6.06</v>
      </c>
      <c r="D21" s="162">
        <f>IF(ISNUMBER(VALUE(SUBSTITUTE(実質収支比率等に係る経年分析!H$49,"▲","-"))),ROUND(VALUE(SUBSTITUTE(実質収支比率等に係る経年分析!H$49,"▲","-")),2),NA())</f>
        <v>-1.4</v>
      </c>
      <c r="E21" s="162">
        <f>IF(ISNUMBER(VALUE(SUBSTITUTE(実質収支比率等に係る経年分析!I$49,"▲","-"))),ROUND(VALUE(SUBSTITUTE(実質収支比率等に係る経年分析!I$49,"▲","-")),2),NA())</f>
        <v>2.82</v>
      </c>
      <c r="F21" s="162">
        <f>IF(ISNUMBER(VALUE(SUBSTITUTE(実質収支比率等に係る経年分析!J$49,"▲","-"))),ROUND(VALUE(SUBSTITUTE(実質収支比率等に係る経年分析!J$49,"▲","-")),2),NA())</f>
        <v>11.3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介護保険特別会計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0.17</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0.56000000000000005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1.08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ケーブルネットワーク事業特別会計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0.18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0.09</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7.83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4.67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4.57</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3.11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3.65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4.45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4.83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1830</v>
      </c>
      <c r="E42" s="164"/>
      <c r="F42" s="164"/>
      <c r="G42" s="164">
        <f>'実質公債費比率（分子）の構造'!L$52</f>
        <v>1837</v>
      </c>
      <c r="H42" s="164"/>
      <c r="I42" s="164"/>
      <c r="J42" s="164">
        <f>'実質公債費比率（分子）の構造'!M$52</f>
        <v>1736</v>
      </c>
      <c r="K42" s="164"/>
      <c r="L42" s="164"/>
      <c r="M42" s="164">
        <f>'実質公債費比率（分子）の構造'!N$52</f>
        <v>1578</v>
      </c>
      <c r="N42" s="164"/>
      <c r="O42" s="164"/>
      <c r="P42" s="164">
        <f>'実質公債費比率（分子）の構造'!O$52</f>
        <v>1651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f>'実質公債費比率（分子）の構造'!O$51</f>
        <v>1</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319</v>
      </c>
      <c r="C46" s="164"/>
      <c r="D46" s="164"/>
      <c r="E46" s="164">
        <f>'実質公債費比率（分子）の構造'!L$48</f>
        <v>335</v>
      </c>
      <c r="F46" s="164"/>
      <c r="G46" s="164"/>
      <c r="H46" s="164">
        <f>'実質公債費比率（分子）の構造'!M$48</f>
        <v>323</v>
      </c>
      <c r="I46" s="164"/>
      <c r="J46" s="164"/>
      <c r="K46" s="164">
        <f>'実質公債費比率（分子）の構造'!N$48</f>
        <v>320</v>
      </c>
      <c r="L46" s="164"/>
      <c r="M46" s="164"/>
      <c r="N46" s="164">
        <f>'実質公債費比率（分子）の構造'!O$48</f>
        <v>300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1716</v>
      </c>
      <c r="C49" s="164"/>
      <c r="D49" s="164"/>
      <c r="E49" s="164">
        <f>'実質公債費比率（分子）の構造'!L$45</f>
        <v>1736</v>
      </c>
      <c r="F49" s="164"/>
      <c r="G49" s="164"/>
      <c r="H49" s="164">
        <f>'実質公債費比率（分子）の構造'!M$45</f>
        <v>1667</v>
      </c>
      <c r="I49" s="164"/>
      <c r="J49" s="164"/>
      <c r="K49" s="164">
        <f>'実質公債費比率（分子）の構造'!N$45</f>
        <v>1573</v>
      </c>
      <c r="L49" s="164"/>
      <c r="M49" s="164"/>
      <c r="N49" s="164">
        <f>'実質公債費比率（分子）の構造'!O$45</f>
        <v>1701</v>
      </c>
      <c r="O49" s="164"/>
      <c r="P49" s="164"/>
    </row>
    <row r="50" spans="1:16" x14ac:dyDescent="0.15">
      <c r="A50" s="164" t="s">
        <v>67</v>
      </c>
      <c r="B50" s="164" t="e">
        <f>NA()</f>
        <v>#N/A</v>
      </c>
      <c r="C50" s="164">
        <f>IF(ISNUMBER('実質公債費比率（分子）の構造'!K$53),'実質公債費比率（分子）の構造'!K$53,NA())</f>
        <v>205</v>
      </c>
      <c r="D50" s="164" t="e">
        <f>NA()</f>
        <v>#N/A</v>
      </c>
      <c r="E50" s="164" t="e">
        <f>NA()</f>
        <v>#N/A</v>
      </c>
      <c r="F50" s="164">
        <f>IF(ISNUMBER('実質公債費比率（分子）の構造'!L$53),'実質公債費比率（分子）の構造'!L$53,NA())</f>
        <v>234</v>
      </c>
      <c r="G50" s="164" t="e">
        <f>NA()</f>
        <v>#N/A</v>
      </c>
      <c r="H50" s="164" t="e">
        <f>NA()</f>
        <v>#N/A</v>
      </c>
      <c r="I50" s="164">
        <f>IF(ISNUMBER('実質公債費比率（分子）の構造'!M$53),'実質公債費比率（分子）の構造'!M$53,NA())</f>
        <v>254</v>
      </c>
      <c r="J50" s="164" t="e">
        <f>NA()</f>
        <v>#N/A</v>
      </c>
      <c r="K50" s="164" t="e">
        <f>NA()</f>
        <v>#N/A</v>
      </c>
      <c r="L50" s="164">
        <f>IF(ISNUMBER('実質公債費比率（分子）の構造'!N$53),'実質公債費比率（分子）の構造'!N$53,NA())</f>
        <v>315</v>
      </c>
      <c r="M50" s="164" t="e">
        <f>NA()</f>
        <v>#N/A</v>
      </c>
      <c r="N50" s="164" t="e">
        <f>NA()</f>
        <v>#N/A</v>
      </c>
      <c r="O50" s="164">
        <f>IF(ISNUMBER('実質公債費比率（分子）の構造'!O$53),'実質公債費比率（分子）の構造'!O$53,NA())</f>
        <v>351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15996</v>
      </c>
      <c r="E56" s="163"/>
      <c r="F56" s="163"/>
      <c r="G56" s="163">
        <f>'将来負担比率（分子）の構造'!J$52</f>
        <v>15271</v>
      </c>
      <c r="H56" s="163"/>
      <c r="I56" s="163"/>
      <c r="J56" s="163">
        <f>'将来負担比率（分子）の構造'!K$52</f>
        <v>14248</v>
      </c>
      <c r="K56" s="163"/>
      <c r="L56" s="163"/>
      <c r="M56" s="163">
        <f>'将来負担比率（分子）の構造'!L$52</f>
        <v>15120</v>
      </c>
      <c r="N56" s="163"/>
      <c r="O56" s="163"/>
      <c r="P56" s="163">
        <f>'将来負担比率（分子）の構造'!M$52</f>
        <v>15515</v>
      </c>
    </row>
    <row r="57" spans="1:16" x14ac:dyDescent="0.15">
      <c r="A57" s="163" t="s">
        <v>42</v>
      </c>
      <c r="B57" s="163"/>
      <c r="C57" s="163"/>
      <c r="D57" s="163">
        <f>'将来負担比率（分子）の構造'!I$51</f>
        <v>367</v>
      </c>
      <c r="E57" s="163"/>
      <c r="F57" s="163"/>
      <c r="G57" s="163">
        <f>'将来負担比率（分子）の構造'!J$51</f>
        <v>341</v>
      </c>
      <c r="H57" s="163"/>
      <c r="I57" s="163"/>
      <c r="J57" s="163">
        <f>'将来負担比率（分子）の構造'!K$51</f>
        <v>291</v>
      </c>
      <c r="K57" s="163"/>
      <c r="L57" s="163"/>
      <c r="M57" s="163">
        <f>'将来負担比率（分子）の構造'!L$51</f>
        <v>266</v>
      </c>
      <c r="N57" s="163"/>
      <c r="O57" s="163"/>
      <c r="P57" s="163">
        <f>'将来負担比率（分子）の構造'!M$51</f>
        <v>240</v>
      </c>
    </row>
    <row r="58" spans="1:16" x14ac:dyDescent="0.15">
      <c r="A58" s="163" t="s">
        <v>41</v>
      </c>
      <c r="B58" s="163"/>
      <c r="C58" s="163"/>
      <c r="D58" s="163">
        <f>'将来負担比率（分子）の構造'!I$50</f>
        <v>8983</v>
      </c>
      <c r="E58" s="163"/>
      <c r="F58" s="163"/>
      <c r="G58" s="163">
        <f>'将来負担比率（分子）の構造'!J$50</f>
        <v>9973</v>
      </c>
      <c r="H58" s="163"/>
      <c r="I58" s="163"/>
      <c r="J58" s="163">
        <f>'将来負担比率（分子）の構造'!K$50</f>
        <v>10554</v>
      </c>
      <c r="K58" s="163"/>
      <c r="L58" s="163"/>
      <c r="M58" s="163">
        <f>'将来負担比率（分子）の構造'!L$50</f>
        <v>11084</v>
      </c>
      <c r="N58" s="163"/>
      <c r="O58" s="163"/>
      <c r="P58" s="163">
        <f>'将来負担比率（分子）の構造'!M$50</f>
        <v>10672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2945</v>
      </c>
      <c r="C62" s="163"/>
      <c r="D62" s="163"/>
      <c r="E62" s="163">
        <f>'将来負担比率（分子）の構造'!J$45</f>
        <v>2926</v>
      </c>
      <c r="F62" s="163"/>
      <c r="G62" s="163"/>
      <c r="H62" s="163">
        <f>'将来負担比率（分子）の構造'!K$45</f>
        <v>3023</v>
      </c>
      <c r="I62" s="163"/>
      <c r="J62" s="163"/>
      <c r="K62" s="163">
        <f>'将来負担比率（分子）の構造'!L$45</f>
        <v>2984</v>
      </c>
      <c r="L62" s="163"/>
      <c r="M62" s="163"/>
      <c r="N62" s="163">
        <f>'将来負担比率（分子）の構造'!M$45</f>
        <v>2998</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2828</v>
      </c>
      <c r="C64" s="163"/>
      <c r="D64" s="163"/>
      <c r="E64" s="163">
        <f>'将来負担比率（分子）の構造'!J$43</f>
        <v>2651</v>
      </c>
      <c r="F64" s="163"/>
      <c r="G64" s="163"/>
      <c r="H64" s="163">
        <f>'将来負担比率（分子）の構造'!K$43</f>
        <v>2658</v>
      </c>
      <c r="I64" s="163"/>
      <c r="J64" s="163"/>
      <c r="K64" s="163">
        <f>'将来負担比率（分子）の構造'!L$43</f>
        <v>2566</v>
      </c>
      <c r="L64" s="163"/>
      <c r="M64" s="163"/>
      <c r="N64" s="163">
        <f>'将来負担比率（分子）の構造'!M$43</f>
        <v>2394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15802</v>
      </c>
      <c r="C66" s="163"/>
      <c r="D66" s="163"/>
      <c r="E66" s="163">
        <f>'将来負担比率（分子）の構造'!J$41</f>
        <v>15828</v>
      </c>
      <c r="F66" s="163"/>
      <c r="G66" s="163"/>
      <c r="H66" s="163">
        <f>'将来負担比率（分子）の構造'!K$41</f>
        <v>15933</v>
      </c>
      <c r="I66" s="163"/>
      <c r="J66" s="163"/>
      <c r="K66" s="163">
        <f>'将来負担比率（分子）の構造'!L$41</f>
        <v>16202</v>
      </c>
      <c r="L66" s="163"/>
      <c r="M66" s="163"/>
      <c r="N66" s="163">
        <f>'将来負担比率（分子）の構造'!M$41</f>
        <v>16617</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3084</v>
      </c>
      <c r="C72" s="167">
        <f>基金残高に係る経年分析!G55</f>
        <v>3358</v>
      </c>
      <c r="D72" s="167">
        <f>基金残高に係る経年分析!H55</f>
        <v>3593</v>
      </c>
    </row>
    <row r="73" spans="1:16" x14ac:dyDescent="0.15">
      <c r="A73" s="166" t="s">
        <v>74</v>
      </c>
      <c r="B73" s="167">
        <f>基金残高に係る経年分析!F56</f>
        <v>2014</v>
      </c>
      <c r="C73" s="167">
        <f>基金残高に係る経年分析!G56</f>
        <v>2075</v>
      </c>
      <c r="D73" s="167">
        <f>基金残高に係る経年分析!H56</f>
        <v>1539</v>
      </c>
    </row>
    <row r="74" spans="1:16" x14ac:dyDescent="0.15">
      <c r="A74" s="166" t="s">
        <v>75</v>
      </c>
      <c r="B74" s="167">
        <f>基金残高に係る経年分析!F57</f>
        <v>6401</v>
      </c>
      <c r="C74" s="167">
        <f>基金残高に係る経年分析!G57</f>
        <v>6463</v>
      </c>
      <c r="D74" s="167">
        <f>基金残高に係る経年分析!H57</f>
        <v>6384</v>
      </c>
    </row>
  </sheetData>
  <sheetProtection algorithmName="SHA-512" hashValue="n3xMKtS2CPRRilyrZqmkNxDPTV8wKWX/fcsP88Xf0XW/aoRzvOY2CGT/oY3fqsSa/P/TgBldqU9mAbMDkCmoZg==" saltValue="NOGZm1J4s2ERe/o3IW+y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R32" sqref="R32:Y32"/>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2326565</v>
      </c>
      <c r="S5" s="613"/>
      <c r="T5" s="613"/>
      <c r="U5" s="613"/>
      <c r="V5" s="613"/>
      <c r="W5" s="613"/>
      <c r="X5" s="613"/>
      <c r="Y5" s="614"/>
      <c r="Z5" s="615">
        <v>12.1</v>
      </c>
      <c r="AA5" s="615"/>
      <c r="AB5" s="615"/>
      <c r="AC5" s="615"/>
      <c r="AD5" s="616">
        <v>2326565</v>
      </c>
      <c r="AE5" s="616"/>
      <c r="AF5" s="616"/>
      <c r="AG5" s="616"/>
      <c r="AH5" s="616"/>
      <c r="AI5" s="616"/>
      <c r="AJ5" s="616"/>
      <c r="AK5" s="616"/>
      <c r="AL5" s="617">
        <v>26.2</v>
      </c>
      <c r="AM5" s="618"/>
      <c r="AN5" s="618"/>
      <c r="AO5" s="619"/>
      <c r="AP5" s="609" t="s">
        <v>216</v>
      </c>
      <c r="AQ5" s="610"/>
      <c r="AR5" s="610"/>
      <c r="AS5" s="610"/>
      <c r="AT5" s="610"/>
      <c r="AU5" s="610"/>
      <c r="AV5" s="610"/>
      <c r="AW5" s="610"/>
      <c r="AX5" s="610"/>
      <c r="AY5" s="610"/>
      <c r="AZ5" s="610"/>
      <c r="BA5" s="610"/>
      <c r="BB5" s="610"/>
      <c r="BC5" s="610"/>
      <c r="BD5" s="610"/>
      <c r="BE5" s="610"/>
      <c r="BF5" s="611"/>
      <c r="BG5" s="623">
        <v>2325125</v>
      </c>
      <c r="BH5" s="624"/>
      <c r="BI5" s="624"/>
      <c r="BJ5" s="624"/>
      <c r="BK5" s="624"/>
      <c r="BL5" s="624"/>
      <c r="BM5" s="624"/>
      <c r="BN5" s="625"/>
      <c r="BO5" s="626">
        <v>99.9</v>
      </c>
      <c r="BP5" s="626"/>
      <c r="BQ5" s="626"/>
      <c r="BR5" s="626"/>
      <c r="BS5" s="627">
        <v>23135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166109</v>
      </c>
      <c r="S6" s="624"/>
      <c r="T6" s="624"/>
      <c r="U6" s="624"/>
      <c r="V6" s="624"/>
      <c r="W6" s="624"/>
      <c r="X6" s="624"/>
      <c r="Y6" s="625"/>
      <c r="Z6" s="626">
        <v>0.9</v>
      </c>
      <c r="AA6" s="626"/>
      <c r="AB6" s="626"/>
      <c r="AC6" s="626"/>
      <c r="AD6" s="627">
        <v>166109</v>
      </c>
      <c r="AE6" s="627"/>
      <c r="AF6" s="627"/>
      <c r="AG6" s="627"/>
      <c r="AH6" s="627"/>
      <c r="AI6" s="627"/>
      <c r="AJ6" s="627"/>
      <c r="AK6" s="627"/>
      <c r="AL6" s="628">
        <v>1.9</v>
      </c>
      <c r="AM6" s="629"/>
      <c r="AN6" s="629"/>
      <c r="AO6" s="630"/>
      <c r="AP6" s="620" t="s">
        <v>221</v>
      </c>
      <c r="AQ6" s="621"/>
      <c r="AR6" s="621"/>
      <c r="AS6" s="621"/>
      <c r="AT6" s="621"/>
      <c r="AU6" s="621"/>
      <c r="AV6" s="621"/>
      <c r="AW6" s="621"/>
      <c r="AX6" s="621"/>
      <c r="AY6" s="621"/>
      <c r="AZ6" s="621"/>
      <c r="BA6" s="621"/>
      <c r="BB6" s="621"/>
      <c r="BC6" s="621"/>
      <c r="BD6" s="621"/>
      <c r="BE6" s="621"/>
      <c r="BF6" s="622"/>
      <c r="BG6" s="623">
        <v>2325125</v>
      </c>
      <c r="BH6" s="624"/>
      <c r="BI6" s="624"/>
      <c r="BJ6" s="624"/>
      <c r="BK6" s="624"/>
      <c r="BL6" s="624"/>
      <c r="BM6" s="624"/>
      <c r="BN6" s="625"/>
      <c r="BO6" s="626">
        <v>99.9</v>
      </c>
      <c r="BP6" s="626"/>
      <c r="BQ6" s="626"/>
      <c r="BR6" s="626"/>
      <c r="BS6" s="627">
        <v>23135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168403</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168403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927</v>
      </c>
      <c r="S7" s="624"/>
      <c r="T7" s="624"/>
      <c r="U7" s="624"/>
      <c r="V7" s="624"/>
      <c r="W7" s="624"/>
      <c r="X7" s="624"/>
      <c r="Y7" s="625"/>
      <c r="Z7" s="626">
        <v>0</v>
      </c>
      <c r="AA7" s="626"/>
      <c r="AB7" s="626"/>
      <c r="AC7" s="626"/>
      <c r="AD7" s="627">
        <v>927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898424</v>
      </c>
      <c r="BH7" s="624"/>
      <c r="BI7" s="624"/>
      <c r="BJ7" s="624"/>
      <c r="BK7" s="624"/>
      <c r="BL7" s="624"/>
      <c r="BM7" s="624"/>
      <c r="BN7" s="625"/>
      <c r="BO7" s="626">
        <v>38.6</v>
      </c>
      <c r="BP7" s="626"/>
      <c r="BQ7" s="626"/>
      <c r="BR7" s="626"/>
      <c r="BS7" s="627">
        <v>23135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2471857</v>
      </c>
      <c r="CS7" s="624"/>
      <c r="CT7" s="624"/>
      <c r="CU7" s="624"/>
      <c r="CV7" s="624"/>
      <c r="CW7" s="624"/>
      <c r="CX7" s="624"/>
      <c r="CY7" s="625"/>
      <c r="CZ7" s="626">
        <v>13.2</v>
      </c>
      <c r="DA7" s="626"/>
      <c r="DB7" s="626"/>
      <c r="DC7" s="626"/>
      <c r="DD7" s="632">
        <v>112429</v>
      </c>
      <c r="DE7" s="624"/>
      <c r="DF7" s="624"/>
      <c r="DG7" s="624"/>
      <c r="DH7" s="624"/>
      <c r="DI7" s="624"/>
      <c r="DJ7" s="624"/>
      <c r="DK7" s="624"/>
      <c r="DL7" s="624"/>
      <c r="DM7" s="624"/>
      <c r="DN7" s="624"/>
      <c r="DO7" s="624"/>
      <c r="DP7" s="625"/>
      <c r="DQ7" s="632">
        <v>1582231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14026</v>
      </c>
      <c r="S8" s="624"/>
      <c r="T8" s="624"/>
      <c r="U8" s="624"/>
      <c r="V8" s="624"/>
      <c r="W8" s="624"/>
      <c r="X8" s="624"/>
      <c r="Y8" s="625"/>
      <c r="Z8" s="626">
        <v>0.1</v>
      </c>
      <c r="AA8" s="626"/>
      <c r="AB8" s="626"/>
      <c r="AC8" s="626"/>
      <c r="AD8" s="627">
        <v>14026</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31548</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5329609</v>
      </c>
      <c r="CS8" s="624"/>
      <c r="CT8" s="624"/>
      <c r="CU8" s="624"/>
      <c r="CV8" s="624"/>
      <c r="CW8" s="624"/>
      <c r="CX8" s="624"/>
      <c r="CY8" s="625"/>
      <c r="CZ8" s="626">
        <v>28.4</v>
      </c>
      <c r="DA8" s="626"/>
      <c r="DB8" s="626"/>
      <c r="DC8" s="626"/>
      <c r="DD8" s="632">
        <v>66514</v>
      </c>
      <c r="DE8" s="624"/>
      <c r="DF8" s="624"/>
      <c r="DG8" s="624"/>
      <c r="DH8" s="624"/>
      <c r="DI8" s="624"/>
      <c r="DJ8" s="624"/>
      <c r="DK8" s="624"/>
      <c r="DL8" s="624"/>
      <c r="DM8" s="624"/>
      <c r="DN8" s="624"/>
      <c r="DO8" s="624"/>
      <c r="DP8" s="625"/>
      <c r="DQ8" s="632">
        <v>2616964</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16517</v>
      </c>
      <c r="S9" s="624"/>
      <c r="T9" s="624"/>
      <c r="U9" s="624"/>
      <c r="V9" s="624"/>
      <c r="W9" s="624"/>
      <c r="X9" s="624"/>
      <c r="Y9" s="625"/>
      <c r="Z9" s="626">
        <v>0.1</v>
      </c>
      <c r="AA9" s="626"/>
      <c r="AB9" s="626"/>
      <c r="AC9" s="626"/>
      <c r="AD9" s="627">
        <v>16517</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725862</v>
      </c>
      <c r="BH9" s="624"/>
      <c r="BI9" s="624"/>
      <c r="BJ9" s="624"/>
      <c r="BK9" s="624"/>
      <c r="BL9" s="624"/>
      <c r="BM9" s="624"/>
      <c r="BN9" s="625"/>
      <c r="BO9" s="626">
        <v>31.2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2136565</v>
      </c>
      <c r="CS9" s="624"/>
      <c r="CT9" s="624"/>
      <c r="CU9" s="624"/>
      <c r="CV9" s="624"/>
      <c r="CW9" s="624"/>
      <c r="CX9" s="624"/>
      <c r="CY9" s="625"/>
      <c r="CZ9" s="626">
        <v>11.4</v>
      </c>
      <c r="DA9" s="626"/>
      <c r="DB9" s="626"/>
      <c r="DC9" s="626"/>
      <c r="DD9" s="632">
        <v>40739</v>
      </c>
      <c r="DE9" s="624"/>
      <c r="DF9" s="624"/>
      <c r="DG9" s="624"/>
      <c r="DH9" s="624"/>
      <c r="DI9" s="624"/>
      <c r="DJ9" s="624"/>
      <c r="DK9" s="624"/>
      <c r="DL9" s="624"/>
      <c r="DM9" s="624"/>
      <c r="DN9" s="624"/>
      <c r="DO9" s="624"/>
      <c r="DP9" s="625"/>
      <c r="DQ9" s="632">
        <v>749227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59512</v>
      </c>
      <c r="BH10" s="624"/>
      <c r="BI10" s="624"/>
      <c r="BJ10" s="624"/>
      <c r="BK10" s="624"/>
      <c r="BL10" s="624"/>
      <c r="BM10" s="624"/>
      <c r="BN10" s="625"/>
      <c r="BO10" s="626">
        <v>2.6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18727</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15899</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589672</v>
      </c>
      <c r="S11" s="624"/>
      <c r="T11" s="624"/>
      <c r="U11" s="624"/>
      <c r="V11" s="624"/>
      <c r="W11" s="624"/>
      <c r="X11" s="624"/>
      <c r="Y11" s="625"/>
      <c r="Z11" s="628">
        <v>3.1</v>
      </c>
      <c r="AA11" s="629"/>
      <c r="AB11" s="629"/>
      <c r="AC11" s="635"/>
      <c r="AD11" s="632">
        <v>589672</v>
      </c>
      <c r="AE11" s="624"/>
      <c r="AF11" s="624"/>
      <c r="AG11" s="624"/>
      <c r="AH11" s="624"/>
      <c r="AI11" s="624"/>
      <c r="AJ11" s="624"/>
      <c r="AK11" s="625"/>
      <c r="AL11" s="628">
        <v>6.6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81502</v>
      </c>
      <c r="BH11" s="624"/>
      <c r="BI11" s="624"/>
      <c r="BJ11" s="624"/>
      <c r="BK11" s="624"/>
      <c r="BL11" s="624"/>
      <c r="BM11" s="624"/>
      <c r="BN11" s="625"/>
      <c r="BO11" s="626">
        <v>3.5</v>
      </c>
      <c r="BP11" s="626"/>
      <c r="BQ11" s="626"/>
      <c r="BR11" s="626"/>
      <c r="BS11" s="627">
        <v>23135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1366741</v>
      </c>
      <c r="CS11" s="624"/>
      <c r="CT11" s="624"/>
      <c r="CU11" s="624"/>
      <c r="CV11" s="624"/>
      <c r="CW11" s="624"/>
      <c r="CX11" s="624"/>
      <c r="CY11" s="625"/>
      <c r="CZ11" s="626">
        <v>7.3</v>
      </c>
      <c r="DA11" s="626"/>
      <c r="DB11" s="626"/>
      <c r="DC11" s="626"/>
      <c r="DD11" s="632">
        <v>626556</v>
      </c>
      <c r="DE11" s="624"/>
      <c r="DF11" s="624"/>
      <c r="DG11" s="624"/>
      <c r="DH11" s="624"/>
      <c r="DI11" s="624"/>
      <c r="DJ11" s="624"/>
      <c r="DK11" s="624"/>
      <c r="DL11" s="624"/>
      <c r="DM11" s="624"/>
      <c r="DN11" s="624"/>
      <c r="DO11" s="624"/>
      <c r="DP11" s="625"/>
      <c r="DQ11" s="632">
        <v>506120</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1150195</v>
      </c>
      <c r="BH12" s="624"/>
      <c r="BI12" s="624"/>
      <c r="BJ12" s="624"/>
      <c r="BK12" s="624"/>
      <c r="BL12" s="624"/>
      <c r="BM12" s="624"/>
      <c r="BN12" s="625"/>
      <c r="BO12" s="626">
        <v>49.4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658395</v>
      </c>
      <c r="CS12" s="624"/>
      <c r="CT12" s="624"/>
      <c r="CU12" s="624"/>
      <c r="CV12" s="624"/>
      <c r="CW12" s="624"/>
      <c r="CX12" s="624"/>
      <c r="CY12" s="625"/>
      <c r="CZ12" s="626">
        <v>3.5</v>
      </c>
      <c r="DA12" s="626"/>
      <c r="DB12" s="626"/>
      <c r="DC12" s="626"/>
      <c r="DD12" s="632">
        <v>220624</v>
      </c>
      <c r="DE12" s="624"/>
      <c r="DF12" s="624"/>
      <c r="DG12" s="624"/>
      <c r="DH12" s="624"/>
      <c r="DI12" s="624"/>
      <c r="DJ12" s="624"/>
      <c r="DK12" s="624"/>
      <c r="DL12" s="624"/>
      <c r="DM12" s="624"/>
      <c r="DN12" s="624"/>
      <c r="DO12" s="624"/>
      <c r="DP12" s="625"/>
      <c r="DQ12" s="632">
        <v>422734</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1149159</v>
      </c>
      <c r="BH13" s="624"/>
      <c r="BI13" s="624"/>
      <c r="BJ13" s="624"/>
      <c r="BK13" s="624"/>
      <c r="BL13" s="624"/>
      <c r="BM13" s="624"/>
      <c r="BN13" s="625"/>
      <c r="BO13" s="626">
        <v>49.4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1571262</v>
      </c>
      <c r="CS13" s="624"/>
      <c r="CT13" s="624"/>
      <c r="CU13" s="624"/>
      <c r="CV13" s="624"/>
      <c r="CW13" s="624"/>
      <c r="CX13" s="624"/>
      <c r="CY13" s="625"/>
      <c r="CZ13" s="626">
        <v>8.4</v>
      </c>
      <c r="DA13" s="626"/>
      <c r="DB13" s="626"/>
      <c r="DC13" s="626"/>
      <c r="DD13" s="632">
        <v>890865</v>
      </c>
      <c r="DE13" s="624"/>
      <c r="DF13" s="624"/>
      <c r="DG13" s="624"/>
      <c r="DH13" s="624"/>
      <c r="DI13" s="624"/>
      <c r="DJ13" s="624"/>
      <c r="DK13" s="624"/>
      <c r="DL13" s="624"/>
      <c r="DM13" s="624"/>
      <c r="DN13" s="624"/>
      <c r="DO13" s="624"/>
      <c r="DP13" s="625"/>
      <c r="DQ13" s="632">
        <v>593747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97688</v>
      </c>
      <c r="BH14" s="624"/>
      <c r="BI14" s="624"/>
      <c r="BJ14" s="624"/>
      <c r="BK14" s="624"/>
      <c r="BL14" s="624"/>
      <c r="BM14" s="624"/>
      <c r="BN14" s="625"/>
      <c r="BO14" s="626">
        <v>4.2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757154</v>
      </c>
      <c r="CS14" s="624"/>
      <c r="CT14" s="624"/>
      <c r="CU14" s="624"/>
      <c r="CV14" s="624"/>
      <c r="CW14" s="624"/>
      <c r="CX14" s="624"/>
      <c r="CY14" s="625"/>
      <c r="CZ14" s="626">
        <v>4</v>
      </c>
      <c r="DA14" s="626"/>
      <c r="DB14" s="626"/>
      <c r="DC14" s="626"/>
      <c r="DD14" s="632">
        <v>265693</v>
      </c>
      <c r="DE14" s="624"/>
      <c r="DF14" s="624"/>
      <c r="DG14" s="624"/>
      <c r="DH14" s="624"/>
      <c r="DI14" s="624"/>
      <c r="DJ14" s="624"/>
      <c r="DK14" s="624"/>
      <c r="DL14" s="624"/>
      <c r="DM14" s="624"/>
      <c r="DN14" s="624"/>
      <c r="DO14" s="624"/>
      <c r="DP14" s="625"/>
      <c r="DQ14" s="632">
        <v>480389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14756</v>
      </c>
      <c r="S15" s="624"/>
      <c r="T15" s="624"/>
      <c r="U15" s="624"/>
      <c r="V15" s="624"/>
      <c r="W15" s="624"/>
      <c r="X15" s="624"/>
      <c r="Y15" s="625"/>
      <c r="Z15" s="626">
        <v>0.1</v>
      </c>
      <c r="AA15" s="626"/>
      <c r="AB15" s="626"/>
      <c r="AC15" s="626"/>
      <c r="AD15" s="627">
        <v>14756</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178818</v>
      </c>
      <c r="BH15" s="624"/>
      <c r="BI15" s="624"/>
      <c r="BJ15" s="624"/>
      <c r="BK15" s="624"/>
      <c r="BL15" s="624"/>
      <c r="BM15" s="624"/>
      <c r="BN15" s="625"/>
      <c r="BO15" s="626">
        <v>7.7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1279381</v>
      </c>
      <c r="CS15" s="624"/>
      <c r="CT15" s="624"/>
      <c r="CU15" s="624"/>
      <c r="CV15" s="624"/>
      <c r="CW15" s="624"/>
      <c r="CX15" s="624"/>
      <c r="CY15" s="625"/>
      <c r="CZ15" s="626">
        <v>6.8</v>
      </c>
      <c r="DA15" s="626"/>
      <c r="DB15" s="626"/>
      <c r="DC15" s="626"/>
      <c r="DD15" s="632">
        <v>38295</v>
      </c>
      <c r="DE15" s="624"/>
      <c r="DF15" s="624"/>
      <c r="DG15" s="624"/>
      <c r="DH15" s="624"/>
      <c r="DI15" s="624"/>
      <c r="DJ15" s="624"/>
      <c r="DK15" s="624"/>
      <c r="DL15" s="624"/>
      <c r="DM15" s="624"/>
      <c r="DN15" s="624"/>
      <c r="DO15" s="624"/>
      <c r="DP15" s="625"/>
      <c r="DQ15" s="632">
        <v>1003919</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44102</v>
      </c>
      <c r="S16" s="624"/>
      <c r="T16" s="624"/>
      <c r="U16" s="624"/>
      <c r="V16" s="624"/>
      <c r="W16" s="624"/>
      <c r="X16" s="624"/>
      <c r="Y16" s="625"/>
      <c r="Z16" s="626">
        <v>0.2</v>
      </c>
      <c r="AA16" s="626"/>
      <c r="AB16" s="626"/>
      <c r="AC16" s="626"/>
      <c r="AD16" s="627">
        <v>44102</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528849</v>
      </c>
      <c r="CS16" s="624"/>
      <c r="CT16" s="624"/>
      <c r="CU16" s="624"/>
      <c r="CV16" s="624"/>
      <c r="CW16" s="624"/>
      <c r="CX16" s="624"/>
      <c r="CY16" s="625"/>
      <c r="CZ16" s="626">
        <v>2.8</v>
      </c>
      <c r="DA16" s="626"/>
      <c r="DB16" s="626"/>
      <c r="DC16" s="626"/>
      <c r="DD16" s="632" t="s">
        <v>122</v>
      </c>
      <c r="DE16" s="624"/>
      <c r="DF16" s="624"/>
      <c r="DG16" s="624"/>
      <c r="DH16" s="624"/>
      <c r="DI16" s="624"/>
      <c r="DJ16" s="624"/>
      <c r="DK16" s="624"/>
      <c r="DL16" s="624"/>
      <c r="DM16" s="624"/>
      <c r="DN16" s="624"/>
      <c r="DO16" s="624"/>
      <c r="DP16" s="625"/>
      <c r="DQ16" s="632">
        <v>115503</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105042</v>
      </c>
      <c r="S17" s="624"/>
      <c r="T17" s="624"/>
      <c r="U17" s="624"/>
      <c r="V17" s="624"/>
      <c r="W17" s="624"/>
      <c r="X17" s="624"/>
      <c r="Y17" s="625"/>
      <c r="Z17" s="626">
        <v>0.5</v>
      </c>
      <c r="AA17" s="626"/>
      <c r="AB17" s="626"/>
      <c r="AC17" s="626"/>
      <c r="AD17" s="627">
        <v>105042</v>
      </c>
      <c r="AE17" s="627"/>
      <c r="AF17" s="627"/>
      <c r="AG17" s="627"/>
      <c r="AH17" s="627"/>
      <c r="AI17" s="627"/>
      <c r="AJ17" s="627"/>
      <c r="AK17" s="627"/>
      <c r="AL17" s="628">
        <v>1.2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2463796</v>
      </c>
      <c r="CS17" s="624"/>
      <c r="CT17" s="624"/>
      <c r="CU17" s="624"/>
      <c r="CV17" s="624"/>
      <c r="CW17" s="624"/>
      <c r="CX17" s="624"/>
      <c r="CY17" s="625"/>
      <c r="CZ17" s="626">
        <v>13.1</v>
      </c>
      <c r="DA17" s="626"/>
      <c r="DB17" s="626"/>
      <c r="DC17" s="626"/>
      <c r="DD17" s="632" t="s">
        <v>122</v>
      </c>
      <c r="DE17" s="624"/>
      <c r="DF17" s="624"/>
      <c r="DG17" s="624"/>
      <c r="DH17" s="624"/>
      <c r="DI17" s="624"/>
      <c r="DJ17" s="624"/>
      <c r="DK17" s="624"/>
      <c r="DL17" s="624"/>
      <c r="DM17" s="624"/>
      <c r="DN17" s="624"/>
      <c r="DO17" s="624"/>
      <c r="DP17" s="625"/>
      <c r="DQ17" s="632">
        <v>2438486</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18570</v>
      </c>
      <c r="S18" s="624"/>
      <c r="T18" s="624"/>
      <c r="U18" s="624"/>
      <c r="V18" s="624"/>
      <c r="W18" s="624"/>
      <c r="X18" s="624"/>
      <c r="Y18" s="625"/>
      <c r="Z18" s="626">
        <v>0.1</v>
      </c>
      <c r="AA18" s="626"/>
      <c r="AB18" s="626"/>
      <c r="AC18" s="626"/>
      <c r="AD18" s="627">
        <v>18570</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82837</v>
      </c>
      <c r="S19" s="624"/>
      <c r="T19" s="624"/>
      <c r="U19" s="624"/>
      <c r="V19" s="624"/>
      <c r="W19" s="624"/>
      <c r="X19" s="624"/>
      <c r="Y19" s="625"/>
      <c r="Z19" s="626">
        <v>0.4</v>
      </c>
      <c r="AA19" s="626"/>
      <c r="AB19" s="626"/>
      <c r="AC19" s="626"/>
      <c r="AD19" s="627">
        <v>82837</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1440</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3635</v>
      </c>
      <c r="S20" s="624"/>
      <c r="T20" s="624"/>
      <c r="U20" s="624"/>
      <c r="V20" s="624"/>
      <c r="W20" s="624"/>
      <c r="X20" s="624"/>
      <c r="Y20" s="625"/>
      <c r="Z20" s="626">
        <v>0</v>
      </c>
      <c r="AA20" s="626"/>
      <c r="AB20" s="626"/>
      <c r="AC20" s="626"/>
      <c r="AD20" s="627">
        <v>3635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1440</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18750739</v>
      </c>
      <c r="CS20" s="624"/>
      <c r="CT20" s="624"/>
      <c r="CU20" s="624"/>
      <c r="CV20" s="624"/>
      <c r="CW20" s="624"/>
      <c r="CX20" s="624"/>
      <c r="CY20" s="625"/>
      <c r="CZ20" s="626">
        <v>100</v>
      </c>
      <c r="DA20" s="626"/>
      <c r="DB20" s="626"/>
      <c r="DC20" s="626"/>
      <c r="DD20" s="632">
        <v>2261715</v>
      </c>
      <c r="DE20" s="624"/>
      <c r="DF20" s="624"/>
      <c r="DG20" s="624"/>
      <c r="DH20" s="624"/>
      <c r="DI20" s="624"/>
      <c r="DJ20" s="624"/>
      <c r="DK20" s="624"/>
      <c r="DL20" s="624"/>
      <c r="DM20" s="624"/>
      <c r="DN20" s="624"/>
      <c r="DO20" s="624"/>
      <c r="DP20" s="625"/>
      <c r="DQ20" s="632">
        <v>10693622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6356701</v>
      </c>
      <c r="S21" s="624"/>
      <c r="T21" s="624"/>
      <c r="U21" s="624"/>
      <c r="V21" s="624"/>
      <c r="W21" s="624"/>
      <c r="X21" s="624"/>
      <c r="Y21" s="625"/>
      <c r="Z21" s="626">
        <v>33</v>
      </c>
      <c r="AA21" s="626"/>
      <c r="AB21" s="626"/>
      <c r="AC21" s="626"/>
      <c r="AD21" s="627">
        <v>5588231</v>
      </c>
      <c r="AE21" s="627"/>
      <c r="AF21" s="627"/>
      <c r="AG21" s="627"/>
      <c r="AH21" s="627"/>
      <c r="AI21" s="627"/>
      <c r="AJ21" s="627"/>
      <c r="AK21" s="627"/>
      <c r="AL21" s="628">
        <v>63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1440</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5588231</v>
      </c>
      <c r="S22" s="624"/>
      <c r="T22" s="624"/>
      <c r="U22" s="624"/>
      <c r="V22" s="624"/>
      <c r="W22" s="624"/>
      <c r="X22" s="624"/>
      <c r="Y22" s="625"/>
      <c r="Z22" s="626">
        <v>29</v>
      </c>
      <c r="AA22" s="626"/>
      <c r="AB22" s="626"/>
      <c r="AC22" s="626"/>
      <c r="AD22" s="627">
        <v>5588231</v>
      </c>
      <c r="AE22" s="627"/>
      <c r="AF22" s="627"/>
      <c r="AG22" s="627"/>
      <c r="AH22" s="627"/>
      <c r="AI22" s="627"/>
      <c r="AJ22" s="627"/>
      <c r="AK22" s="627"/>
      <c r="AL22" s="628">
        <v>63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768470</v>
      </c>
      <c r="S23" s="624"/>
      <c r="T23" s="624"/>
      <c r="U23" s="624"/>
      <c r="V23" s="624"/>
      <c r="W23" s="624"/>
      <c r="X23" s="624"/>
      <c r="Y23" s="625"/>
      <c r="Z23" s="626">
        <v>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8780486</v>
      </c>
      <c r="CS24" s="613"/>
      <c r="CT24" s="613"/>
      <c r="CU24" s="613"/>
      <c r="CV24" s="613"/>
      <c r="CW24" s="613"/>
      <c r="CX24" s="613"/>
      <c r="CY24" s="614"/>
      <c r="CZ24" s="617">
        <v>46.8</v>
      </c>
      <c r="DA24" s="618"/>
      <c r="DB24" s="618"/>
      <c r="DC24" s="634"/>
      <c r="DD24" s="657">
        <v>6387033</v>
      </c>
      <c r="DE24" s="613"/>
      <c r="DF24" s="613"/>
      <c r="DG24" s="613"/>
      <c r="DH24" s="613"/>
      <c r="DI24" s="613"/>
      <c r="DJ24" s="613"/>
      <c r="DK24" s="614"/>
      <c r="DL24" s="657">
        <v>5194129</v>
      </c>
      <c r="DM24" s="613"/>
      <c r="DN24" s="613"/>
      <c r="DO24" s="613"/>
      <c r="DP24" s="613"/>
      <c r="DQ24" s="613"/>
      <c r="DR24" s="613"/>
      <c r="DS24" s="613"/>
      <c r="DT24" s="613"/>
      <c r="DU24" s="613"/>
      <c r="DV24" s="614"/>
      <c r="DW24" s="617">
        <v>58.4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9634417</v>
      </c>
      <c r="S25" s="624"/>
      <c r="T25" s="624"/>
      <c r="U25" s="624"/>
      <c r="V25" s="624"/>
      <c r="W25" s="624"/>
      <c r="X25" s="624"/>
      <c r="Y25" s="625"/>
      <c r="Z25" s="626">
        <v>50</v>
      </c>
      <c r="AA25" s="626"/>
      <c r="AB25" s="626"/>
      <c r="AC25" s="626"/>
      <c r="AD25" s="627">
        <v>8865947</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2959844</v>
      </c>
      <c r="CS25" s="653"/>
      <c r="CT25" s="653"/>
      <c r="CU25" s="653"/>
      <c r="CV25" s="653"/>
      <c r="CW25" s="653"/>
      <c r="CX25" s="653"/>
      <c r="CY25" s="654"/>
      <c r="CZ25" s="628">
        <v>15.8</v>
      </c>
      <c r="DA25" s="655"/>
      <c r="DB25" s="655"/>
      <c r="DC25" s="658"/>
      <c r="DD25" s="632">
        <v>2781837</v>
      </c>
      <c r="DE25" s="653"/>
      <c r="DF25" s="653"/>
      <c r="DG25" s="653"/>
      <c r="DH25" s="653"/>
      <c r="DI25" s="653"/>
      <c r="DJ25" s="653"/>
      <c r="DK25" s="654"/>
      <c r="DL25" s="632">
        <v>2708347</v>
      </c>
      <c r="DM25" s="653"/>
      <c r="DN25" s="653"/>
      <c r="DO25" s="653"/>
      <c r="DP25" s="653"/>
      <c r="DQ25" s="653"/>
      <c r="DR25" s="653"/>
      <c r="DS25" s="653"/>
      <c r="DT25" s="653"/>
      <c r="DU25" s="653"/>
      <c r="DV25" s="654"/>
      <c r="DW25" s="628">
        <v>30.5</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2166</v>
      </c>
      <c r="S26" s="624"/>
      <c r="T26" s="624"/>
      <c r="U26" s="624"/>
      <c r="V26" s="624"/>
      <c r="W26" s="624"/>
      <c r="X26" s="624"/>
      <c r="Y26" s="625"/>
      <c r="Z26" s="626">
        <v>0</v>
      </c>
      <c r="AA26" s="626"/>
      <c r="AB26" s="626"/>
      <c r="AC26" s="626"/>
      <c r="AD26" s="627">
        <v>2166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1818032</v>
      </c>
      <c r="CS26" s="624"/>
      <c r="CT26" s="624"/>
      <c r="CU26" s="624"/>
      <c r="CV26" s="624"/>
      <c r="CW26" s="624"/>
      <c r="CX26" s="624"/>
      <c r="CY26" s="625"/>
      <c r="CZ26" s="628">
        <v>9.6999999999999993</v>
      </c>
      <c r="DA26" s="655"/>
      <c r="DB26" s="655"/>
      <c r="DC26" s="658"/>
      <c r="DD26" s="632">
        <v>1679544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88539</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2326565</v>
      </c>
      <c r="BH27" s="624"/>
      <c r="BI27" s="624"/>
      <c r="BJ27" s="624"/>
      <c r="BK27" s="624"/>
      <c r="BL27" s="624"/>
      <c r="BM27" s="624"/>
      <c r="BN27" s="625"/>
      <c r="BO27" s="626">
        <v>100</v>
      </c>
      <c r="BP27" s="626"/>
      <c r="BQ27" s="626"/>
      <c r="BR27" s="626"/>
      <c r="BS27" s="627">
        <v>23135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3356846</v>
      </c>
      <c r="CS27" s="653"/>
      <c r="CT27" s="653"/>
      <c r="CU27" s="653"/>
      <c r="CV27" s="653"/>
      <c r="CW27" s="653"/>
      <c r="CX27" s="653"/>
      <c r="CY27" s="654"/>
      <c r="CZ27" s="628">
        <v>17.899999999999999</v>
      </c>
      <c r="DA27" s="655"/>
      <c r="DB27" s="655"/>
      <c r="DC27" s="658"/>
      <c r="DD27" s="632">
        <v>1166710</v>
      </c>
      <c r="DE27" s="653"/>
      <c r="DF27" s="653"/>
      <c r="DG27" s="653"/>
      <c r="DH27" s="653"/>
      <c r="DI27" s="653"/>
      <c r="DJ27" s="653"/>
      <c r="DK27" s="654"/>
      <c r="DL27" s="632">
        <v>808890</v>
      </c>
      <c r="DM27" s="653"/>
      <c r="DN27" s="653"/>
      <c r="DO27" s="653"/>
      <c r="DP27" s="653"/>
      <c r="DQ27" s="653"/>
      <c r="DR27" s="653"/>
      <c r="DS27" s="653"/>
      <c r="DT27" s="653"/>
      <c r="DU27" s="653"/>
      <c r="DV27" s="654"/>
      <c r="DW27" s="628">
        <v>9.1</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237384</v>
      </c>
      <c r="S28" s="624"/>
      <c r="T28" s="624"/>
      <c r="U28" s="624"/>
      <c r="V28" s="624"/>
      <c r="W28" s="624"/>
      <c r="X28" s="624"/>
      <c r="Y28" s="625"/>
      <c r="Z28" s="626">
        <v>1.2</v>
      </c>
      <c r="AA28" s="626"/>
      <c r="AB28" s="626"/>
      <c r="AC28" s="626"/>
      <c r="AD28" s="627">
        <v>4636</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2463796</v>
      </c>
      <c r="CS28" s="624"/>
      <c r="CT28" s="624"/>
      <c r="CU28" s="624"/>
      <c r="CV28" s="624"/>
      <c r="CW28" s="624"/>
      <c r="CX28" s="624"/>
      <c r="CY28" s="625"/>
      <c r="CZ28" s="628">
        <v>13.1</v>
      </c>
      <c r="DA28" s="655"/>
      <c r="DB28" s="655"/>
      <c r="DC28" s="658"/>
      <c r="DD28" s="632">
        <v>2438486</v>
      </c>
      <c r="DE28" s="624"/>
      <c r="DF28" s="624"/>
      <c r="DG28" s="624"/>
      <c r="DH28" s="624"/>
      <c r="DI28" s="624"/>
      <c r="DJ28" s="624"/>
      <c r="DK28" s="625"/>
      <c r="DL28" s="632">
        <v>1676892</v>
      </c>
      <c r="DM28" s="624"/>
      <c r="DN28" s="624"/>
      <c r="DO28" s="624"/>
      <c r="DP28" s="624"/>
      <c r="DQ28" s="624"/>
      <c r="DR28" s="624"/>
      <c r="DS28" s="624"/>
      <c r="DT28" s="624"/>
      <c r="DU28" s="624"/>
      <c r="DV28" s="625"/>
      <c r="DW28" s="628">
        <v>18.899999999999999</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37297</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2463053</v>
      </c>
      <c r="CS29" s="653"/>
      <c r="CT29" s="653"/>
      <c r="CU29" s="653"/>
      <c r="CV29" s="653"/>
      <c r="CW29" s="653"/>
      <c r="CX29" s="653"/>
      <c r="CY29" s="654"/>
      <c r="CZ29" s="628">
        <v>13.1</v>
      </c>
      <c r="DA29" s="655"/>
      <c r="DB29" s="655"/>
      <c r="DC29" s="658"/>
      <c r="DD29" s="632">
        <v>2437743</v>
      </c>
      <c r="DE29" s="653"/>
      <c r="DF29" s="653"/>
      <c r="DG29" s="653"/>
      <c r="DH29" s="653"/>
      <c r="DI29" s="653"/>
      <c r="DJ29" s="653"/>
      <c r="DK29" s="654"/>
      <c r="DL29" s="632">
        <v>1676149</v>
      </c>
      <c r="DM29" s="653"/>
      <c r="DN29" s="653"/>
      <c r="DO29" s="653"/>
      <c r="DP29" s="653"/>
      <c r="DQ29" s="653"/>
      <c r="DR29" s="653"/>
      <c r="DS29" s="653"/>
      <c r="DT29" s="653"/>
      <c r="DU29" s="653"/>
      <c r="DV29" s="654"/>
      <c r="DW29" s="628">
        <v>18.8</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2590531</v>
      </c>
      <c r="S30" s="624"/>
      <c r="T30" s="624"/>
      <c r="U30" s="624"/>
      <c r="V30" s="624"/>
      <c r="W30" s="624"/>
      <c r="X30" s="624"/>
      <c r="Y30" s="625"/>
      <c r="Z30" s="626">
        <v>13.5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2404701</v>
      </c>
      <c r="CS30" s="624"/>
      <c r="CT30" s="624"/>
      <c r="CU30" s="624"/>
      <c r="CV30" s="624"/>
      <c r="CW30" s="624"/>
      <c r="CX30" s="624"/>
      <c r="CY30" s="625"/>
      <c r="CZ30" s="628">
        <v>12.8</v>
      </c>
      <c r="DA30" s="655"/>
      <c r="DB30" s="655"/>
      <c r="DC30" s="658"/>
      <c r="DD30" s="632">
        <v>2379391</v>
      </c>
      <c r="DE30" s="624"/>
      <c r="DF30" s="624"/>
      <c r="DG30" s="624"/>
      <c r="DH30" s="624"/>
      <c r="DI30" s="624"/>
      <c r="DJ30" s="624"/>
      <c r="DK30" s="625"/>
      <c r="DL30" s="632">
        <v>1617797</v>
      </c>
      <c r="DM30" s="624"/>
      <c r="DN30" s="624"/>
      <c r="DO30" s="624"/>
      <c r="DP30" s="624"/>
      <c r="DQ30" s="624"/>
      <c r="DR30" s="624"/>
      <c r="DS30" s="624"/>
      <c r="DT30" s="624"/>
      <c r="DU30" s="624"/>
      <c r="DV30" s="625"/>
      <c r="DW30" s="628">
        <v>18.2</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99.4</v>
      </c>
      <c r="BH31" s="667"/>
      <c r="BI31" s="667"/>
      <c r="BJ31" s="667"/>
      <c r="BK31" s="667"/>
      <c r="BL31" s="667"/>
      <c r="BM31" s="618">
        <v>98.1</v>
      </c>
      <c r="BN31" s="667"/>
      <c r="BO31" s="667"/>
      <c r="BP31" s="667"/>
      <c r="BQ31" s="668"/>
      <c r="BR31" s="670">
        <v>99.5</v>
      </c>
      <c r="BS31" s="667"/>
      <c r="BT31" s="667"/>
      <c r="BU31" s="667"/>
      <c r="BV31" s="667"/>
      <c r="BW31" s="667"/>
      <c r="BX31" s="618">
        <v>98.1</v>
      </c>
      <c r="BY31" s="667"/>
      <c r="BZ31" s="667"/>
      <c r="CA31" s="667"/>
      <c r="CB31" s="668"/>
      <c r="CD31" s="663"/>
      <c r="CE31" s="664"/>
      <c r="CF31" s="620" t="s">
        <v>300</v>
      </c>
      <c r="CG31" s="621"/>
      <c r="CH31" s="621"/>
      <c r="CI31" s="621"/>
      <c r="CJ31" s="621"/>
      <c r="CK31" s="621"/>
      <c r="CL31" s="621"/>
      <c r="CM31" s="621"/>
      <c r="CN31" s="621"/>
      <c r="CO31" s="621"/>
      <c r="CP31" s="621"/>
      <c r="CQ31" s="622"/>
      <c r="CR31" s="623">
        <v>58352</v>
      </c>
      <c r="CS31" s="653"/>
      <c r="CT31" s="653"/>
      <c r="CU31" s="653"/>
      <c r="CV31" s="653"/>
      <c r="CW31" s="653"/>
      <c r="CX31" s="653"/>
      <c r="CY31" s="654"/>
      <c r="CZ31" s="628">
        <v>0.3</v>
      </c>
      <c r="DA31" s="655"/>
      <c r="DB31" s="655"/>
      <c r="DC31" s="658"/>
      <c r="DD31" s="632">
        <v>58352</v>
      </c>
      <c r="DE31" s="653"/>
      <c r="DF31" s="653"/>
      <c r="DG31" s="653"/>
      <c r="DH31" s="653"/>
      <c r="DI31" s="653"/>
      <c r="DJ31" s="653"/>
      <c r="DK31" s="654"/>
      <c r="DL31" s="632">
        <v>58352</v>
      </c>
      <c r="DM31" s="653"/>
      <c r="DN31" s="653"/>
      <c r="DO31" s="653"/>
      <c r="DP31" s="653"/>
      <c r="DQ31" s="653"/>
      <c r="DR31" s="653"/>
      <c r="DS31" s="653"/>
      <c r="DT31" s="653"/>
      <c r="DU31" s="653"/>
      <c r="DV31" s="654"/>
      <c r="DW31" s="628">
        <v>0.7</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1606077</v>
      </c>
      <c r="S32" s="624"/>
      <c r="T32" s="624"/>
      <c r="U32" s="624"/>
      <c r="V32" s="624"/>
      <c r="W32" s="624"/>
      <c r="X32" s="624"/>
      <c r="Y32" s="625"/>
      <c r="Z32" s="626">
        <v>8.3000000000000007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53"/>
      <c r="BI32" s="653"/>
      <c r="BJ32" s="653"/>
      <c r="BK32" s="653"/>
      <c r="BL32" s="653"/>
      <c r="BM32" s="629">
        <v>97.9</v>
      </c>
      <c r="BN32" s="653"/>
      <c r="BO32" s="653"/>
      <c r="BP32" s="653"/>
      <c r="BQ32" s="669"/>
      <c r="BR32" s="680">
        <v>99.5</v>
      </c>
      <c r="BS32" s="653"/>
      <c r="BT32" s="653"/>
      <c r="BU32" s="653"/>
      <c r="BV32" s="653"/>
      <c r="BW32" s="653"/>
      <c r="BX32" s="629">
        <v>98</v>
      </c>
      <c r="BY32" s="653"/>
      <c r="BZ32" s="653"/>
      <c r="CA32" s="653"/>
      <c r="CB32" s="669"/>
      <c r="CD32" s="665"/>
      <c r="CE32" s="666"/>
      <c r="CF32" s="620" t="s">
        <v>304</v>
      </c>
      <c r="CG32" s="621"/>
      <c r="CH32" s="621"/>
      <c r="CI32" s="621"/>
      <c r="CJ32" s="621"/>
      <c r="CK32" s="621"/>
      <c r="CL32" s="621"/>
      <c r="CM32" s="621"/>
      <c r="CN32" s="621"/>
      <c r="CO32" s="621"/>
      <c r="CP32" s="621"/>
      <c r="CQ32" s="622"/>
      <c r="CR32" s="623">
        <v>743</v>
      </c>
      <c r="CS32" s="624"/>
      <c r="CT32" s="624"/>
      <c r="CU32" s="624"/>
      <c r="CV32" s="624"/>
      <c r="CW32" s="624"/>
      <c r="CX32" s="624"/>
      <c r="CY32" s="625"/>
      <c r="CZ32" s="628">
        <v>0</v>
      </c>
      <c r="DA32" s="655"/>
      <c r="DB32" s="655"/>
      <c r="DC32" s="658"/>
      <c r="DD32" s="632">
        <v>743</v>
      </c>
      <c r="DE32" s="624"/>
      <c r="DF32" s="624"/>
      <c r="DG32" s="624"/>
      <c r="DH32" s="624"/>
      <c r="DI32" s="624"/>
      <c r="DJ32" s="624"/>
      <c r="DK32" s="625"/>
      <c r="DL32" s="632">
        <v>743</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147923</v>
      </c>
      <c r="S33" s="624"/>
      <c r="T33" s="624"/>
      <c r="U33" s="624"/>
      <c r="V33" s="624"/>
      <c r="W33" s="624"/>
      <c r="X33" s="624"/>
      <c r="Y33" s="625"/>
      <c r="Z33" s="626">
        <v>0.8</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99.3</v>
      </c>
      <c r="BH33" s="682"/>
      <c r="BI33" s="682"/>
      <c r="BJ33" s="682"/>
      <c r="BK33" s="682"/>
      <c r="BL33" s="682"/>
      <c r="BM33" s="683">
        <v>98</v>
      </c>
      <c r="BN33" s="682"/>
      <c r="BO33" s="682"/>
      <c r="BP33" s="682"/>
      <c r="BQ33" s="684"/>
      <c r="BR33" s="681">
        <v>99.5</v>
      </c>
      <c r="BS33" s="682"/>
      <c r="BT33" s="682"/>
      <c r="BU33" s="682"/>
      <c r="BV33" s="682"/>
      <c r="BW33" s="682"/>
      <c r="BX33" s="683">
        <v>98.1</v>
      </c>
      <c r="BY33" s="682"/>
      <c r="BZ33" s="682"/>
      <c r="CA33" s="682"/>
      <c r="CB33" s="684"/>
      <c r="CD33" s="620" t="s">
        <v>307</v>
      </c>
      <c r="CE33" s="621"/>
      <c r="CF33" s="621"/>
      <c r="CG33" s="621"/>
      <c r="CH33" s="621"/>
      <c r="CI33" s="621"/>
      <c r="CJ33" s="621"/>
      <c r="CK33" s="621"/>
      <c r="CL33" s="621"/>
      <c r="CM33" s="621"/>
      <c r="CN33" s="621"/>
      <c r="CO33" s="621"/>
      <c r="CP33" s="621"/>
      <c r="CQ33" s="622"/>
      <c r="CR33" s="623">
        <v>7179689</v>
      </c>
      <c r="CS33" s="653"/>
      <c r="CT33" s="653"/>
      <c r="CU33" s="653"/>
      <c r="CV33" s="653"/>
      <c r="CW33" s="653"/>
      <c r="CX33" s="653"/>
      <c r="CY33" s="654"/>
      <c r="CZ33" s="628">
        <v>38.299999999999997</v>
      </c>
      <c r="DA33" s="655"/>
      <c r="DB33" s="655"/>
      <c r="DC33" s="658"/>
      <c r="DD33" s="632">
        <v>3927040</v>
      </c>
      <c r="DE33" s="653"/>
      <c r="DF33" s="653"/>
      <c r="DG33" s="653"/>
      <c r="DH33" s="653"/>
      <c r="DI33" s="653"/>
      <c r="DJ33" s="653"/>
      <c r="DK33" s="654"/>
      <c r="DL33" s="632">
        <v>2807592</v>
      </c>
      <c r="DM33" s="653"/>
      <c r="DN33" s="653"/>
      <c r="DO33" s="653"/>
      <c r="DP33" s="653"/>
      <c r="DQ33" s="653"/>
      <c r="DR33" s="653"/>
      <c r="DS33" s="653"/>
      <c r="DT33" s="653"/>
      <c r="DU33" s="653"/>
      <c r="DV33" s="654"/>
      <c r="DW33" s="628">
        <v>31.6</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329585</v>
      </c>
      <c r="S34" s="624"/>
      <c r="T34" s="624"/>
      <c r="U34" s="624"/>
      <c r="V34" s="624"/>
      <c r="W34" s="624"/>
      <c r="X34" s="624"/>
      <c r="Y34" s="625"/>
      <c r="Z34" s="626">
        <v>1.7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2265739</v>
      </c>
      <c r="CS34" s="624"/>
      <c r="CT34" s="624"/>
      <c r="CU34" s="624"/>
      <c r="CV34" s="624"/>
      <c r="CW34" s="624"/>
      <c r="CX34" s="624"/>
      <c r="CY34" s="625"/>
      <c r="CZ34" s="628">
        <v>12.1</v>
      </c>
      <c r="DA34" s="655"/>
      <c r="DB34" s="655"/>
      <c r="DC34" s="658"/>
      <c r="DD34" s="632">
        <v>1442032</v>
      </c>
      <c r="DE34" s="624"/>
      <c r="DF34" s="624"/>
      <c r="DG34" s="624"/>
      <c r="DH34" s="624"/>
      <c r="DI34" s="624"/>
      <c r="DJ34" s="624"/>
      <c r="DK34" s="625"/>
      <c r="DL34" s="632">
        <v>1206794</v>
      </c>
      <c r="DM34" s="624"/>
      <c r="DN34" s="624"/>
      <c r="DO34" s="624"/>
      <c r="DP34" s="624"/>
      <c r="DQ34" s="624"/>
      <c r="DR34" s="624"/>
      <c r="DS34" s="624"/>
      <c r="DT34" s="624"/>
      <c r="DU34" s="624"/>
      <c r="DV34" s="625"/>
      <c r="DW34" s="628">
        <v>13.6</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941081</v>
      </c>
      <c r="S35" s="624"/>
      <c r="T35" s="624"/>
      <c r="U35" s="624"/>
      <c r="V35" s="624"/>
      <c r="W35" s="624"/>
      <c r="X35" s="624"/>
      <c r="Y35" s="625"/>
      <c r="Z35" s="626">
        <v>4.9000000000000004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107558</v>
      </c>
      <c r="CS35" s="653"/>
      <c r="CT35" s="653"/>
      <c r="CU35" s="653"/>
      <c r="CV35" s="653"/>
      <c r="CW35" s="653"/>
      <c r="CX35" s="653"/>
      <c r="CY35" s="654"/>
      <c r="CZ35" s="628">
        <v>0.6</v>
      </c>
      <c r="DA35" s="655"/>
      <c r="DB35" s="655"/>
      <c r="DC35" s="658"/>
      <c r="DD35" s="632">
        <v>28992</v>
      </c>
      <c r="DE35" s="653"/>
      <c r="DF35" s="653"/>
      <c r="DG35" s="653"/>
      <c r="DH35" s="653"/>
      <c r="DI35" s="653"/>
      <c r="DJ35" s="653"/>
      <c r="DK35" s="654"/>
      <c r="DL35" s="632">
        <v>28992</v>
      </c>
      <c r="DM35" s="653"/>
      <c r="DN35" s="653"/>
      <c r="DO35" s="653"/>
      <c r="DP35" s="653"/>
      <c r="DQ35" s="653"/>
      <c r="DR35" s="653"/>
      <c r="DS35" s="653"/>
      <c r="DT35" s="653"/>
      <c r="DU35" s="653"/>
      <c r="DV35" s="654"/>
      <c r="DW35" s="628">
        <v>0.3</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463089</v>
      </c>
      <c r="S36" s="624"/>
      <c r="T36" s="624"/>
      <c r="U36" s="624"/>
      <c r="V36" s="624"/>
      <c r="W36" s="624"/>
      <c r="X36" s="624"/>
      <c r="Y36" s="625"/>
      <c r="Z36" s="626">
        <v>2.4</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1770247</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t="s">
        <v>122</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2749407</v>
      </c>
      <c r="CS36" s="624"/>
      <c r="CT36" s="624"/>
      <c r="CU36" s="624"/>
      <c r="CV36" s="624"/>
      <c r="CW36" s="624"/>
      <c r="CX36" s="624"/>
      <c r="CY36" s="625"/>
      <c r="CZ36" s="628">
        <v>14.7</v>
      </c>
      <c r="DA36" s="655"/>
      <c r="DB36" s="655"/>
      <c r="DC36" s="658"/>
      <c r="DD36" s="632">
        <v>1041674</v>
      </c>
      <c r="DE36" s="624"/>
      <c r="DF36" s="624"/>
      <c r="DG36" s="624"/>
      <c r="DH36" s="624"/>
      <c r="DI36" s="624"/>
      <c r="DJ36" s="624"/>
      <c r="DK36" s="625"/>
      <c r="DL36" s="632">
        <v>568270</v>
      </c>
      <c r="DM36" s="624"/>
      <c r="DN36" s="624"/>
      <c r="DO36" s="624"/>
      <c r="DP36" s="624"/>
      <c r="DQ36" s="624"/>
      <c r="DR36" s="624"/>
      <c r="DS36" s="624"/>
      <c r="DT36" s="624"/>
      <c r="DU36" s="624"/>
      <c r="DV36" s="625"/>
      <c r="DW36" s="628">
        <v>6.4</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351418</v>
      </c>
      <c r="S37" s="624"/>
      <c r="T37" s="624"/>
      <c r="U37" s="624"/>
      <c r="V37" s="624"/>
      <c r="W37" s="624"/>
      <c r="X37" s="624"/>
      <c r="Y37" s="625"/>
      <c r="Z37" s="626">
        <v>1.8</v>
      </c>
      <c r="AA37" s="626"/>
      <c r="AB37" s="626"/>
      <c r="AC37" s="626"/>
      <c r="AD37" s="627">
        <v>45</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394608</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-48749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1177504</v>
      </c>
      <c r="CS37" s="653"/>
      <c r="CT37" s="653"/>
      <c r="CU37" s="653"/>
      <c r="CV37" s="653"/>
      <c r="CW37" s="653"/>
      <c r="CX37" s="653"/>
      <c r="CY37" s="654"/>
      <c r="CZ37" s="628">
        <v>6.3</v>
      </c>
      <c r="DA37" s="655"/>
      <c r="DB37" s="655"/>
      <c r="DC37" s="658"/>
      <c r="DD37" s="632">
        <v>8904</v>
      </c>
      <c r="DE37" s="653"/>
      <c r="DF37" s="653"/>
      <c r="DG37" s="653"/>
      <c r="DH37" s="653"/>
      <c r="DI37" s="653"/>
      <c r="DJ37" s="653"/>
      <c r="DK37" s="654"/>
      <c r="DL37" s="632">
        <v>4227</v>
      </c>
      <c r="DM37" s="653"/>
      <c r="DN37" s="653"/>
      <c r="DO37" s="653"/>
      <c r="DP37" s="653"/>
      <c r="DQ37" s="653"/>
      <c r="DR37" s="653"/>
      <c r="DS37" s="653"/>
      <c r="DT37" s="653"/>
      <c r="DU37" s="653"/>
      <c r="DV37" s="654"/>
      <c r="DW37" s="628">
        <v>0</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2820304</v>
      </c>
      <c r="S38" s="624"/>
      <c r="T38" s="624"/>
      <c r="U38" s="624"/>
      <c r="V38" s="624"/>
      <c r="W38" s="624"/>
      <c r="X38" s="624"/>
      <c r="Y38" s="625"/>
      <c r="Z38" s="626">
        <v>14.7</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43835</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3117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1331804</v>
      </c>
      <c r="CS38" s="624"/>
      <c r="CT38" s="624"/>
      <c r="CU38" s="624"/>
      <c r="CV38" s="624"/>
      <c r="CW38" s="624"/>
      <c r="CX38" s="624"/>
      <c r="CY38" s="625"/>
      <c r="CZ38" s="628">
        <v>7.1</v>
      </c>
      <c r="DA38" s="655"/>
      <c r="DB38" s="655"/>
      <c r="DC38" s="658"/>
      <c r="DD38" s="632">
        <v>1056675</v>
      </c>
      <c r="DE38" s="624"/>
      <c r="DF38" s="624"/>
      <c r="DG38" s="624"/>
      <c r="DH38" s="624"/>
      <c r="DI38" s="624"/>
      <c r="DJ38" s="624"/>
      <c r="DK38" s="625"/>
      <c r="DL38" s="632">
        <v>1002942</v>
      </c>
      <c r="DM38" s="624"/>
      <c r="DN38" s="624"/>
      <c r="DO38" s="624"/>
      <c r="DP38" s="624"/>
      <c r="DQ38" s="624"/>
      <c r="DR38" s="624"/>
      <c r="DS38" s="624"/>
      <c r="DT38" s="624"/>
      <c r="DU38" s="624"/>
      <c r="DV38" s="625"/>
      <c r="DW38" s="628">
        <v>11.3</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4641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558212</v>
      </c>
      <c r="CS39" s="653"/>
      <c r="CT39" s="653"/>
      <c r="CU39" s="653"/>
      <c r="CV39" s="653"/>
      <c r="CW39" s="653"/>
      <c r="CX39" s="653"/>
      <c r="CY39" s="654"/>
      <c r="CZ39" s="628">
        <v>3</v>
      </c>
      <c r="DA39" s="655"/>
      <c r="DB39" s="655"/>
      <c r="DC39" s="658"/>
      <c r="DD39" s="632">
        <v>266504</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19404</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87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166969</v>
      </c>
      <c r="CS40" s="624"/>
      <c r="CT40" s="624"/>
      <c r="CU40" s="624"/>
      <c r="CV40" s="624"/>
      <c r="CW40" s="624"/>
      <c r="CX40" s="624"/>
      <c r="CY40" s="625"/>
      <c r="CZ40" s="628">
        <v>0.9</v>
      </c>
      <c r="DA40" s="655"/>
      <c r="DB40" s="655"/>
      <c r="DC40" s="658"/>
      <c r="DD40" s="632">
        <v>91163</v>
      </c>
      <c r="DE40" s="624"/>
      <c r="DF40" s="624"/>
      <c r="DG40" s="624"/>
      <c r="DH40" s="624"/>
      <c r="DI40" s="624"/>
      <c r="DJ40" s="624"/>
      <c r="DK40" s="625"/>
      <c r="DL40" s="632">
        <v>594</v>
      </c>
      <c r="DM40" s="624"/>
      <c r="DN40" s="624"/>
      <c r="DO40" s="624"/>
      <c r="DP40" s="624"/>
      <c r="DQ40" s="624"/>
      <c r="DR40" s="624"/>
      <c r="DS40" s="624"/>
      <c r="DT40" s="624"/>
      <c r="DU40" s="624"/>
      <c r="DV40" s="625"/>
      <c r="DW40" s="628">
        <v>0</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19249811</v>
      </c>
      <c r="S41" s="699"/>
      <c r="T41" s="699"/>
      <c r="U41" s="699"/>
      <c r="V41" s="699"/>
      <c r="W41" s="699"/>
      <c r="X41" s="699"/>
      <c r="Y41" s="700"/>
      <c r="Z41" s="701">
        <v>100</v>
      </c>
      <c r="AA41" s="701"/>
      <c r="AB41" s="701"/>
      <c r="AC41" s="701"/>
      <c r="AD41" s="702">
        <v>8872794</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284555</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1047249</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440</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2790564</v>
      </c>
      <c r="CS42" s="653"/>
      <c r="CT42" s="653"/>
      <c r="CU42" s="653"/>
      <c r="CV42" s="653"/>
      <c r="CW42" s="653"/>
      <c r="CX42" s="653"/>
      <c r="CY42" s="654"/>
      <c r="CZ42" s="628">
        <v>14.9</v>
      </c>
      <c r="DA42" s="655"/>
      <c r="DB42" s="655"/>
      <c r="DC42" s="658"/>
      <c r="DD42" s="632">
        <v>379549</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74293</v>
      </c>
      <c r="CS43" s="653"/>
      <c r="CT43" s="653"/>
      <c r="CU43" s="653"/>
      <c r="CV43" s="653"/>
      <c r="CW43" s="653"/>
      <c r="CX43" s="653"/>
      <c r="CY43" s="654"/>
      <c r="CZ43" s="628">
        <v>0.4</v>
      </c>
      <c r="DA43" s="655"/>
      <c r="DB43" s="655"/>
      <c r="DC43" s="658"/>
      <c r="DD43" s="632">
        <v>8443</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2261715</v>
      </c>
      <c r="CS44" s="624"/>
      <c r="CT44" s="624"/>
      <c r="CU44" s="624"/>
      <c r="CV44" s="624"/>
      <c r="CW44" s="624"/>
      <c r="CX44" s="624"/>
      <c r="CY44" s="625"/>
      <c r="CZ44" s="628">
        <v>12.1</v>
      </c>
      <c r="DA44" s="629"/>
      <c r="DB44" s="629"/>
      <c r="DC44" s="635"/>
      <c r="DD44" s="632">
        <v>264046</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926165</v>
      </c>
      <c r="CS45" s="653"/>
      <c r="CT45" s="653"/>
      <c r="CU45" s="653"/>
      <c r="CV45" s="653"/>
      <c r="CW45" s="653"/>
      <c r="CX45" s="653"/>
      <c r="CY45" s="654"/>
      <c r="CZ45" s="628">
        <v>4.9000000000000004</v>
      </c>
      <c r="DA45" s="655"/>
      <c r="DB45" s="655"/>
      <c r="DC45" s="658"/>
      <c r="DD45" s="632">
        <v>77405</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1164199</v>
      </c>
      <c r="CS46" s="624"/>
      <c r="CT46" s="624"/>
      <c r="CU46" s="624"/>
      <c r="CV46" s="624"/>
      <c r="CW46" s="624"/>
      <c r="CX46" s="624"/>
      <c r="CY46" s="625"/>
      <c r="CZ46" s="628">
        <v>6.2</v>
      </c>
      <c r="DA46" s="629"/>
      <c r="DB46" s="629"/>
      <c r="DC46" s="635"/>
      <c r="DD46" s="632">
        <v>164747</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528849</v>
      </c>
      <c r="CS47" s="653"/>
      <c r="CT47" s="653"/>
      <c r="CU47" s="653"/>
      <c r="CV47" s="653"/>
      <c r="CW47" s="653"/>
      <c r="CX47" s="653"/>
      <c r="CY47" s="654"/>
      <c r="CZ47" s="628">
        <v>2.8</v>
      </c>
      <c r="DA47" s="655"/>
      <c r="DB47" s="655"/>
      <c r="DC47" s="658"/>
      <c r="DD47" s="632">
        <v>115503</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18750739</v>
      </c>
      <c r="CS49" s="682"/>
      <c r="CT49" s="682"/>
      <c r="CU49" s="682"/>
      <c r="CV49" s="682"/>
      <c r="CW49" s="682"/>
      <c r="CX49" s="682"/>
      <c r="CY49" s="711"/>
      <c r="CZ49" s="703">
        <v>100</v>
      </c>
      <c r="DA49" s="712"/>
      <c r="DB49" s="712"/>
      <c r="DC49" s="713"/>
      <c r="DD49" s="714">
        <v>10693622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54UlYT4kDeiuhEkTkFD1e+B+8mv+mQNpjxuKvvMIekrninC8vBrUAPJRDCmSOTVkMU42vj1h5qnHPFTdEe+uPw==" saltValue="yCy+hZeDQXbNFmfEEVWKI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16" sqref="B16:P16"/>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19043</v>
      </c>
      <c r="R7" s="753"/>
      <c r="S7" s="753"/>
      <c r="T7" s="753"/>
      <c r="U7" s="753"/>
      <c r="V7" s="753">
        <v>18544</v>
      </c>
      <c r="W7" s="753"/>
      <c r="X7" s="753"/>
      <c r="Y7" s="753"/>
      <c r="Z7" s="753"/>
      <c r="AA7" s="753">
        <v>499</v>
      </c>
      <c r="AB7" s="753"/>
      <c r="AC7" s="753"/>
      <c r="AD7" s="753"/>
      <c r="AE7" s="754"/>
      <c r="AF7" s="755">
        <v>405</v>
      </c>
      <c r="AG7" s="756"/>
      <c r="AH7" s="756"/>
      <c r="AI7" s="756"/>
      <c r="AJ7" s="757"/>
      <c r="AK7" s="758">
        <v>941</v>
      </c>
      <c r="AL7" s="759"/>
      <c r="AM7" s="759"/>
      <c r="AN7" s="759"/>
      <c r="AO7" s="759"/>
      <c r="AP7" s="759">
        <v>16188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553</v>
      </c>
      <c r="BT7" s="747"/>
      <c r="BU7" s="747"/>
      <c r="BV7" s="747"/>
      <c r="BW7" s="747"/>
      <c r="BX7" s="747"/>
      <c r="BY7" s="747"/>
      <c r="BZ7" s="747"/>
      <c r="CA7" s="747"/>
      <c r="CB7" s="747"/>
      <c r="CC7" s="747"/>
      <c r="CD7" s="747"/>
      <c r="CE7" s="747"/>
      <c r="CF7" s="747"/>
      <c r="CG7" s="762"/>
      <c r="CH7" s="743">
        <v>0</v>
      </c>
      <c r="CI7" s="744"/>
      <c r="CJ7" s="744"/>
      <c r="CK7" s="744"/>
      <c r="CL7" s="745"/>
      <c r="CM7" s="743">
        <v>6</v>
      </c>
      <c r="CN7" s="744"/>
      <c r="CO7" s="744"/>
      <c r="CP7" s="744"/>
      <c r="CQ7" s="745"/>
      <c r="CR7" s="743">
        <v>80</v>
      </c>
      <c r="CS7" s="744"/>
      <c r="CT7" s="744"/>
      <c r="CU7" s="744"/>
      <c r="CV7" s="745"/>
      <c r="CW7" s="743" t="s">
        <v>545</v>
      </c>
      <c r="CX7" s="744"/>
      <c r="CY7" s="744"/>
      <c r="CZ7" s="744"/>
      <c r="DA7" s="745"/>
      <c r="DB7" s="743" t="s">
        <v>545</v>
      </c>
      <c r="DC7" s="744"/>
      <c r="DD7" s="744"/>
      <c r="DE7" s="744"/>
      <c r="DF7" s="745"/>
      <c r="DG7" s="743" t="s">
        <v>545</v>
      </c>
      <c r="DH7" s="744"/>
      <c r="DI7" s="744"/>
      <c r="DJ7" s="744"/>
      <c r="DK7" s="745"/>
      <c r="DL7" s="743" t="s">
        <v>545</v>
      </c>
      <c r="DM7" s="744"/>
      <c r="DN7" s="744"/>
      <c r="DO7" s="744"/>
      <c r="DP7" s="745"/>
      <c r="DQ7" s="743" t="s">
        <v>545</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285</v>
      </c>
      <c r="R8" s="784"/>
      <c r="S8" s="784"/>
      <c r="T8" s="784"/>
      <c r="U8" s="784"/>
      <c r="V8" s="784">
        <v>285</v>
      </c>
      <c r="W8" s="784"/>
      <c r="X8" s="784"/>
      <c r="Y8" s="784"/>
      <c r="Z8" s="784"/>
      <c r="AA8" s="784" t="s">
        <v>545</v>
      </c>
      <c r="AB8" s="784"/>
      <c r="AC8" s="784"/>
      <c r="AD8" s="784"/>
      <c r="AE8" s="785"/>
      <c r="AF8" s="786" t="s">
        <v>122</v>
      </c>
      <c r="AG8" s="787"/>
      <c r="AH8" s="787"/>
      <c r="AI8" s="787"/>
      <c r="AJ8" s="788"/>
      <c r="AK8" s="769">
        <v>70</v>
      </c>
      <c r="AL8" s="770"/>
      <c r="AM8" s="770"/>
      <c r="AN8" s="770"/>
      <c r="AO8" s="770"/>
      <c r="AP8" s="770">
        <v>430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554</v>
      </c>
      <c r="BT8" s="774"/>
      <c r="BU8" s="774"/>
      <c r="BV8" s="774"/>
      <c r="BW8" s="774"/>
      <c r="BX8" s="774"/>
      <c r="BY8" s="774"/>
      <c r="BZ8" s="774"/>
      <c r="CA8" s="774"/>
      <c r="CB8" s="774"/>
      <c r="CC8" s="774"/>
      <c r="CD8" s="774"/>
      <c r="CE8" s="774"/>
      <c r="CF8" s="774"/>
      <c r="CG8" s="775"/>
      <c r="CH8" s="776">
        <v>6</v>
      </c>
      <c r="CI8" s="777"/>
      <c r="CJ8" s="777"/>
      <c r="CK8" s="777"/>
      <c r="CL8" s="778"/>
      <c r="CM8" s="776">
        <v>135</v>
      </c>
      <c r="CN8" s="777"/>
      <c r="CO8" s="777"/>
      <c r="CP8" s="777"/>
      <c r="CQ8" s="778"/>
      <c r="CR8" s="776">
        <v>70</v>
      </c>
      <c r="CS8" s="777"/>
      <c r="CT8" s="777"/>
      <c r="CU8" s="777"/>
      <c r="CV8" s="778"/>
      <c r="CW8" s="776" t="s">
        <v>545</v>
      </c>
      <c r="CX8" s="777"/>
      <c r="CY8" s="777"/>
      <c r="CZ8" s="777"/>
      <c r="DA8" s="778"/>
      <c r="DB8" s="776" t="s">
        <v>545</v>
      </c>
      <c r="DC8" s="777"/>
      <c r="DD8" s="777"/>
      <c r="DE8" s="777"/>
      <c r="DF8" s="778"/>
      <c r="DG8" s="776" t="s">
        <v>545</v>
      </c>
      <c r="DH8" s="777"/>
      <c r="DI8" s="777"/>
      <c r="DJ8" s="777"/>
      <c r="DK8" s="778"/>
      <c r="DL8" s="776" t="s">
        <v>545</v>
      </c>
      <c r="DM8" s="777"/>
      <c r="DN8" s="777"/>
      <c r="DO8" s="777"/>
      <c r="DP8" s="778"/>
      <c r="DQ8" s="776" t="s">
        <v>545</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19258</v>
      </c>
      <c r="R23" s="793"/>
      <c r="S23" s="793"/>
      <c r="T23" s="793"/>
      <c r="U23" s="793"/>
      <c r="V23" s="793">
        <v>18759</v>
      </c>
      <c r="W23" s="793"/>
      <c r="X23" s="793"/>
      <c r="Y23" s="793"/>
      <c r="Z23" s="793"/>
      <c r="AA23" s="793">
        <v>499</v>
      </c>
      <c r="AB23" s="793"/>
      <c r="AC23" s="793"/>
      <c r="AD23" s="793"/>
      <c r="AE23" s="794"/>
      <c r="AF23" s="795">
        <v>405</v>
      </c>
      <c r="AG23" s="793"/>
      <c r="AH23" s="793"/>
      <c r="AI23" s="793"/>
      <c r="AJ23" s="796"/>
      <c r="AK23" s="797"/>
      <c r="AL23" s="798"/>
      <c r="AM23" s="798"/>
      <c r="AN23" s="798"/>
      <c r="AO23" s="798"/>
      <c r="AP23" s="793">
        <v>16618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2792</v>
      </c>
      <c r="R28" s="823"/>
      <c r="S28" s="823"/>
      <c r="T28" s="823"/>
      <c r="U28" s="823"/>
      <c r="V28" s="823">
        <v>2792</v>
      </c>
      <c r="W28" s="823"/>
      <c r="X28" s="823"/>
      <c r="Y28" s="823"/>
      <c r="Z28" s="823"/>
      <c r="AA28" s="823" t="s">
        <v>545</v>
      </c>
      <c r="AB28" s="823"/>
      <c r="AC28" s="823"/>
      <c r="AD28" s="823"/>
      <c r="AE28" s="824"/>
      <c r="AF28" s="825" t="s">
        <v>122</v>
      </c>
      <c r="AG28" s="823"/>
      <c r="AH28" s="823"/>
      <c r="AI28" s="823"/>
      <c r="AJ28" s="826"/>
      <c r="AK28" s="827">
        <v>285</v>
      </c>
      <c r="AL28" s="828"/>
      <c r="AM28" s="828"/>
      <c r="AN28" s="828"/>
      <c r="AO28" s="828"/>
      <c r="AP28" s="828" t="s">
        <v>545</v>
      </c>
      <c r="AQ28" s="828"/>
      <c r="AR28" s="828"/>
      <c r="AS28" s="828"/>
      <c r="AT28" s="828"/>
      <c r="AU28" s="828" t="s">
        <v>545</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2796</v>
      </c>
      <c r="R29" s="784"/>
      <c r="S29" s="784"/>
      <c r="T29" s="784"/>
      <c r="U29" s="784"/>
      <c r="V29" s="784">
        <v>2796</v>
      </c>
      <c r="W29" s="784"/>
      <c r="X29" s="784"/>
      <c r="Y29" s="784"/>
      <c r="Z29" s="784"/>
      <c r="AA29" s="784" t="s">
        <v>545</v>
      </c>
      <c r="AB29" s="784"/>
      <c r="AC29" s="784"/>
      <c r="AD29" s="784"/>
      <c r="AE29" s="785"/>
      <c r="AF29" s="786" t="s">
        <v>122</v>
      </c>
      <c r="AG29" s="787"/>
      <c r="AH29" s="787"/>
      <c r="AI29" s="787"/>
      <c r="AJ29" s="788"/>
      <c r="AK29" s="834">
        <v>477</v>
      </c>
      <c r="AL29" s="830"/>
      <c r="AM29" s="830"/>
      <c r="AN29" s="830"/>
      <c r="AO29" s="830"/>
      <c r="AP29" s="830" t="s">
        <v>545</v>
      </c>
      <c r="AQ29" s="830"/>
      <c r="AR29" s="830"/>
      <c r="AS29" s="830"/>
      <c r="AT29" s="830"/>
      <c r="AU29" s="830" t="s">
        <v>545</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463</v>
      </c>
      <c r="R30" s="784"/>
      <c r="S30" s="784"/>
      <c r="T30" s="784"/>
      <c r="U30" s="784"/>
      <c r="V30" s="784">
        <v>462</v>
      </c>
      <c r="W30" s="784"/>
      <c r="X30" s="784"/>
      <c r="Y30" s="784"/>
      <c r="Z30" s="784"/>
      <c r="AA30" s="784">
        <v>1</v>
      </c>
      <c r="AB30" s="784"/>
      <c r="AC30" s="784"/>
      <c r="AD30" s="784"/>
      <c r="AE30" s="785"/>
      <c r="AF30" s="786">
        <v>1</v>
      </c>
      <c r="AG30" s="787"/>
      <c r="AH30" s="787"/>
      <c r="AI30" s="787"/>
      <c r="AJ30" s="788"/>
      <c r="AK30" s="834">
        <v>150</v>
      </c>
      <c r="AL30" s="830"/>
      <c r="AM30" s="830"/>
      <c r="AN30" s="830"/>
      <c r="AO30" s="830"/>
      <c r="AP30" s="830" t="s">
        <v>545</v>
      </c>
      <c r="AQ30" s="830"/>
      <c r="AR30" s="830"/>
      <c r="AS30" s="830"/>
      <c r="AT30" s="830"/>
      <c r="AU30" s="830" t="s">
        <v>545</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299</v>
      </c>
      <c r="R31" s="784"/>
      <c r="S31" s="784"/>
      <c r="T31" s="784"/>
      <c r="U31" s="784"/>
      <c r="V31" s="784">
        <v>293</v>
      </c>
      <c r="W31" s="784"/>
      <c r="X31" s="784"/>
      <c r="Y31" s="784"/>
      <c r="Z31" s="784"/>
      <c r="AA31" s="784">
        <v>6</v>
      </c>
      <c r="AB31" s="784"/>
      <c r="AC31" s="784"/>
      <c r="AD31" s="784"/>
      <c r="AE31" s="785"/>
      <c r="AF31" s="786">
        <v>428</v>
      </c>
      <c r="AG31" s="787"/>
      <c r="AH31" s="787"/>
      <c r="AI31" s="787"/>
      <c r="AJ31" s="788"/>
      <c r="AK31" s="834">
        <v>53</v>
      </c>
      <c r="AL31" s="830"/>
      <c r="AM31" s="830"/>
      <c r="AN31" s="830"/>
      <c r="AO31" s="830"/>
      <c r="AP31" s="830">
        <v>743</v>
      </c>
      <c r="AQ31" s="830"/>
      <c r="AR31" s="830"/>
      <c r="AS31" s="830"/>
      <c r="AT31" s="830"/>
      <c r="AU31" s="830">
        <v>279</v>
      </c>
      <c r="AV31" s="830"/>
      <c r="AW31" s="830"/>
      <c r="AX31" s="830"/>
      <c r="AY31" s="830"/>
      <c r="AZ31" s="831" t="s">
        <v>545</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767</v>
      </c>
      <c r="R32" s="784"/>
      <c r="S32" s="784"/>
      <c r="T32" s="784"/>
      <c r="U32" s="784"/>
      <c r="V32" s="784">
        <v>767</v>
      </c>
      <c r="W32" s="784"/>
      <c r="X32" s="784"/>
      <c r="Y32" s="784"/>
      <c r="Z32" s="784"/>
      <c r="AA32" s="784">
        <v>0</v>
      </c>
      <c r="AB32" s="784"/>
      <c r="AC32" s="784"/>
      <c r="AD32" s="784"/>
      <c r="AE32" s="785"/>
      <c r="AF32" s="786">
        <v>9</v>
      </c>
      <c r="AG32" s="787"/>
      <c r="AH32" s="787"/>
      <c r="AI32" s="787"/>
      <c r="AJ32" s="788"/>
      <c r="AK32" s="834">
        <v>395</v>
      </c>
      <c r="AL32" s="830"/>
      <c r="AM32" s="830"/>
      <c r="AN32" s="830"/>
      <c r="AO32" s="830"/>
      <c r="AP32" s="830">
        <v>3180</v>
      </c>
      <c r="AQ32" s="830"/>
      <c r="AR32" s="830"/>
      <c r="AS32" s="830"/>
      <c r="AT32" s="830"/>
      <c r="AU32" s="830">
        <v>2115</v>
      </c>
      <c r="AV32" s="830"/>
      <c r="AW32" s="830"/>
      <c r="AX32" s="830"/>
      <c r="AY32" s="830"/>
      <c r="AZ32" s="831" t="s">
        <v>545</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437</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546</v>
      </c>
      <c r="C68" s="870"/>
      <c r="D68" s="870"/>
      <c r="E68" s="870"/>
      <c r="F68" s="870"/>
      <c r="G68" s="870"/>
      <c r="H68" s="870"/>
      <c r="I68" s="870"/>
      <c r="J68" s="870"/>
      <c r="K68" s="870"/>
      <c r="L68" s="870"/>
      <c r="M68" s="870"/>
      <c r="N68" s="870"/>
      <c r="O68" s="870"/>
      <c r="P68" s="871"/>
      <c r="Q68" s="872">
        <v>21</v>
      </c>
      <c r="R68" s="866"/>
      <c r="S68" s="866"/>
      <c r="T68" s="866"/>
      <c r="U68" s="866"/>
      <c r="V68" s="866">
        <v>23</v>
      </c>
      <c r="W68" s="866"/>
      <c r="X68" s="866"/>
      <c r="Y68" s="866"/>
      <c r="Z68" s="866"/>
      <c r="AA68" s="866">
        <v>-1</v>
      </c>
      <c r="AB68" s="866"/>
      <c r="AC68" s="866"/>
      <c r="AD68" s="866"/>
      <c r="AE68" s="866"/>
      <c r="AF68" s="866">
        <v>-1</v>
      </c>
      <c r="AG68" s="866"/>
      <c r="AH68" s="866"/>
      <c r="AI68" s="866"/>
      <c r="AJ68" s="866"/>
      <c r="AK68" s="866" t="s">
        <v>545</v>
      </c>
      <c r="AL68" s="866"/>
      <c r="AM68" s="866"/>
      <c r="AN68" s="866"/>
      <c r="AO68" s="866"/>
      <c r="AP68" s="866" t="s">
        <v>545</v>
      </c>
      <c r="AQ68" s="866"/>
      <c r="AR68" s="866"/>
      <c r="AS68" s="866"/>
      <c r="AT68" s="866"/>
      <c r="AU68" s="866" t="s">
        <v>545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547</v>
      </c>
      <c r="C69" s="874"/>
      <c r="D69" s="874"/>
      <c r="E69" s="874"/>
      <c r="F69" s="874"/>
      <c r="G69" s="874"/>
      <c r="H69" s="874"/>
      <c r="I69" s="874"/>
      <c r="J69" s="874"/>
      <c r="K69" s="874"/>
      <c r="L69" s="874"/>
      <c r="M69" s="874"/>
      <c r="N69" s="874"/>
      <c r="O69" s="874"/>
      <c r="P69" s="875"/>
      <c r="Q69" s="876">
        <v>72</v>
      </c>
      <c r="R69" s="830"/>
      <c r="S69" s="830"/>
      <c r="T69" s="830"/>
      <c r="U69" s="830"/>
      <c r="V69" s="830">
        <v>61</v>
      </c>
      <c r="W69" s="830"/>
      <c r="X69" s="830"/>
      <c r="Y69" s="830"/>
      <c r="Z69" s="830"/>
      <c r="AA69" s="830">
        <v>11</v>
      </c>
      <c r="AB69" s="830"/>
      <c r="AC69" s="830"/>
      <c r="AD69" s="830"/>
      <c r="AE69" s="830"/>
      <c r="AF69" s="830">
        <v>11</v>
      </c>
      <c r="AG69" s="830"/>
      <c r="AH69" s="830"/>
      <c r="AI69" s="830"/>
      <c r="AJ69" s="830"/>
      <c r="AK69" s="830" t="s">
        <v>545</v>
      </c>
      <c r="AL69" s="830"/>
      <c r="AM69" s="830"/>
      <c r="AN69" s="830"/>
      <c r="AO69" s="830"/>
      <c r="AP69" s="830" t="s">
        <v>545</v>
      </c>
      <c r="AQ69" s="830"/>
      <c r="AR69" s="830"/>
      <c r="AS69" s="830"/>
      <c r="AT69" s="830"/>
      <c r="AU69" s="830" t="s">
        <v>545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407</v>
      </c>
      <c r="R70" s="830"/>
      <c r="S70" s="830"/>
      <c r="T70" s="830"/>
      <c r="U70" s="830"/>
      <c r="V70" s="830">
        <v>217</v>
      </c>
      <c r="W70" s="830"/>
      <c r="X70" s="830"/>
      <c r="Y70" s="830"/>
      <c r="Z70" s="830"/>
      <c r="AA70" s="830">
        <v>190</v>
      </c>
      <c r="AB70" s="830"/>
      <c r="AC70" s="830"/>
      <c r="AD70" s="830"/>
      <c r="AE70" s="830"/>
      <c r="AF70" s="830">
        <v>190</v>
      </c>
      <c r="AG70" s="830"/>
      <c r="AH70" s="830"/>
      <c r="AI70" s="830"/>
      <c r="AJ70" s="830"/>
      <c r="AK70" s="830">
        <v>114</v>
      </c>
      <c r="AL70" s="830"/>
      <c r="AM70" s="830"/>
      <c r="AN70" s="830"/>
      <c r="AO70" s="830"/>
      <c r="AP70" s="830" t="s">
        <v>545</v>
      </c>
      <c r="AQ70" s="830"/>
      <c r="AR70" s="830"/>
      <c r="AS70" s="830"/>
      <c r="AT70" s="830"/>
      <c r="AU70" s="830" t="s">
        <v>545</v>
      </c>
      <c r="AV70" s="830"/>
      <c r="AW70" s="830"/>
      <c r="AX70" s="830"/>
      <c r="AY70" s="830"/>
      <c r="AZ70" s="832" t="s">
        <v>551</v>
      </c>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549</v>
      </c>
      <c r="C71" s="874"/>
      <c r="D71" s="874"/>
      <c r="E71" s="874"/>
      <c r="F71" s="874"/>
      <c r="G71" s="874"/>
      <c r="H71" s="874"/>
      <c r="I71" s="874"/>
      <c r="J71" s="874"/>
      <c r="K71" s="874"/>
      <c r="L71" s="874"/>
      <c r="M71" s="874"/>
      <c r="N71" s="874"/>
      <c r="O71" s="874"/>
      <c r="P71" s="875"/>
      <c r="Q71" s="876">
        <v>218789</v>
      </c>
      <c r="R71" s="830"/>
      <c r="S71" s="830"/>
      <c r="T71" s="830"/>
      <c r="U71" s="830"/>
      <c r="V71" s="830">
        <v>212178</v>
      </c>
      <c r="W71" s="830"/>
      <c r="X71" s="830"/>
      <c r="Y71" s="830"/>
      <c r="Z71" s="830"/>
      <c r="AA71" s="830">
        <v>6611</v>
      </c>
      <c r="AB71" s="830"/>
      <c r="AC71" s="830"/>
      <c r="AD71" s="830"/>
      <c r="AE71" s="830"/>
      <c r="AF71" s="830">
        <v>6611</v>
      </c>
      <c r="AG71" s="830"/>
      <c r="AH71" s="830"/>
      <c r="AI71" s="830"/>
      <c r="AJ71" s="830"/>
      <c r="AK71" s="830" t="s">
        <v>545</v>
      </c>
      <c r="AL71" s="830"/>
      <c r="AM71" s="830"/>
      <c r="AN71" s="830"/>
      <c r="AO71" s="830"/>
      <c r="AP71" s="830" t="s">
        <v>545</v>
      </c>
      <c r="AQ71" s="830"/>
      <c r="AR71" s="830"/>
      <c r="AS71" s="830"/>
      <c r="AT71" s="830"/>
      <c r="AU71" s="830" t="s">
        <v>545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550</v>
      </c>
      <c r="C72" s="874"/>
      <c r="D72" s="874"/>
      <c r="E72" s="874"/>
      <c r="F72" s="874"/>
      <c r="G72" s="874"/>
      <c r="H72" s="874"/>
      <c r="I72" s="874"/>
      <c r="J72" s="874"/>
      <c r="K72" s="874"/>
      <c r="L72" s="874"/>
      <c r="M72" s="874"/>
      <c r="N72" s="874"/>
      <c r="O72" s="874"/>
      <c r="P72" s="875"/>
      <c r="Q72" s="876">
        <v>7815</v>
      </c>
      <c r="R72" s="830"/>
      <c r="S72" s="830"/>
      <c r="T72" s="830"/>
      <c r="U72" s="830"/>
      <c r="V72" s="830">
        <v>7541</v>
      </c>
      <c r="W72" s="830"/>
      <c r="X72" s="830"/>
      <c r="Y72" s="830"/>
      <c r="Z72" s="830"/>
      <c r="AA72" s="830">
        <v>274</v>
      </c>
      <c r="AB72" s="830"/>
      <c r="AC72" s="830"/>
      <c r="AD72" s="830"/>
      <c r="AE72" s="830"/>
      <c r="AF72" s="830">
        <v>10</v>
      </c>
      <c r="AG72" s="830"/>
      <c r="AH72" s="830"/>
      <c r="AI72" s="830"/>
      <c r="AJ72" s="830"/>
      <c r="AK72" s="830">
        <v>2</v>
      </c>
      <c r="AL72" s="830"/>
      <c r="AM72" s="830"/>
      <c r="AN72" s="830"/>
      <c r="AO72" s="830"/>
      <c r="AP72" s="830" t="s">
        <v>545</v>
      </c>
      <c r="AQ72" s="830"/>
      <c r="AR72" s="830"/>
      <c r="AS72" s="830"/>
      <c r="AT72" s="830"/>
      <c r="AU72" s="830" t="s">
        <v>545</v>
      </c>
      <c r="AV72" s="830"/>
      <c r="AW72" s="830"/>
      <c r="AX72" s="830"/>
      <c r="AY72" s="830"/>
      <c r="AZ72" s="832" t="s">
        <v>552</v>
      </c>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6631</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150</v>
      </c>
      <c r="CS102" s="852"/>
      <c r="CT102" s="852"/>
      <c r="CU102" s="852"/>
      <c r="CV102" s="891"/>
      <c r="CW102" s="890" t="s">
        <v>545</v>
      </c>
      <c r="CX102" s="852"/>
      <c r="CY102" s="852"/>
      <c r="CZ102" s="852"/>
      <c r="DA102" s="891"/>
      <c r="DB102" s="890" t="s">
        <v>545</v>
      </c>
      <c r="DC102" s="852"/>
      <c r="DD102" s="852"/>
      <c r="DE102" s="852"/>
      <c r="DF102" s="891"/>
      <c r="DG102" s="890" t="s">
        <v>545</v>
      </c>
      <c r="DH102" s="852"/>
      <c r="DI102" s="852"/>
      <c r="DJ102" s="852"/>
      <c r="DK102" s="891"/>
      <c r="DL102" s="890" t="s">
        <v>545</v>
      </c>
      <c r="DM102" s="852"/>
      <c r="DN102" s="852"/>
      <c r="DO102" s="852"/>
      <c r="DP102" s="891"/>
      <c r="DQ102" s="890" t="s">
        <v>545</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1666914</v>
      </c>
      <c r="AB110" s="900"/>
      <c r="AC110" s="900"/>
      <c r="AD110" s="900"/>
      <c r="AE110" s="901"/>
      <c r="AF110" s="902">
        <v>1572968</v>
      </c>
      <c r="AG110" s="900"/>
      <c r="AH110" s="900"/>
      <c r="AI110" s="900"/>
      <c r="AJ110" s="901"/>
      <c r="AK110" s="902">
        <v>1701459</v>
      </c>
      <c r="AL110" s="900"/>
      <c r="AM110" s="900"/>
      <c r="AN110" s="900"/>
      <c r="AO110" s="901"/>
      <c r="AP110" s="903">
        <v>23.5</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15932745</v>
      </c>
      <c r="BR110" s="931"/>
      <c r="BS110" s="931"/>
      <c r="BT110" s="931"/>
      <c r="BU110" s="931"/>
      <c r="BV110" s="931">
        <v>16201779</v>
      </c>
      <c r="BW110" s="931"/>
      <c r="BX110" s="931"/>
      <c r="BY110" s="931"/>
      <c r="BZ110" s="931"/>
      <c r="CA110" s="931">
        <v>16617382</v>
      </c>
      <c r="CB110" s="931"/>
      <c r="CC110" s="931"/>
      <c r="CD110" s="931"/>
      <c r="CE110" s="931"/>
      <c r="CF110" s="944">
        <v>229.6</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2657948</v>
      </c>
      <c r="BR112" s="926"/>
      <c r="BS112" s="926"/>
      <c r="BT112" s="926"/>
      <c r="BU112" s="926"/>
      <c r="BV112" s="926">
        <v>2566100</v>
      </c>
      <c r="BW112" s="926"/>
      <c r="BX112" s="926"/>
      <c r="BY112" s="926"/>
      <c r="BZ112" s="926"/>
      <c r="CA112" s="926">
        <v>2394066</v>
      </c>
      <c r="CB112" s="926"/>
      <c r="CC112" s="926"/>
      <c r="CD112" s="926"/>
      <c r="CE112" s="926"/>
      <c r="CF112" s="920">
        <v>33.1</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322876</v>
      </c>
      <c r="AB113" s="938"/>
      <c r="AC113" s="938"/>
      <c r="AD113" s="938"/>
      <c r="AE113" s="939"/>
      <c r="AF113" s="940">
        <v>320315</v>
      </c>
      <c r="AG113" s="938"/>
      <c r="AH113" s="938"/>
      <c r="AI113" s="938"/>
      <c r="AJ113" s="939"/>
      <c r="AK113" s="940">
        <v>300169</v>
      </c>
      <c r="AL113" s="938"/>
      <c r="AM113" s="938"/>
      <c r="AN113" s="938"/>
      <c r="AO113" s="939"/>
      <c r="AP113" s="941">
        <v>4.0999999999999996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3022962</v>
      </c>
      <c r="BR114" s="926"/>
      <c r="BS114" s="926"/>
      <c r="BT114" s="926"/>
      <c r="BU114" s="926"/>
      <c r="BV114" s="926">
        <v>2984203</v>
      </c>
      <c r="BW114" s="926"/>
      <c r="BX114" s="926"/>
      <c r="BY114" s="926"/>
      <c r="BZ114" s="926"/>
      <c r="CA114" s="926">
        <v>2998005</v>
      </c>
      <c r="CB114" s="926"/>
      <c r="CC114" s="926"/>
      <c r="CD114" s="926"/>
      <c r="CE114" s="926"/>
      <c r="CF114" s="920">
        <v>41.4</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v>743</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1989790</v>
      </c>
      <c r="AB117" s="979"/>
      <c r="AC117" s="979"/>
      <c r="AD117" s="979"/>
      <c r="AE117" s="980"/>
      <c r="AF117" s="981">
        <v>1893283</v>
      </c>
      <c r="AG117" s="979"/>
      <c r="AH117" s="979"/>
      <c r="AI117" s="979"/>
      <c r="AJ117" s="980"/>
      <c r="AK117" s="981">
        <v>2002371</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21613655</v>
      </c>
      <c r="BR119" s="1000"/>
      <c r="BS119" s="1000"/>
      <c r="BT119" s="1000"/>
      <c r="BU119" s="1000"/>
      <c r="BV119" s="1000">
        <v>21752082</v>
      </c>
      <c r="BW119" s="1000"/>
      <c r="BX119" s="1000"/>
      <c r="BY119" s="1000"/>
      <c r="BZ119" s="1000"/>
      <c r="CA119" s="1000">
        <v>22009453</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10553502</v>
      </c>
      <c r="BR120" s="931"/>
      <c r="BS120" s="931"/>
      <c r="BT120" s="931"/>
      <c r="BU120" s="931"/>
      <c r="BV120" s="931">
        <v>11084312</v>
      </c>
      <c r="BW120" s="931"/>
      <c r="BX120" s="931"/>
      <c r="BY120" s="931"/>
      <c r="BZ120" s="931"/>
      <c r="CA120" s="931">
        <v>10671630</v>
      </c>
      <c r="CB120" s="931"/>
      <c r="CC120" s="931"/>
      <c r="CD120" s="931"/>
      <c r="CE120" s="931"/>
      <c r="CF120" s="944">
        <v>147.5</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2303825</v>
      </c>
      <c r="DH120" s="931"/>
      <c r="DI120" s="931"/>
      <c r="DJ120" s="931"/>
      <c r="DK120" s="931"/>
      <c r="DL120" s="931">
        <v>2248981</v>
      </c>
      <c r="DM120" s="931"/>
      <c r="DN120" s="931"/>
      <c r="DO120" s="931"/>
      <c r="DP120" s="931"/>
      <c r="DQ120" s="931">
        <v>2114602</v>
      </c>
      <c r="DR120" s="931"/>
      <c r="DS120" s="931"/>
      <c r="DT120" s="931"/>
      <c r="DU120" s="931"/>
      <c r="DV120" s="932">
        <v>29.2</v>
      </c>
      <c r="DW120" s="932"/>
      <c r="DX120" s="932"/>
      <c r="DY120" s="932"/>
      <c r="DZ120" s="933"/>
    </row>
    <row r="121" spans="1:130" s="218" customFormat="1" ht="26.25" customHeight="1" x14ac:dyDescent="0.15">
      <c r="A121" s="1058"/>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291070</v>
      </c>
      <c r="BR121" s="926"/>
      <c r="BS121" s="926"/>
      <c r="BT121" s="926"/>
      <c r="BU121" s="926"/>
      <c r="BV121" s="926">
        <v>265760</v>
      </c>
      <c r="BW121" s="926"/>
      <c r="BX121" s="926"/>
      <c r="BY121" s="926"/>
      <c r="BZ121" s="926"/>
      <c r="CA121" s="926">
        <v>240450</v>
      </c>
      <c r="CB121" s="926"/>
      <c r="CC121" s="926"/>
      <c r="CD121" s="926"/>
      <c r="CE121" s="926"/>
      <c r="CF121" s="920">
        <v>3.3</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354123</v>
      </c>
      <c r="DH121" s="926"/>
      <c r="DI121" s="926"/>
      <c r="DJ121" s="926"/>
      <c r="DK121" s="926"/>
      <c r="DL121" s="926">
        <v>317119</v>
      </c>
      <c r="DM121" s="926"/>
      <c r="DN121" s="926"/>
      <c r="DO121" s="926"/>
      <c r="DP121" s="926"/>
      <c r="DQ121" s="926">
        <v>279464</v>
      </c>
      <c r="DR121" s="926"/>
      <c r="DS121" s="926"/>
      <c r="DT121" s="926"/>
      <c r="DU121" s="926"/>
      <c r="DV121" s="927">
        <v>3.9</v>
      </c>
      <c r="DW121" s="927"/>
      <c r="DX121" s="927"/>
      <c r="DY121" s="927"/>
      <c r="DZ121" s="928"/>
    </row>
    <row r="122" spans="1:130" s="218" customFormat="1" ht="26.25" customHeight="1" x14ac:dyDescent="0.15">
      <c r="A122" s="1058"/>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14247642</v>
      </c>
      <c r="BR122" s="1000"/>
      <c r="BS122" s="1000"/>
      <c r="BT122" s="1000"/>
      <c r="BU122" s="1000"/>
      <c r="BV122" s="1000">
        <v>15119518</v>
      </c>
      <c r="BW122" s="1000"/>
      <c r="BX122" s="1000"/>
      <c r="BY122" s="1000"/>
      <c r="BZ122" s="1000"/>
      <c r="CA122" s="1000">
        <v>15515207</v>
      </c>
      <c r="CB122" s="1000"/>
      <c r="CC122" s="1000"/>
      <c r="CD122" s="1000"/>
      <c r="CE122" s="1000"/>
      <c r="CF122" s="1017">
        <v>214.4</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8"/>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4">
        <v>25092214</v>
      </c>
      <c r="BR123" s="1031"/>
      <c r="BS123" s="1031"/>
      <c r="BT123" s="1031"/>
      <c r="BU123" s="1031"/>
      <c r="BV123" s="1031">
        <v>26469590</v>
      </c>
      <c r="BW123" s="1031"/>
      <c r="BX123" s="1031"/>
      <c r="BY123" s="1031"/>
      <c r="BZ123" s="1031"/>
      <c r="CA123" s="1031">
        <v>26427287</v>
      </c>
      <c r="CB123" s="1031"/>
      <c r="CC123" s="1031"/>
      <c r="CD123" s="1031"/>
      <c r="CE123" s="1031"/>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v>26216</v>
      </c>
      <c r="AB128" s="1047"/>
      <c r="AC128" s="1047"/>
      <c r="AD128" s="1047"/>
      <c r="AE128" s="1048"/>
      <c r="AF128" s="1049">
        <v>25540</v>
      </c>
      <c r="AG128" s="1047"/>
      <c r="AH128" s="1047"/>
      <c r="AI128" s="1047"/>
      <c r="AJ128" s="1048"/>
      <c r="AK128" s="1049">
        <v>42394</v>
      </c>
      <c r="AL128" s="1047"/>
      <c r="AM128" s="1047"/>
      <c r="AN128" s="1047"/>
      <c r="AO128" s="1048"/>
      <c r="AP128" s="1050"/>
      <c r="AQ128" s="1051"/>
      <c r="AR128" s="1051"/>
      <c r="AS128" s="1051"/>
      <c r="AT128" s="1052"/>
      <c r="AU128" s="220"/>
      <c r="AV128" s="220"/>
      <c r="AW128" s="220"/>
      <c r="AX128" s="896" t="s">
        <v>463</v>
      </c>
      <c r="AY128" s="897"/>
      <c r="AZ128" s="897"/>
      <c r="BA128" s="897"/>
      <c r="BB128" s="897"/>
      <c r="BC128" s="897"/>
      <c r="BD128" s="897"/>
      <c r="BE128" s="898"/>
      <c r="BF128" s="1053" t="s">
        <v>122</v>
      </c>
      <c r="BG128" s="1054"/>
      <c r="BH128" s="1054"/>
      <c r="BI128" s="1054"/>
      <c r="BJ128" s="1054"/>
      <c r="BK128" s="1054"/>
      <c r="BL128" s="1055"/>
      <c r="BM128" s="1053">
        <v>13.55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464</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8624571</v>
      </c>
      <c r="AB129" s="959"/>
      <c r="AC129" s="959"/>
      <c r="AD129" s="959"/>
      <c r="AE129" s="960"/>
      <c r="AF129" s="961">
        <v>8596957</v>
      </c>
      <c r="AG129" s="959"/>
      <c r="AH129" s="959"/>
      <c r="AI129" s="959"/>
      <c r="AJ129" s="960"/>
      <c r="AK129" s="961">
        <v>8846039</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18.55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1709517</v>
      </c>
      <c r="AB130" s="959"/>
      <c r="AC130" s="959"/>
      <c r="AD130" s="959"/>
      <c r="AE130" s="960"/>
      <c r="AF130" s="961">
        <v>1552005</v>
      </c>
      <c r="AG130" s="959"/>
      <c r="AH130" s="959"/>
      <c r="AI130" s="959"/>
      <c r="AJ130" s="960"/>
      <c r="AK130" s="961">
        <v>1608721</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4.3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6915054</v>
      </c>
      <c r="AB131" s="986"/>
      <c r="AC131" s="986"/>
      <c r="AD131" s="986"/>
      <c r="AE131" s="987"/>
      <c r="AF131" s="985">
        <v>7044952</v>
      </c>
      <c r="AG131" s="986"/>
      <c r="AH131" s="986"/>
      <c r="AI131" s="986"/>
      <c r="AJ131" s="987"/>
      <c r="AK131" s="985">
        <v>7237318</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3.6739698629999999</v>
      </c>
      <c r="AB132" s="1097"/>
      <c r="AC132" s="1097"/>
      <c r="AD132" s="1097"/>
      <c r="AE132" s="1098"/>
      <c r="AF132" s="1099">
        <v>4.48176226</v>
      </c>
      <c r="AG132" s="1097"/>
      <c r="AH132" s="1097"/>
      <c r="AI132" s="1097"/>
      <c r="AJ132" s="1098"/>
      <c r="AK132" s="1099">
        <v>4.8534001130000002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3.3</v>
      </c>
      <c r="AB133" s="1080"/>
      <c r="AC133" s="1080"/>
      <c r="AD133" s="1080"/>
      <c r="AE133" s="1081"/>
      <c r="AF133" s="1079">
        <v>3.8</v>
      </c>
      <c r="AG133" s="1080"/>
      <c r="AH133" s="1080"/>
      <c r="AI133" s="1080"/>
      <c r="AJ133" s="1081"/>
      <c r="AK133" s="1079">
        <v>4.3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hr6YLtLnI4Br3Yf75Mdvs0diOL/o0Q0xOu3PHPF4lfxH1vMhUnS6RWWdiqCfKV5mrBzSJ5ksW6S8oAPO7HN6g==" saltValue="IWz4e6PiKPnEzwZs7Crp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J57" zoomScaleNormal="85" zoomScaleSheetLayoutView="100" workbookViewId="0">
      <selection activeCell="CS28" sqref="CS28"/>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EFOAnX/c1qZyM0bD71KU3rI+cEkT0Me92fv4+LK6t9xA+W+XOgs6Hkn6i0rjfhzf0O54m5j/bzNSMBhYTTy9A==" saltValue="p4/LPbJd8eP/bLxHPcGFZ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M39"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P8MknohpDpYOOdPoGooZuexUk4fq6mIrbBlOOYDqFrFLTY7DwsNfst30g8RKJjtO5AIyGiAtjCxzGXu7m9Y4A==" saltValue="5eeITg301M6g4HDAqhD34A=="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5" workbookViewId="0">
      <selection activeCell="AK14" sqref="AK14:AN14"/>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2959844</v>
      </c>
      <c r="AP9" s="269">
        <v>136097</v>
      </c>
      <c r="AQ9" s="270">
        <v>105759</v>
      </c>
      <c r="AR9" s="271">
        <v>28.7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2119</v>
      </c>
      <c r="AP10" s="272">
        <v>97</v>
      </c>
      <c r="AQ10" s="273">
        <v>10117</v>
      </c>
      <c r="AR10" s="274">
        <v>-99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1625</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17</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144585</v>
      </c>
      <c r="AP13" s="272">
        <v>6648</v>
      </c>
      <c r="AQ13" s="273">
        <v>4122</v>
      </c>
      <c r="AR13" s="274">
        <v>61.3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74293</v>
      </c>
      <c r="AP14" s="272">
        <v>3416</v>
      </c>
      <c r="AQ14" s="273">
        <v>2482</v>
      </c>
      <c r="AR14" s="274">
        <v>37.6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-179145</v>
      </c>
      <c r="AP15" s="272">
        <v>-8237</v>
      </c>
      <c r="AQ15" s="273">
        <v>-6906</v>
      </c>
      <c r="AR15" s="274">
        <v>19.3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3001696</v>
      </c>
      <c r="AP16" s="272">
        <v>138022</v>
      </c>
      <c r="AQ16" s="273">
        <v>117215</v>
      </c>
      <c r="AR16" s="274">
        <v>17.8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13.43</v>
      </c>
      <c r="AP21" s="286">
        <v>10.35</v>
      </c>
      <c r="AQ21" s="287">
        <v>3.08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100</v>
      </c>
      <c r="AP22" s="291">
        <v>97.1</v>
      </c>
      <c r="AQ22" s="292">
        <v>2.9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1701459</v>
      </c>
      <c r="AP32" s="300">
        <v>78235</v>
      </c>
      <c r="AQ32" s="301">
        <v>71795</v>
      </c>
      <c r="AR32" s="302">
        <v>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300169</v>
      </c>
      <c r="AP35" s="300">
        <v>13802</v>
      </c>
      <c r="AQ35" s="301">
        <v>17107</v>
      </c>
      <c r="AR35" s="302">
        <v>-19.3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t="s">
        <v>486</v>
      </c>
      <c r="AP36" s="300" t="s">
        <v>486</v>
      </c>
      <c r="AQ36" s="301">
        <v>3528</v>
      </c>
      <c r="AR36" s="302" t="s">
        <v>486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486</v>
      </c>
      <c r="AP37" s="300" t="s">
        <v>486</v>
      </c>
      <c r="AQ37" s="301">
        <v>388</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v>743</v>
      </c>
      <c r="AP38" s="303">
        <v>34</v>
      </c>
      <c r="AQ38" s="304">
        <v>2</v>
      </c>
      <c r="AR38" s="292">
        <v>1600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-42394</v>
      </c>
      <c r="AP39" s="300">
        <v>-1949</v>
      </c>
      <c r="AQ39" s="301">
        <v>-3420</v>
      </c>
      <c r="AR39" s="302">
        <v>-43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-1608721</v>
      </c>
      <c r="AP40" s="300">
        <v>-73971</v>
      </c>
      <c r="AQ40" s="301">
        <v>-62953</v>
      </c>
      <c r="AR40" s="302">
        <v>17.5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351256</v>
      </c>
      <c r="AP41" s="300">
        <v>16151</v>
      </c>
      <c r="AQ41" s="301">
        <v>26447</v>
      </c>
      <c r="AR41" s="302">
        <v>-38.9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2201362</v>
      </c>
      <c r="AN51" s="322">
        <v>98131</v>
      </c>
      <c r="AO51" s="323">
        <v>13.1</v>
      </c>
      <c r="AP51" s="324">
        <v>128523</v>
      </c>
      <c r="AQ51" s="325">
        <v>-3.4</v>
      </c>
      <c r="AR51" s="326">
        <v>16.5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799840</v>
      </c>
      <c r="AN52" s="330">
        <v>35655</v>
      </c>
      <c r="AO52" s="331">
        <v>-12.7</v>
      </c>
      <c r="AP52" s="332">
        <v>56792</v>
      </c>
      <c r="AQ52" s="333">
        <v>-0.3</v>
      </c>
      <c r="AR52" s="334">
        <v>-12.4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2013355</v>
      </c>
      <c r="AN53" s="322">
        <v>90309</v>
      </c>
      <c r="AO53" s="323">
        <v>-8</v>
      </c>
      <c r="AP53" s="324">
        <v>92919</v>
      </c>
      <c r="AQ53" s="325">
        <v>-27.7</v>
      </c>
      <c r="AR53" s="326">
        <v>19.7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1043471</v>
      </c>
      <c r="AN54" s="330">
        <v>46805</v>
      </c>
      <c r="AO54" s="331">
        <v>31.3</v>
      </c>
      <c r="AP54" s="332">
        <v>54128</v>
      </c>
      <c r="AQ54" s="333">
        <v>-4.7</v>
      </c>
      <c r="AR54" s="334">
        <v>36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2808114</v>
      </c>
      <c r="AN55" s="322">
        <v>126623</v>
      </c>
      <c r="AO55" s="323">
        <v>40.200000000000003</v>
      </c>
      <c r="AP55" s="324">
        <v>103663</v>
      </c>
      <c r="AQ55" s="325">
        <v>11.6</v>
      </c>
      <c r="AR55" s="326">
        <v>28.6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1006118</v>
      </c>
      <c r="AN56" s="330">
        <v>45368</v>
      </c>
      <c r="AO56" s="331">
        <v>-3.1</v>
      </c>
      <c r="AP56" s="332">
        <v>64346</v>
      </c>
      <c r="AQ56" s="333">
        <v>18.899999999999999</v>
      </c>
      <c r="AR56" s="334">
        <v>-22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2202277</v>
      </c>
      <c r="AN57" s="322">
        <v>100286</v>
      </c>
      <c r="AO57" s="323">
        <v>-20.8</v>
      </c>
      <c r="AP57" s="324">
        <v>92012</v>
      </c>
      <c r="AQ57" s="325">
        <v>-11.2</v>
      </c>
      <c r="AR57" s="326">
        <v>-9.6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984955</v>
      </c>
      <c r="AN58" s="330">
        <v>44852</v>
      </c>
      <c r="AO58" s="331">
        <v>-1.1000000000000001</v>
      </c>
      <c r="AP58" s="332">
        <v>61382</v>
      </c>
      <c r="AQ58" s="333">
        <v>-4.5999999999999996</v>
      </c>
      <c r="AR58" s="334">
        <v>3.5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2261715</v>
      </c>
      <c r="AN59" s="322">
        <v>103996</v>
      </c>
      <c r="AO59" s="323">
        <v>3.7</v>
      </c>
      <c r="AP59" s="324">
        <v>91317</v>
      </c>
      <c r="AQ59" s="325">
        <v>-0.8</v>
      </c>
      <c r="AR59" s="326">
        <v>4.5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1164199</v>
      </c>
      <c r="AN60" s="330">
        <v>53531</v>
      </c>
      <c r="AO60" s="331">
        <v>19.399999999999999</v>
      </c>
      <c r="AP60" s="332">
        <v>56480</v>
      </c>
      <c r="AQ60" s="333">
        <v>-8</v>
      </c>
      <c r="AR60" s="334">
        <v>27.4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2297365</v>
      </c>
      <c r="AN61" s="337">
        <v>103869</v>
      </c>
      <c r="AO61" s="338">
        <v>5.6</v>
      </c>
      <c r="AP61" s="339">
        <v>101687</v>
      </c>
      <c r="AQ61" s="340">
        <v>-6.3</v>
      </c>
      <c r="AR61" s="326">
        <v>11.9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999717</v>
      </c>
      <c r="AN62" s="330">
        <v>45242</v>
      </c>
      <c r="AO62" s="331">
        <v>6.8</v>
      </c>
      <c r="AP62" s="332">
        <v>58626</v>
      </c>
      <c r="AQ62" s="333">
        <v>0.3</v>
      </c>
      <c r="AR62" s="334">
        <v>6.5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1bsqCh9NQ8MBoSzz7cEdQ5EsXWKqzT1rpiZcdZMXOz/r79qLo88CaeFEU3g2g6xxRr94vb2YjyaYGzVq2PZBAw==" saltValue="hGNKRzUho/gbOdx9GEbo3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P75"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mDIcB0rg3osU0/vif8fkroBEAdEg07hKqjcu+x3LnljdRF9wn3K8NKAn9Umu2HXTRqh0J8mTmR0n6XfbCIrvWw==" saltValue="56+GhxyWZBpa1J0sNyaX/g=="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G88" zoomScaleNormal="100" zoomScaleSheetLayoutView="55" workbookViewId="0">
      <selection activeCell="AD72" sqref="AD72"/>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i/Bgj0iZR08pnRepeEl4IT1ZpgCF9B+9zPBXfrMVNpaOVkiJ+NDlkTKGtvgeJoFg+MeOi3h3EENB7pfxT/48iQ==" saltValue="QDc0+hnKlejtAbcHb/p4kg=="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33.799999999999997</v>
      </c>
      <c r="G47" s="12">
        <v>34.39</v>
      </c>
      <c r="H47" s="12">
        <v>35.75</v>
      </c>
      <c r="I47" s="12">
        <v>39.06</v>
      </c>
      <c r="J47" s="13">
        <v>40.619999999999997</v>
      </c>
    </row>
    <row r="48" spans="2:10" ht="57.75" customHeight="1" x14ac:dyDescent="0.15">
      <c r="B48" s="14"/>
      <c r="C48" s="1141" t="s">
        <v>4</v>
      </c>
      <c r="D48" s="1141"/>
      <c r="E48" s="1142"/>
      <c r="F48" s="15">
        <v>4.2</v>
      </c>
      <c r="G48" s="16">
        <v>7.83</v>
      </c>
      <c r="H48" s="16">
        <v>5.41</v>
      </c>
      <c r="I48" s="16">
        <v>4.67</v>
      </c>
      <c r="J48" s="17">
        <v>4.58</v>
      </c>
    </row>
    <row r="49" spans="2:10" ht="57.75" customHeight="1" thickBot="1" x14ac:dyDescent="0.2">
      <c r="B49" s="18"/>
      <c r="C49" s="1143" t="s">
        <v>5</v>
      </c>
      <c r="D49" s="1143"/>
      <c r="E49" s="1144"/>
      <c r="F49" s="19">
        <v>2.2999999999999998</v>
      </c>
      <c r="G49" s="20">
        <v>6.06</v>
      </c>
      <c r="H49" s="20" t="s">
        <v>530</v>
      </c>
      <c r="I49" s="20">
        <v>2.82</v>
      </c>
      <c r="J49" s="21">
        <v>11.3</v>
      </c>
    </row>
    <row r="50" spans="2:10" x14ac:dyDescent="0.15"/>
  </sheetData>
  <sheetProtection algorithmName="SHA-512" hashValue="pavHkyMTcyz1Mf8jiZ7PLMiC2yvv8JuB8HCBbbggwIDWrdKjsijMQN6UkAgyevd9nY8cANRK7uPNDWSqQ/EKbw==" saltValue="Wp0S0wM8MXMqfUsz1Yh5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zaisei03</cp:lastModifiedBy>
  <cp:lastPrinted>2026-03-04T23:56:50Z</cp:lastPrinted>
  <dcterms:created xsi:type="dcterms:W3CDTF">2026-02-26T10:18:07Z</dcterms:created>
  <dcterms:modified xsi:type="dcterms:W3CDTF">2026-03-05T02:41:57Z</dcterms:modified>
  <cp:category/>
</cp:coreProperties>
</file>