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24226"/>
  <mc:AlternateContent xmlns:mc="http://schemas.openxmlformats.org/markup-compatibility/2006">
    <mc:Choice Requires="x15">
      <x15ac:absPath xmlns:x15ac="http://schemas.microsoft.com/office/spreadsheetml/2010/11/ac" url="\\10.166.0.6\総務課\★★★00総務課\02総務法規防災係\011総務法規係の庶務\■庁舎管理\■節電関係\新電力購入\電気入札\01入札\R07\公告\"/>
    </mc:Choice>
  </mc:AlternateContent>
  <xr:revisionPtr revIDLastSave="0" documentId="13_ncr:1_{A4B56A54-76CF-475E-966A-1CFE72AAD8A0}" xr6:coauthVersionLast="36" xr6:coauthVersionMax="36" xr10:uidLastSave="{00000000-0000-0000-0000-000000000000}"/>
  <bookViews>
    <workbookView xWindow="0" yWindow="0" windowWidth="21570" windowHeight="10110" xr2:uid="{00000000-000D-0000-FFFF-FFFF00000000}"/>
  </bookViews>
  <sheets>
    <sheet name="入札書（本人）" sheetId="5" r:id="rId1"/>
    <sheet name="入札書（代理人）" sheetId="6" r:id="rId2"/>
    <sheet name="電気料金入札金額計算書 (前年実績入り)" sheetId="8" r:id="rId3"/>
    <sheet name="電気料金入札金額計算書" sheetId="1" r:id="rId4"/>
    <sheet name="電気料金入札金額計算書 (PDF用)" sheetId="7" r:id="rId5"/>
  </sheets>
  <definedNames>
    <definedName name="_xlnm.Print_Area" localSheetId="3">電気料金入札金額計算書!$A$1:$L$93</definedName>
    <definedName name="_xlnm.Print_Area" localSheetId="4">'電気料金入札金額計算書 (PDF用)'!$A$1:$L$93</definedName>
    <definedName name="_xlnm.Print_Area" localSheetId="2">'電気料金入札金額計算書 (前年実績入り)'!$A$1:$L$93</definedName>
    <definedName name="_xlnm.Print_Area" localSheetId="1">'入札書（代理人）'!$A$1:$B$19</definedName>
    <definedName name="_xlnm.Print_Area" localSheetId="0">'入札書（本人）'!$A$1:$B$18</definedName>
    <definedName name="_xlnm.Print_Titles" localSheetId="3">電気料金入札金額計算書!$1:$3</definedName>
    <definedName name="_xlnm.Print_Titles" localSheetId="4">'電気料金入札金額計算書 (PDF用)'!$1:$3</definedName>
    <definedName name="_xlnm.Print_Titles" localSheetId="2">'電気料金入札金額計算書 (前年実績入り)'!$1:$3</definedName>
    <definedName name="料金表" localSheetId="4">#REF!</definedName>
    <definedName name="料金表" localSheetId="2">#REF!</definedName>
    <definedName name="料金表" localSheetId="1">#REF!</definedName>
    <definedName name="料金表">#REF!</definedName>
  </definedNames>
  <calcPr calcId="191029"/>
</workbook>
</file>

<file path=xl/calcChain.xml><?xml version="1.0" encoding="utf-8"?>
<calcChain xmlns="http://schemas.openxmlformats.org/spreadsheetml/2006/main">
  <c r="J4" i="8" l="1"/>
  <c r="J5" i="8"/>
  <c r="K4" i="8" s="1"/>
  <c r="J6" i="8"/>
  <c r="J7" i="8"/>
  <c r="J8" i="8"/>
  <c r="J9" i="8"/>
  <c r="K8" i="8" s="1"/>
  <c r="J10" i="8"/>
  <c r="J11" i="8"/>
  <c r="J12" i="8"/>
  <c r="J13" i="8"/>
  <c r="K12" i="8" s="1"/>
  <c r="J14" i="8"/>
  <c r="J15" i="8"/>
  <c r="J16" i="8"/>
  <c r="J17" i="8"/>
  <c r="J18" i="8"/>
  <c r="K17" i="8" s="1"/>
  <c r="L17" i="8" s="1"/>
  <c r="J19" i="8"/>
  <c r="J20" i="8"/>
  <c r="J21" i="8"/>
  <c r="J22" i="8"/>
  <c r="K21" i="8" s="1"/>
  <c r="L21" i="8" s="1"/>
  <c r="J23" i="8"/>
  <c r="J24" i="8"/>
  <c r="J25" i="8"/>
  <c r="J26" i="8"/>
  <c r="K25" i="8" s="1"/>
  <c r="L25" i="8" s="1"/>
  <c r="J27" i="8"/>
  <c r="J28" i="8"/>
  <c r="J29" i="8"/>
  <c r="J30" i="8"/>
  <c r="K29" i="8" s="1"/>
  <c r="J31" i="8"/>
  <c r="J32" i="8"/>
  <c r="J33" i="8"/>
  <c r="J34" i="8"/>
  <c r="K33" i="8" s="1"/>
  <c r="J35" i="8"/>
  <c r="J36" i="8"/>
  <c r="J37" i="8"/>
  <c r="J38" i="8"/>
  <c r="K37" i="8" s="1"/>
  <c r="J39" i="8"/>
  <c r="J40" i="8"/>
  <c r="J41" i="8"/>
  <c r="J42" i="8"/>
  <c r="K41" i="8" s="1"/>
  <c r="L41" i="8" s="1"/>
  <c r="J43" i="8"/>
  <c r="J44" i="8"/>
  <c r="J45" i="8"/>
  <c r="J46" i="8"/>
  <c r="K45" i="8" s="1"/>
  <c r="L45" i="8" s="1"/>
  <c r="J47" i="8"/>
  <c r="J48" i="8"/>
  <c r="J49" i="8"/>
  <c r="J50" i="8"/>
  <c r="K49" i="8" s="1"/>
  <c r="L49" i="8" s="1"/>
  <c r="J51" i="8"/>
  <c r="J52" i="8"/>
  <c r="J53" i="8"/>
  <c r="J54" i="8"/>
  <c r="K53" i="8" s="1"/>
  <c r="J55" i="8"/>
  <c r="J56" i="8"/>
  <c r="J57" i="8"/>
  <c r="J58" i="8"/>
  <c r="K57" i="8" s="1"/>
  <c r="J59" i="8"/>
  <c r="J60" i="8"/>
  <c r="J61" i="8"/>
  <c r="J62" i="8"/>
  <c r="K61" i="8" s="1"/>
  <c r="J63" i="8"/>
  <c r="J64" i="8"/>
  <c r="J65" i="8"/>
  <c r="J66" i="8"/>
  <c r="K65" i="8" s="1"/>
  <c r="L65" i="8" s="1"/>
  <c r="J67" i="8"/>
  <c r="J68" i="8"/>
  <c r="J69" i="8"/>
  <c r="J70" i="8"/>
  <c r="K69" i="8" s="1"/>
  <c r="L69" i="8" s="1"/>
  <c r="J71" i="8"/>
  <c r="J72" i="8"/>
  <c r="J73" i="8"/>
  <c r="J74" i="8"/>
  <c r="K73" i="8" s="1"/>
  <c r="L73" i="8" s="1"/>
  <c r="J75" i="8"/>
  <c r="J76" i="8"/>
  <c r="J77" i="8"/>
  <c r="J78" i="8"/>
  <c r="K77" i="8" s="1"/>
  <c r="J79" i="8"/>
  <c r="J80" i="8"/>
  <c r="J81" i="8"/>
  <c r="J82" i="8"/>
  <c r="K81" i="8" s="1"/>
  <c r="J83" i="8"/>
  <c r="J84" i="8"/>
  <c r="J85" i="8"/>
  <c r="J86" i="8"/>
  <c r="K85" i="8" s="1"/>
  <c r="J87" i="8"/>
  <c r="J88" i="8"/>
  <c r="F4" i="8"/>
  <c r="L4" i="8" s="1"/>
  <c r="F8" i="8"/>
  <c r="F12" i="8"/>
  <c r="L12" i="8" s="1"/>
  <c r="F17" i="8"/>
  <c r="F21" i="8"/>
  <c r="F25" i="8"/>
  <c r="F29" i="8"/>
  <c r="F33" i="8"/>
  <c r="L33" i="8" s="1"/>
  <c r="F37" i="8"/>
  <c r="F41" i="8"/>
  <c r="F45" i="8"/>
  <c r="F49" i="8"/>
  <c r="F53" i="8"/>
  <c r="F57" i="8"/>
  <c r="L57" i="8" s="1"/>
  <c r="F61" i="8"/>
  <c r="F65" i="8"/>
  <c r="F69" i="8"/>
  <c r="F73" i="8"/>
  <c r="F77" i="8"/>
  <c r="F81" i="8"/>
  <c r="L81" i="8" s="1"/>
  <c r="F85" i="8"/>
  <c r="L37" i="8" l="1"/>
  <c r="L85" i="8"/>
  <c r="L61" i="8"/>
  <c r="L8" i="8"/>
  <c r="L89" i="8" s="1"/>
  <c r="L90" i="8" s="1"/>
  <c r="L77" i="8"/>
  <c r="L53" i="8"/>
  <c r="L29" i="8"/>
  <c r="H94" i="7"/>
  <c r="C94" i="7"/>
  <c r="H94" i="1"/>
  <c r="C94" i="1"/>
  <c r="J88" i="1"/>
  <c r="J87" i="1"/>
  <c r="J86" i="1"/>
  <c r="J85" i="1"/>
  <c r="K85" i="1" s="1"/>
  <c r="F85" i="1"/>
  <c r="J84" i="1"/>
  <c r="J83" i="1"/>
  <c r="J82" i="1"/>
  <c r="J81" i="1"/>
  <c r="K81" i="1" s="1"/>
  <c r="L81" i="1" s="1"/>
  <c r="F81" i="1"/>
  <c r="J80" i="1"/>
  <c r="J79" i="1"/>
  <c r="J78" i="1"/>
  <c r="J77" i="1"/>
  <c r="K77" i="1" s="1"/>
  <c r="L77" i="1" s="1"/>
  <c r="F77" i="1"/>
  <c r="J76" i="1"/>
  <c r="J75" i="1"/>
  <c r="J74" i="1"/>
  <c r="J73" i="1"/>
  <c r="K73" i="1" s="1"/>
  <c r="F73" i="1"/>
  <c r="J72" i="1"/>
  <c r="J71" i="1"/>
  <c r="J70" i="1"/>
  <c r="J69" i="1"/>
  <c r="F69" i="1"/>
  <c r="J68" i="1"/>
  <c r="J67" i="1"/>
  <c r="J66" i="1"/>
  <c r="J65" i="1"/>
  <c r="F65" i="1"/>
  <c r="J64" i="1"/>
  <c r="J63" i="1"/>
  <c r="J62" i="1"/>
  <c r="J61" i="1"/>
  <c r="F61" i="1"/>
  <c r="J60" i="1"/>
  <c r="J59" i="1"/>
  <c r="J58" i="1"/>
  <c r="J57" i="1"/>
  <c r="K57" i="1" s="1"/>
  <c r="F57" i="1"/>
  <c r="J56" i="1"/>
  <c r="J55" i="1"/>
  <c r="J54" i="1"/>
  <c r="J53" i="1"/>
  <c r="K53" i="1" s="1"/>
  <c r="L53" i="1" s="1"/>
  <c r="F53" i="1"/>
  <c r="J52" i="1"/>
  <c r="J51" i="1"/>
  <c r="J50" i="1"/>
  <c r="J49" i="1"/>
  <c r="K49" i="1" s="1"/>
  <c r="L49" i="1" s="1"/>
  <c r="F49" i="1"/>
  <c r="J48" i="1"/>
  <c r="J47" i="1"/>
  <c r="J46" i="1"/>
  <c r="J45" i="1"/>
  <c r="K45" i="1" s="1"/>
  <c r="F45" i="1"/>
  <c r="L45" i="1" s="1"/>
  <c r="J44" i="1"/>
  <c r="J43" i="1"/>
  <c r="J42" i="1"/>
  <c r="J41" i="1"/>
  <c r="F41" i="1"/>
  <c r="J40" i="1"/>
  <c r="J39" i="1"/>
  <c r="J38" i="1"/>
  <c r="J37" i="1"/>
  <c r="F37" i="1"/>
  <c r="J36" i="1"/>
  <c r="J35" i="1"/>
  <c r="J34" i="1"/>
  <c r="J33" i="1"/>
  <c r="F33" i="1"/>
  <c r="J32" i="1"/>
  <c r="J31" i="1"/>
  <c r="J30" i="1"/>
  <c r="K29" i="1"/>
  <c r="J29" i="1"/>
  <c r="F29" i="1"/>
  <c r="J28" i="1"/>
  <c r="J27" i="1"/>
  <c r="J26" i="1"/>
  <c r="J25" i="1"/>
  <c r="K25" i="1" s="1"/>
  <c r="F25" i="1"/>
  <c r="J24" i="1"/>
  <c r="J23" i="1"/>
  <c r="J22" i="1"/>
  <c r="J21" i="1"/>
  <c r="K21" i="1" s="1"/>
  <c r="F21" i="1"/>
  <c r="J20" i="1"/>
  <c r="J19" i="1"/>
  <c r="J18" i="1"/>
  <c r="J17" i="1"/>
  <c r="K17" i="1" s="1"/>
  <c r="F17" i="1"/>
  <c r="L17" i="1" s="1"/>
  <c r="J16" i="1"/>
  <c r="J15" i="1"/>
  <c r="J14" i="1"/>
  <c r="J13" i="1"/>
  <c r="J12" i="1"/>
  <c r="F12" i="1"/>
  <c r="J11" i="1"/>
  <c r="J10" i="1"/>
  <c r="J9" i="1"/>
  <c r="J8" i="1"/>
  <c r="K8" i="1" s="1"/>
  <c r="F8" i="1"/>
  <c r="J7" i="1"/>
  <c r="J6" i="1"/>
  <c r="J5" i="1"/>
  <c r="J4" i="1"/>
  <c r="F4" i="1"/>
  <c r="H94" i="8"/>
  <c r="C94" i="8"/>
  <c r="K12" i="1" l="1"/>
  <c r="L69" i="1"/>
  <c r="K4" i="1"/>
  <c r="L37" i="1"/>
  <c r="K41" i="1"/>
  <c r="K69" i="1"/>
  <c r="K37" i="1"/>
  <c r="L61" i="1"/>
  <c r="K65" i="1"/>
  <c r="L65" i="1" s="1"/>
  <c r="L41" i="1"/>
  <c r="K33" i="1"/>
  <c r="K61" i="1"/>
  <c r="L85" i="1"/>
  <c r="L12" i="1"/>
  <c r="L73" i="1"/>
  <c r="L4" i="1"/>
  <c r="L8" i="1"/>
  <c r="L33" i="1"/>
  <c r="L25" i="1"/>
  <c r="L29" i="1"/>
  <c r="L57" i="1"/>
  <c r="L21" i="1"/>
  <c r="L89" i="1" l="1"/>
  <c r="L90" i="1" s="1"/>
  <c r="A8" i="6" l="1"/>
  <c r="B3" i="6" l="1"/>
  <c r="B3" i="5" l="1"/>
</calcChain>
</file>

<file path=xl/sharedStrings.xml><?xml version="1.0" encoding="utf-8"?>
<sst xmlns="http://schemas.openxmlformats.org/spreadsheetml/2006/main" count="210" uniqueCount="70">
  <si>
    <t>施設名</t>
    <rPh sb="0" eb="3">
      <t>シセツメイ</t>
    </rPh>
    <phoneticPr fontId="2"/>
  </si>
  <si>
    <t>基本料金（円）
(A)×(B)×12月×0.85　①</t>
    <rPh sb="0" eb="2">
      <t>キホン</t>
    </rPh>
    <rPh sb="2" eb="4">
      <t>リョウキン</t>
    </rPh>
    <rPh sb="5" eb="6">
      <t>エン</t>
    </rPh>
    <rPh sb="18" eb="19">
      <t>ガツ</t>
    </rPh>
    <phoneticPr fontId="2"/>
  </si>
  <si>
    <t>区分</t>
    <rPh sb="0" eb="2">
      <t>クブン</t>
    </rPh>
    <phoneticPr fontId="2"/>
  </si>
  <si>
    <t>年間電力使用量
㎾h</t>
    <rPh sb="0" eb="2">
      <t>ネンカン</t>
    </rPh>
    <rPh sb="2" eb="4">
      <t>デンリョク</t>
    </rPh>
    <rPh sb="4" eb="6">
      <t>シヨウ</t>
    </rPh>
    <rPh sb="6" eb="7">
      <t>リョウ</t>
    </rPh>
    <phoneticPr fontId="2"/>
  </si>
  <si>
    <t>単価
円/㎾h</t>
    <rPh sb="0" eb="2">
      <t>タンカ</t>
    </rPh>
    <rPh sb="3" eb="4">
      <t>エン</t>
    </rPh>
    <phoneticPr fontId="2"/>
  </si>
  <si>
    <t>契約
電力
㎾　(A)</t>
    <rPh sb="0" eb="2">
      <t>ケイヤク</t>
    </rPh>
    <rPh sb="3" eb="5">
      <t>デンリョク</t>
    </rPh>
    <phoneticPr fontId="2"/>
  </si>
  <si>
    <t>単価
円/㎾
　(B)</t>
    <rPh sb="0" eb="2">
      <t>タンカ</t>
    </rPh>
    <rPh sb="3" eb="4">
      <t>エン</t>
    </rPh>
    <phoneticPr fontId="2"/>
  </si>
  <si>
    <t>電力使用量年間合計
(円)　②</t>
    <rPh sb="0" eb="2">
      <t>デンリョク</t>
    </rPh>
    <rPh sb="2" eb="5">
      <t>シヨウリョウ</t>
    </rPh>
    <rPh sb="5" eb="7">
      <t>ネンカン</t>
    </rPh>
    <rPh sb="7" eb="9">
      <t>ゴウケイ</t>
    </rPh>
    <rPh sb="11" eb="12">
      <t>エン</t>
    </rPh>
    <phoneticPr fontId="2"/>
  </si>
  <si>
    <t>年間電力使用料金
円</t>
    <rPh sb="0" eb="2">
      <t>ネンカン</t>
    </rPh>
    <rPh sb="2" eb="4">
      <t>デンリョク</t>
    </rPh>
    <rPh sb="4" eb="6">
      <t>シヨウ</t>
    </rPh>
    <rPh sb="6" eb="8">
      <t>リョウキン</t>
    </rPh>
    <rPh sb="9" eb="10">
      <t>エン</t>
    </rPh>
    <phoneticPr fontId="2"/>
  </si>
  <si>
    <t>夏季</t>
    <rPh sb="0" eb="2">
      <t>カキ</t>
    </rPh>
    <phoneticPr fontId="2"/>
  </si>
  <si>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</si>
  <si>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</si>
  <si>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</si>
  <si>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商号又は名称</t>
    <rPh sb="0" eb="2">
      <t>ショウゴウ</t>
    </rPh>
    <rPh sb="2" eb="3">
      <t>マタ</t>
    </rPh>
    <rPh sb="4" eb="6">
      <t>メイショウ</t>
    </rPh>
    <phoneticPr fontId="2"/>
  </si>
  <si>
    <t>住　　　　　　所</t>
    <rPh sb="0" eb="1">
      <t>ジュウ</t>
    </rPh>
    <rPh sb="7" eb="8">
      <t>ショ</t>
    </rPh>
    <phoneticPr fontId="2"/>
  </si>
  <si>
    <t>その他季</t>
    <rPh sb="2" eb="3">
      <t>タ</t>
    </rPh>
    <rPh sb="3" eb="4">
      <t>キ</t>
    </rPh>
    <phoneticPr fontId="2"/>
  </si>
  <si>
    <t>商号又は名称　　　　　　　　　　　　　　　　　　　　　　　</t>
    <rPh sb="0" eb="2">
      <t>ショウゴウ</t>
    </rPh>
    <rPh sb="2" eb="3">
      <t>マタ</t>
    </rPh>
    <rPh sb="4" eb="6">
      <t>メイショウ</t>
    </rPh>
    <phoneticPr fontId="2"/>
  </si>
  <si>
    <t>施設番号</t>
    <rPh sb="0" eb="2">
      <t>シセツ</t>
    </rPh>
    <rPh sb="2" eb="4">
      <t>バンゴウ</t>
    </rPh>
    <phoneticPr fontId="2"/>
  </si>
  <si>
    <t>電気料金入札金額計算書</t>
    <rPh sb="0" eb="2">
      <t>デンキ</t>
    </rPh>
    <rPh sb="2" eb="4">
      <t>リョウキン</t>
    </rPh>
    <rPh sb="4" eb="6">
      <t>ニュウサツ</t>
    </rPh>
    <rPh sb="6" eb="8">
      <t>キンガク</t>
    </rPh>
    <rPh sb="8" eb="11">
      <t>ケイサンショ</t>
    </rPh>
    <phoneticPr fontId="2"/>
  </si>
  <si>
    <t>基本料金（見込）</t>
    <rPh sb="0" eb="2">
      <t>キホン</t>
    </rPh>
    <rPh sb="2" eb="4">
      <t>リョウキン</t>
    </rPh>
    <rPh sb="5" eb="7">
      <t>ミコミ</t>
    </rPh>
    <phoneticPr fontId="2"/>
  </si>
  <si>
    <t>電力使用料金（見込）</t>
    <rPh sb="0" eb="2">
      <t>デンリョク</t>
    </rPh>
    <rPh sb="2" eb="4">
      <t>シヨウ</t>
    </rPh>
    <rPh sb="4" eb="6">
      <t>リョウキン</t>
    </rPh>
    <rPh sb="7" eb="9">
      <t>ミコミ</t>
    </rPh>
    <phoneticPr fontId="2"/>
  </si>
  <si>
    <t>電気料金入札金額（円）</t>
    <rPh sb="0" eb="2">
      <t>デンキ</t>
    </rPh>
    <rPh sb="2" eb="4">
      <t>リョウキン</t>
    </rPh>
    <rPh sb="4" eb="6">
      <t>ニュウサツ</t>
    </rPh>
    <rPh sb="6" eb="8">
      <t>キンガク</t>
    </rPh>
    <rPh sb="9" eb="10">
      <t>エン</t>
    </rPh>
    <phoneticPr fontId="2"/>
  </si>
  <si>
    <t>備考　①数字はアラビア数字を使用すること。</t>
    <rPh sb="0" eb="2">
      <t>ビコウ</t>
    </rPh>
    <rPh sb="4" eb="6">
      <t>スウジ</t>
    </rPh>
    <rPh sb="11" eb="13">
      <t>スウジ</t>
    </rPh>
    <rPh sb="14" eb="16">
      <t>シヨウ</t>
    </rPh>
    <phoneticPr fontId="2"/>
  </si>
  <si>
    <t xml:space="preserve">    　　②数字の前に￥マークを必ず付けてください。</t>
    <rPh sb="7" eb="9">
      <t>スウジ</t>
    </rPh>
    <rPh sb="10" eb="11">
      <t>マエ</t>
    </rPh>
    <rPh sb="17" eb="18">
      <t>カナラ</t>
    </rPh>
    <rPh sb="19" eb="20">
      <t>ツ</t>
    </rPh>
    <phoneticPr fontId="2"/>
  </si>
  <si>
    <t>　豊後高田市施設で使用する電気</t>
    <rPh sb="1" eb="6">
      <t>ブンゴタカダシ</t>
    </rPh>
    <rPh sb="6" eb="8">
      <t>シセツ</t>
    </rPh>
    <rPh sb="9" eb="11">
      <t>シヨウ</t>
    </rPh>
    <rPh sb="13" eb="15">
      <t>デンキ</t>
    </rPh>
    <phoneticPr fontId="2"/>
  </si>
  <si>
    <t>豊後高田市消防署</t>
    <phoneticPr fontId="2"/>
  </si>
  <si>
    <t>豊後高田市真玉庁舎</t>
    <phoneticPr fontId="2"/>
  </si>
  <si>
    <t>豊後高田市香々地庁舎</t>
    <phoneticPr fontId="2"/>
  </si>
  <si>
    <t>豊後高田市高田市民グラウンド</t>
    <phoneticPr fontId="2"/>
  </si>
  <si>
    <t>豊後高田市真玉市民グラウンド</t>
    <phoneticPr fontId="2"/>
  </si>
  <si>
    <t>豊後高田市香々地市民グラウンド</t>
    <phoneticPr fontId="2"/>
  </si>
  <si>
    <t>豊後高田市中央公民館</t>
    <phoneticPr fontId="2"/>
  </si>
  <si>
    <t>　　　　③電気料金入札金額計算書により積算した入札金額を記入してください。</t>
    <rPh sb="5" eb="7">
      <t>デンキ</t>
    </rPh>
    <rPh sb="7" eb="9">
      <t>リョウキン</t>
    </rPh>
    <rPh sb="9" eb="11">
      <t>ニュウサツ</t>
    </rPh>
    <rPh sb="11" eb="13">
      <t>キンガク</t>
    </rPh>
    <rPh sb="13" eb="16">
      <t>ケイサンショ</t>
    </rPh>
    <rPh sb="19" eb="21">
      <t>セキサン</t>
    </rPh>
    <rPh sb="23" eb="25">
      <t>ニュウサツ</t>
    </rPh>
    <rPh sb="25" eb="27">
      <t>キンガク</t>
    </rPh>
    <rPh sb="28" eb="30">
      <t>キニュウ</t>
    </rPh>
    <phoneticPr fontId="2"/>
  </si>
  <si>
    <t>　　豊後高田市契約規則を承諾のうえ上記のとおり入札します。</t>
    <phoneticPr fontId="2"/>
  </si>
  <si>
    <t>契約担当者　豊後高田市長　　佐々木　敏　夫　様</t>
    <rPh sb="0" eb="2">
      <t>ケイヤク</t>
    </rPh>
    <rPh sb="2" eb="5">
      <t>タントウシャ</t>
    </rPh>
    <rPh sb="6" eb="10">
      <t>ブンゴタカダ</t>
    </rPh>
    <rPh sb="10" eb="12">
      <t>シチョウ</t>
    </rPh>
    <rPh sb="14" eb="17">
      <t>ササキ</t>
    </rPh>
    <rPh sb="18" eb="19">
      <t>トシ</t>
    </rPh>
    <rPh sb="20" eb="21">
      <t>オット</t>
    </rPh>
    <rPh sb="22" eb="23">
      <t>サマ</t>
    </rPh>
    <phoneticPr fontId="2"/>
  </si>
  <si>
    <t>豊後高田市高田庁舎</t>
    <rPh sb="5" eb="7">
      <t>タカダ</t>
    </rPh>
    <phoneticPr fontId="2"/>
  </si>
  <si>
    <t>豊後高田市立夢いろ幼稚園</t>
    <phoneticPr fontId="2"/>
  </si>
  <si>
    <t>豊後高田市立高田小学校</t>
    <phoneticPr fontId="2"/>
  </si>
  <si>
    <t>豊後高田市立桂陽小学校</t>
    <phoneticPr fontId="2"/>
  </si>
  <si>
    <t>豊後高田市立河内小学校</t>
    <phoneticPr fontId="2"/>
  </si>
  <si>
    <t>豊後高田市立真玉小学校</t>
    <phoneticPr fontId="2"/>
  </si>
  <si>
    <t>豊後高田市立香々地小学校</t>
    <phoneticPr fontId="2"/>
  </si>
  <si>
    <t>豊後高田市立三浦小学校</t>
    <phoneticPr fontId="2"/>
  </si>
  <si>
    <t>豊後高田市立高田中学校</t>
    <phoneticPr fontId="2"/>
  </si>
  <si>
    <t>豊後高田市立都甲中学校（戴星学園）</t>
    <phoneticPr fontId="2"/>
  </si>
  <si>
    <t>豊後高田市立真玉中学校</t>
    <phoneticPr fontId="2"/>
  </si>
  <si>
    <t>豊後高田市立香々地中学校</t>
    <phoneticPr fontId="2"/>
  </si>
  <si>
    <t>夏季昼間</t>
    <rPh sb="0" eb="2">
      <t>カキ</t>
    </rPh>
    <rPh sb="2" eb="4">
      <t>ヒルマ</t>
    </rPh>
    <phoneticPr fontId="2"/>
  </si>
  <si>
    <t>夜間</t>
    <rPh sb="0" eb="2">
      <t>ヤカン</t>
    </rPh>
    <phoneticPr fontId="2"/>
  </si>
  <si>
    <t>豊後高田市健康交流センター花いろ</t>
    <rPh sb="5" eb="7">
      <t>ケンコウ</t>
    </rPh>
    <rPh sb="7" eb="9">
      <t>コウリュウ</t>
    </rPh>
    <rPh sb="13" eb="14">
      <t>ハナ</t>
    </rPh>
    <phoneticPr fontId="2"/>
  </si>
  <si>
    <t>入　札　書　（代理人入札用）</t>
    <rPh sb="0" eb="1">
      <t>イリ</t>
    </rPh>
    <rPh sb="2" eb="3">
      <t>サツ</t>
    </rPh>
    <rPh sb="4" eb="5">
      <t>ショ</t>
    </rPh>
    <rPh sb="7" eb="10">
      <t>ダイリニン</t>
    </rPh>
    <rPh sb="10" eb="12">
      <t>ニュウサツ</t>
    </rPh>
    <rPh sb="12" eb="13">
      <t>ヨウ</t>
    </rPh>
    <phoneticPr fontId="2"/>
  </si>
  <si>
    <t xml:space="preserve">代 表 者 氏名                                                                  </t>
    <rPh sb="0" eb="1">
      <t>ダイ</t>
    </rPh>
    <rPh sb="2" eb="3">
      <t>オモテ</t>
    </rPh>
    <rPh sb="4" eb="5">
      <t>モノ</t>
    </rPh>
    <rPh sb="6" eb="7">
      <t>シ</t>
    </rPh>
    <rPh sb="7" eb="8">
      <t>メイ</t>
    </rPh>
    <phoneticPr fontId="2"/>
  </si>
  <si>
    <t>豊後高田市真玉体育センター</t>
    <rPh sb="5" eb="7">
      <t>マタマ</t>
    </rPh>
    <rPh sb="7" eb="9">
      <t>タイイク</t>
    </rPh>
    <phoneticPr fontId="2"/>
  </si>
  <si>
    <t>　豊後高田市高田庁舎ほか全２１施設</t>
    <rPh sb="1" eb="6">
      <t>ブンゴタカダシ</t>
    </rPh>
    <rPh sb="6" eb="8">
      <t>タカダ</t>
    </rPh>
    <rPh sb="8" eb="10">
      <t>チョウシャ</t>
    </rPh>
    <rPh sb="12" eb="13">
      <t>ゼン</t>
    </rPh>
    <rPh sb="15" eb="17">
      <t>シセツ</t>
    </rPh>
    <phoneticPr fontId="2"/>
  </si>
  <si>
    <t>令和　８年 １月 ２０日</t>
    <rPh sb="0" eb="2">
      <t>レイワ</t>
    </rPh>
    <rPh sb="4" eb="5">
      <t>ネン</t>
    </rPh>
    <rPh sb="7" eb="8">
      <t>ガツ</t>
    </rPh>
    <rPh sb="11" eb="12">
      <t>ニチ</t>
    </rPh>
    <phoneticPr fontId="2"/>
  </si>
  <si>
    <t>施設毎見込
金額合計
(基本料金)①＋
(電力量料金)②</t>
    <rPh sb="0" eb="2">
      <t>シセツ</t>
    </rPh>
    <rPh sb="2" eb="3">
      <t>ゴト</t>
    </rPh>
    <rPh sb="3" eb="5">
      <t>ミコミ</t>
    </rPh>
    <rPh sb="6" eb="8">
      <t>キンガク</t>
    </rPh>
    <rPh sb="8" eb="10">
      <t>ゴウケイ</t>
    </rPh>
    <rPh sb="12" eb="14">
      <t>キホン</t>
    </rPh>
    <rPh sb="14" eb="16">
      <t>リョウキン</t>
    </rPh>
    <rPh sb="21" eb="24">
      <t>デンリョクリョウ</t>
    </rPh>
    <rPh sb="24" eb="26">
      <t>リョウキン</t>
    </rPh>
    <phoneticPr fontId="2"/>
  </si>
  <si>
    <t>その他季昼間</t>
  </si>
  <si>
    <t>ピーク</t>
  </si>
  <si>
    <t>再生可能エネルギー</t>
    <rPh sb="0" eb="2">
      <t>サイセイ</t>
    </rPh>
    <rPh sb="2" eb="4">
      <t>カノウ</t>
    </rPh>
    <phoneticPr fontId="2"/>
  </si>
  <si>
    <t>平日他季</t>
    <rPh sb="0" eb="2">
      <t>ヘイジツ</t>
    </rPh>
    <rPh sb="2" eb="3">
      <t>タ</t>
    </rPh>
    <rPh sb="3" eb="4">
      <t>キ</t>
    </rPh>
    <phoneticPr fontId="2"/>
  </si>
  <si>
    <t>平日夏季</t>
    <rPh sb="0" eb="2">
      <t>ヘイジツ</t>
    </rPh>
    <rPh sb="2" eb="4">
      <t>カキ</t>
    </rPh>
    <phoneticPr fontId="2"/>
  </si>
  <si>
    <t>休日他季</t>
    <rPh sb="0" eb="2">
      <t>キュウジツ</t>
    </rPh>
    <rPh sb="2" eb="3">
      <t>タ</t>
    </rPh>
    <rPh sb="3" eb="4">
      <t>キ</t>
    </rPh>
    <phoneticPr fontId="2"/>
  </si>
  <si>
    <t>休日夏季</t>
    <rPh sb="0" eb="2">
      <t>キュウジツ</t>
    </rPh>
    <rPh sb="2" eb="4">
      <t>カキ</t>
    </rPh>
    <phoneticPr fontId="2"/>
  </si>
  <si>
    <t>代 表 者 氏名                                                                  印</t>
    <rPh sb="0" eb="1">
      <t>ダイ</t>
    </rPh>
    <rPh sb="2" eb="3">
      <t>オモテ</t>
    </rPh>
    <rPh sb="4" eb="5">
      <t>モノ</t>
    </rPh>
    <rPh sb="6" eb="7">
      <t>シ</t>
    </rPh>
    <rPh sb="7" eb="8">
      <t>メイ</t>
    </rPh>
    <rPh sb="74" eb="75">
      <t>イン</t>
    </rPh>
    <phoneticPr fontId="2"/>
  </si>
  <si>
    <t xml:space="preserve">代 理 人 氏名                                                        　　　　印          </t>
    <rPh sb="0" eb="1">
      <t>ダイ</t>
    </rPh>
    <rPh sb="2" eb="3">
      <t>リ</t>
    </rPh>
    <rPh sb="4" eb="5">
      <t>ニン</t>
    </rPh>
    <rPh sb="6" eb="7">
      <t>シ</t>
    </rPh>
    <rPh sb="7" eb="8">
      <t>メイ</t>
    </rPh>
    <rPh sb="68" eb="69">
      <t>イン</t>
    </rPh>
    <phoneticPr fontId="2"/>
  </si>
  <si>
    <t>％</t>
    <phoneticPr fontId="2"/>
  </si>
  <si>
    <t>合計（税込）③</t>
    <rPh sb="0" eb="2">
      <t>ゴウケイ</t>
    </rPh>
    <rPh sb="3" eb="5">
      <t>ゼイコミ</t>
    </rPh>
    <phoneticPr fontId="2"/>
  </si>
  <si>
    <t>・内訳の単価は契約希望単価（課税事業者にあっては消費税相当額を含むもの）とし、小数点第2位までとする。
・基本料金の小数点第３位階を切り捨てとする。
・合計（税込）④に110分の100を乗じて得た額（1円未満切り捨て）を記載すること。</t>
    <rPh sb="1" eb="3">
      <t>ウチワケ</t>
    </rPh>
    <rPh sb="4" eb="6">
      <t>タンカ</t>
    </rPh>
    <rPh sb="7" eb="9">
      <t>ケイヤク</t>
    </rPh>
    <rPh sb="9" eb="11">
      <t>キボウ</t>
    </rPh>
    <rPh sb="11" eb="13">
      <t>タンカ</t>
    </rPh>
    <rPh sb="14" eb="16">
      <t>カゼイ</t>
    </rPh>
    <rPh sb="16" eb="19">
      <t>ジギョウシャ</t>
    </rPh>
    <rPh sb="24" eb="27">
      <t>ショウヒゼイ</t>
    </rPh>
    <rPh sb="27" eb="30">
      <t>ソウトウガク</t>
    </rPh>
    <rPh sb="31" eb="32">
      <t>フク</t>
    </rPh>
    <rPh sb="39" eb="42">
      <t>ショウスウテン</t>
    </rPh>
    <rPh sb="42" eb="43">
      <t>ダイ</t>
    </rPh>
    <rPh sb="44" eb="45">
      <t>イ</t>
    </rPh>
    <rPh sb="53" eb="55">
      <t>キホン</t>
    </rPh>
    <rPh sb="55" eb="57">
      <t>リョウキン</t>
    </rPh>
    <rPh sb="58" eb="61">
      <t>ショウスウテン</t>
    </rPh>
    <rPh sb="61" eb="62">
      <t>ダイ</t>
    </rPh>
    <rPh sb="63" eb="64">
      <t>イ</t>
    </rPh>
    <rPh sb="66" eb="67">
      <t>キ</t>
    </rPh>
    <rPh sb="68" eb="69">
      <t>ス</t>
    </rPh>
    <rPh sb="87" eb="88">
      <t>ブン</t>
    </rPh>
    <rPh sb="93" eb="94">
      <t>ジョウ</t>
    </rPh>
    <rPh sb="96" eb="97">
      <t>エ</t>
    </rPh>
    <rPh sb="98" eb="99">
      <t>ガク</t>
    </rPh>
    <rPh sb="101" eb="104">
      <t>エンミマン</t>
    </rPh>
    <rPh sb="104" eb="105">
      <t>キ</t>
    </rPh>
    <rPh sb="106" eb="107">
      <t>ス</t>
    </rPh>
    <rPh sb="110" eb="112">
      <t>キサイ</t>
    </rPh>
    <phoneticPr fontId="2"/>
  </si>
  <si>
    <t>注：入札書に記載する金額は、各社において設定する契約電力に対する単価(基本料金単価)及び使用電力量に対する単価(従量料金単価)を根拠とし、１年当たりの予定契約電力及び予定使用電力量に基づき算出した総価を入札金額とする。 (燃料費調整・市場価格調整・離島ユニバーサルサービス調整及び再生可能エネルギー発電促進賦課金は入札においては加算しない。)
・力率割引又は割増については、九州管内の旧一般電気事業者が特定規模需要に対して定める標準供給条件または選択供給条件によるものとする。 
・「夏季」とは7月1日から9月30日までの期間をいいます。「その他季」とは「夏季」以外の期間をいいます。</t>
    <rPh sb="0" eb="1">
      <t>チュウ</t>
    </rPh>
    <rPh sb="242" eb="244">
      <t>カキ</t>
    </rPh>
    <rPh sb="248" eb="249">
      <t>ガツ</t>
    </rPh>
    <rPh sb="250" eb="251">
      <t>ニチ</t>
    </rPh>
    <rPh sb="254" eb="255">
      <t>ガツ</t>
    </rPh>
    <rPh sb="257" eb="258">
      <t>ニチ</t>
    </rPh>
    <rPh sb="261" eb="263">
      <t>キカン</t>
    </rPh>
    <rPh sb="272" eb="273">
      <t>タ</t>
    </rPh>
    <phoneticPr fontId="2"/>
  </si>
  <si>
    <t>入　札　書　</t>
    <rPh sb="0" eb="1">
      <t>イリ</t>
    </rPh>
    <rPh sb="2" eb="3">
      <t>サツ</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</si>
</sst>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 &quot;#,##0&quot;－&quot;;;&quot;　　　￥ &quot;"/>
    <numFmt numFmtId="177" formatCode="#,##0_ "/>
  </numFmts>
  <fonts count="1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b/>
      <sz val="12"/>
      <color theme="1"/>
      <name val="ＭＳ Ｐゴシック"/>
      <family val="3"/>
      <charset val="128"/>
      <scheme val="minor"/>
    </font>
    <font>
      <u/>
      <sz val="20"/>
      <color theme="1"/>
      <name val="ＭＳ Ｐゴシック"/>
      <family val="2"/>
      <charset val="128"/>
      <scheme val="minor"/>
    </font>
    <font>
      <u/>
      <sz val="20"/>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rgb="FFFFFF00"/>
      <name val="ＭＳ Ｐゴシック"/>
      <family val="2"/>
      <charset val="128"/>
      <scheme val="minor"/>
    </font>
    <font>
      <sz val="12"/>
      <name val="ＭＳ Ｐゴシック"/>
      <family val="2"/>
      <charset val="128"/>
      <scheme val="minor"/>
    </font>
    <font>
      <sz val="12"/>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cellStyleXfs>
  <cellXfs count="138">
    <xf numFmtId="0" fontId="0" fillId="0" borderId="0" xfId="0">
      <alignment vertical="center"/>
    </xf>
    <xf numFmtId="176" fontId="6" fillId="0" borderId="2" xfId="0" applyNumberFormat="1" applyFont="1" applyBorder="1" applyAlignment="1">
      <alignment horizontal="left" vertical="center"/>
    </xf>
    <xf numFmtId="0" fontId="5" fillId="0" borderId="0" xfId="0" applyFont="1">
      <alignment vertical="center"/>
    </xf>
    <xf numFmtId="0" fontId="4" fillId="0" borderId="2" xfId="0" applyFont="1" applyBorder="1">
      <alignment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Alignment="1">
      <alignment vertical="center"/>
    </xf>
    <xf numFmtId="38" fontId="0" fillId="0" borderId="8" xfId="1" applyFont="1" applyBorder="1" applyAlignment="1">
      <alignment horizontal="right" vertical="center"/>
    </xf>
    <xf numFmtId="0" fontId="8"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176" fontId="6" fillId="0" borderId="0" xfId="0" applyNumberFormat="1" applyFont="1" applyBorder="1" applyAlignment="1">
      <alignment horizontal="left" vertical="center"/>
    </xf>
    <xf numFmtId="0" fontId="4" fillId="0" borderId="0" xfId="0" applyFont="1" applyBorder="1">
      <alignment vertical="center"/>
    </xf>
    <xf numFmtId="0" fontId="4" fillId="0" borderId="2" xfId="0" applyFont="1" applyBorder="1" applyAlignment="1">
      <alignment horizontal="left" vertical="center"/>
    </xf>
    <xf numFmtId="20" fontId="0" fillId="0" borderId="0" xfId="0" applyNumberFormat="1">
      <alignment vertical="center"/>
    </xf>
    <xf numFmtId="0" fontId="0" fillId="0" borderId="22" xfId="0" applyBorder="1">
      <alignment vertical="center"/>
    </xf>
    <xf numFmtId="0" fontId="0" fillId="0" borderId="21" xfId="0" applyBorder="1">
      <alignment vertical="center"/>
    </xf>
    <xf numFmtId="0" fontId="0" fillId="0" borderId="23" xfId="0" applyBorder="1">
      <alignment vertical="center"/>
    </xf>
    <xf numFmtId="0" fontId="0" fillId="0" borderId="13" xfId="0" applyBorder="1" applyAlignment="1">
      <alignment horizontal="center" vertical="center" wrapText="1"/>
    </xf>
    <xf numFmtId="0" fontId="5" fillId="0" borderId="0" xfId="0" applyFont="1" applyAlignment="1">
      <alignment horizontal="left" vertical="center"/>
    </xf>
    <xf numFmtId="0" fontId="8" fillId="0" borderId="0" xfId="0" applyFont="1" applyAlignment="1">
      <alignment horizontal="center" vertical="center"/>
    </xf>
    <xf numFmtId="0" fontId="4" fillId="0" borderId="0" xfId="0" applyFont="1" applyAlignment="1">
      <alignment horizontal="left" vertical="center"/>
    </xf>
    <xf numFmtId="177" fontId="14" fillId="0" borderId="0" xfId="0" applyNumberFormat="1" applyFont="1">
      <alignment vertical="center"/>
    </xf>
    <xf numFmtId="38" fontId="14" fillId="0" borderId="0" xfId="0" applyNumberFormat="1" applyFont="1">
      <alignment vertical="center"/>
    </xf>
    <xf numFmtId="4" fontId="13" fillId="0" borderId="11" xfId="0" applyNumberFormat="1" applyFont="1" applyBorder="1">
      <alignment vertical="center"/>
    </xf>
    <xf numFmtId="4" fontId="13" fillId="0" borderId="11" xfId="0" applyNumberFormat="1" applyFont="1" applyBorder="1" applyProtection="1">
      <alignment vertical="center"/>
      <protection hidden="1"/>
    </xf>
    <xf numFmtId="4" fontId="13" fillId="0" borderId="1" xfId="0" applyNumberFormat="1" applyFont="1" applyBorder="1">
      <alignment vertical="center"/>
    </xf>
    <xf numFmtId="4" fontId="13" fillId="0" borderId="1" xfId="0" applyNumberFormat="1" applyFont="1" applyBorder="1" applyProtection="1">
      <alignment vertical="center"/>
      <protection hidden="1"/>
    </xf>
    <xf numFmtId="4" fontId="13" fillId="0" borderId="26" xfId="0" applyNumberFormat="1" applyFont="1" applyBorder="1">
      <alignment vertical="center"/>
    </xf>
    <xf numFmtId="4" fontId="13" fillId="0" borderId="13" xfId="0" applyNumberFormat="1" applyFont="1" applyBorder="1">
      <alignment vertical="center"/>
    </xf>
    <xf numFmtId="4" fontId="13" fillId="0" borderId="13" xfId="0" applyNumberFormat="1" applyFont="1" applyBorder="1" applyProtection="1">
      <alignment vertical="center"/>
      <protection hidden="1"/>
    </xf>
    <xf numFmtId="0" fontId="13" fillId="0" borderId="1" xfId="0" applyFont="1" applyFill="1" applyBorder="1" applyAlignment="1">
      <alignment vertical="center" shrinkToFit="1"/>
    </xf>
    <xf numFmtId="38" fontId="13" fillId="2" borderId="11" xfId="1" applyFont="1" applyFill="1" applyBorder="1">
      <alignment vertical="center"/>
    </xf>
    <xf numFmtId="38" fontId="13" fillId="2" borderId="1" xfId="1" applyFont="1" applyFill="1" applyBorder="1">
      <alignment vertical="center"/>
    </xf>
    <xf numFmtId="38" fontId="13" fillId="2" borderId="26" xfId="1" applyFont="1" applyFill="1" applyBorder="1">
      <alignment vertical="center"/>
    </xf>
    <xf numFmtId="38" fontId="13" fillId="2" borderId="13" xfId="1" applyFont="1" applyFill="1" applyBorder="1">
      <alignment vertical="center"/>
    </xf>
    <xf numFmtId="38" fontId="13" fillId="2" borderId="15" xfId="1" applyFont="1" applyFill="1" applyBorder="1">
      <alignment vertical="center"/>
    </xf>
    <xf numFmtId="4" fontId="13" fillId="0" borderId="15" xfId="0" applyNumberFormat="1" applyFont="1" applyBorder="1">
      <alignment vertical="center"/>
    </xf>
    <xf numFmtId="0" fontId="0" fillId="0" borderId="21" xfId="0" applyBorder="1" applyAlignment="1">
      <alignment vertical="center" shrinkToFit="1"/>
    </xf>
    <xf numFmtId="0" fontId="0" fillId="0" borderId="13" xfId="0" applyBorder="1" applyAlignment="1">
      <alignment horizontal="center" vertical="center" shrinkToFit="1"/>
    </xf>
    <xf numFmtId="0" fontId="12" fillId="0" borderId="11" xfId="0" applyFont="1" applyBorder="1" applyAlignment="1">
      <alignment vertical="center" shrinkToFit="1"/>
    </xf>
    <xf numFmtId="0" fontId="13" fillId="0" borderId="1" xfId="0" applyFont="1" applyBorder="1" applyAlignment="1">
      <alignment vertical="center" shrinkToFit="1"/>
    </xf>
    <xf numFmtId="0" fontId="13" fillId="0" borderId="26" xfId="0" applyFont="1" applyBorder="1" applyAlignment="1">
      <alignment vertical="center" shrinkToFit="1"/>
    </xf>
    <xf numFmtId="0" fontId="12" fillId="0" borderId="11" xfId="0" applyFont="1" applyFill="1" applyBorder="1" applyAlignment="1">
      <alignment vertical="center" shrinkToFit="1"/>
    </xf>
    <xf numFmtId="0" fontId="13" fillId="0" borderId="13" xfId="0" applyFont="1" applyFill="1" applyBorder="1" applyAlignment="1">
      <alignment vertical="center" shrinkToFit="1"/>
    </xf>
    <xf numFmtId="0" fontId="13" fillId="0" borderId="15" xfId="0" applyFont="1" applyBorder="1" applyAlignment="1">
      <alignment vertical="center" shrinkToFit="1"/>
    </xf>
    <xf numFmtId="0" fontId="0" fillId="0" borderId="0" xfId="0" applyAlignment="1">
      <alignment vertical="center" shrinkToFit="1"/>
    </xf>
    <xf numFmtId="0" fontId="13" fillId="3" borderId="26" xfId="0" applyFont="1" applyFill="1" applyBorder="1" applyAlignment="1">
      <alignment vertical="center" shrinkToFit="1"/>
    </xf>
    <xf numFmtId="38" fontId="13" fillId="3" borderId="26" xfId="1" applyFont="1" applyFill="1" applyBorder="1">
      <alignment vertical="center"/>
    </xf>
    <xf numFmtId="3" fontId="0" fillId="0" borderId="17" xfId="0" applyNumberFormat="1" applyBorder="1" applyAlignment="1">
      <alignment horizontal="right" vertical="center"/>
    </xf>
    <xf numFmtId="0" fontId="5"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16" fillId="0" borderId="0" xfId="0" applyFont="1" applyAlignment="1">
      <alignment horizontal="left" vertical="center"/>
    </xf>
    <xf numFmtId="0" fontId="15" fillId="0" borderId="0" xfId="0" applyFont="1" applyAlignment="1">
      <alignment horizontal="lef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6" xfId="0" applyBorder="1" applyAlignment="1">
      <alignment horizontal="center" vertical="center"/>
    </xf>
    <xf numFmtId="4" fontId="0" fillId="0" borderId="20" xfId="0" applyNumberFormat="1" applyBorder="1" applyAlignment="1">
      <alignment horizontal="right" vertical="center"/>
    </xf>
    <xf numFmtId="4" fontId="0" fillId="0" borderId="9" xfId="0" applyNumberFormat="1" applyBorder="1" applyAlignment="1">
      <alignment horizontal="right" vertical="center"/>
    </xf>
    <xf numFmtId="4" fontId="0" fillId="0" borderId="15" xfId="0" applyNumberFormat="1" applyBorder="1" applyAlignment="1">
      <alignment horizontal="right" vertical="center"/>
    </xf>
    <xf numFmtId="3" fontId="12" fillId="0" borderId="20" xfId="0" applyNumberFormat="1" applyFont="1" applyBorder="1" applyAlignment="1">
      <alignment horizontal="center" vertical="center"/>
    </xf>
    <xf numFmtId="3" fontId="12" fillId="0" borderId="9" xfId="0" applyNumberFormat="1" applyFont="1" applyBorder="1" applyAlignment="1">
      <alignment horizontal="center" vertical="center"/>
    </xf>
    <xf numFmtId="3" fontId="12" fillId="0" borderId="15" xfId="0" applyNumberFormat="1" applyFont="1" applyBorder="1" applyAlignment="1">
      <alignment horizontal="center" vertical="center"/>
    </xf>
    <xf numFmtId="4" fontId="12" fillId="0" borderId="20" xfId="0" applyNumberFormat="1" applyFont="1" applyBorder="1" applyAlignment="1">
      <alignment horizontal="right" vertical="center"/>
    </xf>
    <xf numFmtId="4" fontId="13" fillId="0" borderId="9" xfId="0" applyNumberFormat="1" applyFont="1" applyBorder="1" applyAlignment="1">
      <alignment horizontal="right" vertical="center"/>
    </xf>
    <xf numFmtId="4" fontId="13" fillId="0" borderId="15" xfId="0" applyNumberFormat="1" applyFont="1" applyBorder="1" applyAlignment="1">
      <alignment horizontal="right" vertical="center"/>
    </xf>
    <xf numFmtId="0" fontId="12" fillId="0" borderId="20"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15" xfId="0" applyFont="1" applyFill="1" applyBorder="1" applyAlignment="1">
      <alignment horizontal="right" vertical="center"/>
    </xf>
    <xf numFmtId="0" fontId="0" fillId="0" borderId="20" xfId="0" applyBorder="1" applyAlignment="1">
      <alignment horizontal="left" vertical="center" wrapText="1"/>
    </xf>
    <xf numFmtId="0" fontId="0" fillId="0" borderId="9" xfId="0" applyBorder="1" applyAlignment="1">
      <alignment horizontal="left" vertical="center" wrapText="1"/>
    </xf>
    <xf numFmtId="0" fontId="0" fillId="0" borderId="15" xfId="0" applyBorder="1" applyAlignment="1">
      <alignment horizontal="left" vertical="center" wrapText="1"/>
    </xf>
    <xf numFmtId="40" fontId="12" fillId="0" borderId="20" xfId="1" applyNumberFormat="1" applyFont="1" applyBorder="1" applyAlignment="1">
      <alignment horizontal="right" vertical="center"/>
    </xf>
    <xf numFmtId="40" fontId="13" fillId="0" borderId="9" xfId="1" applyNumberFormat="1" applyFont="1" applyBorder="1" applyAlignment="1">
      <alignment horizontal="right" vertical="center"/>
    </xf>
    <xf numFmtId="40" fontId="13" fillId="0" borderId="15" xfId="1" applyNumberFormat="1" applyFont="1" applyBorder="1" applyAlignment="1">
      <alignment horizontal="right" vertical="center"/>
    </xf>
    <xf numFmtId="0" fontId="0" fillId="0" borderId="10" xfId="0" applyFill="1" applyBorder="1" applyAlignment="1">
      <alignment horizontal="center" vertical="center"/>
    </xf>
    <xf numFmtId="0" fontId="0" fillId="0" borderId="18" xfId="0" applyFill="1" applyBorder="1" applyAlignment="1">
      <alignment horizontal="center" vertical="center"/>
    </xf>
    <xf numFmtId="0" fontId="0" fillId="0" borderId="12" xfId="0" applyFill="1" applyBorder="1" applyAlignment="1">
      <alignment horizontal="center" vertical="center"/>
    </xf>
    <xf numFmtId="0" fontId="0" fillId="0" borderId="11" xfId="0" applyFill="1" applyBorder="1" applyAlignment="1">
      <alignment horizontal="left" vertical="center" wrapText="1"/>
    </xf>
    <xf numFmtId="0" fontId="0" fillId="0" borderId="1" xfId="0" applyFill="1" applyBorder="1" applyAlignment="1">
      <alignment horizontal="left" vertical="center" wrapText="1"/>
    </xf>
    <xf numFmtId="0" fontId="0" fillId="0" borderId="13" xfId="0" applyFill="1" applyBorder="1" applyAlignment="1">
      <alignment horizontal="left" vertical="center"/>
    </xf>
    <xf numFmtId="4" fontId="13" fillId="0" borderId="11" xfId="0" applyNumberFormat="1" applyFont="1" applyFill="1" applyBorder="1" applyAlignment="1">
      <alignment horizontal="right" vertical="center"/>
    </xf>
    <xf numFmtId="4" fontId="13" fillId="0" borderId="1" xfId="0" applyNumberFormat="1" applyFont="1" applyFill="1" applyBorder="1" applyAlignment="1">
      <alignment horizontal="right" vertical="center"/>
    </xf>
    <xf numFmtId="4" fontId="13" fillId="0" borderId="13" xfId="0" applyNumberFormat="1" applyFont="1" applyFill="1" applyBorder="1" applyAlignment="1">
      <alignment horizontal="right" vertical="center"/>
    </xf>
    <xf numFmtId="0" fontId="0" fillId="0" borderId="24"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0" fillId="0" borderId="20" xfId="0" applyFill="1" applyBorder="1" applyAlignment="1">
      <alignment horizontal="left" vertical="center" wrapText="1"/>
    </xf>
    <xf numFmtId="0" fontId="0" fillId="0" borderId="9" xfId="0" applyFill="1" applyBorder="1" applyAlignment="1">
      <alignment horizontal="left" vertical="center" wrapText="1"/>
    </xf>
    <xf numFmtId="0" fontId="0" fillId="0" borderId="15" xfId="0" applyFill="1" applyBorder="1" applyAlignment="1">
      <alignment horizontal="left" vertical="center" wrapText="1"/>
    </xf>
    <xf numFmtId="177" fontId="12" fillId="0" borderId="20" xfId="0" applyNumberFormat="1" applyFont="1" applyBorder="1" applyAlignment="1">
      <alignment horizontal="center" vertical="center"/>
    </xf>
    <xf numFmtId="177" fontId="12" fillId="0" borderId="9" xfId="0" applyNumberFormat="1" applyFont="1" applyBorder="1" applyAlignment="1">
      <alignment horizontal="center" vertical="center"/>
    </xf>
    <xf numFmtId="177" fontId="12" fillId="0" borderId="15" xfId="0" applyNumberFormat="1" applyFont="1" applyBorder="1" applyAlignment="1">
      <alignment horizontal="center" vertical="center"/>
    </xf>
    <xf numFmtId="0" fontId="13" fillId="0" borderId="11" xfId="0" applyFont="1" applyFill="1" applyBorder="1" applyAlignment="1">
      <alignment horizontal="right" vertical="center"/>
    </xf>
    <xf numFmtId="0" fontId="13" fillId="0" borderId="25" xfId="0" applyFont="1" applyFill="1" applyBorder="1" applyAlignment="1">
      <alignment horizontal="right" vertical="center"/>
    </xf>
    <xf numFmtId="0" fontId="0" fillId="0" borderId="19" xfId="0" applyBorder="1" applyAlignment="1">
      <alignment horizontal="center" vertical="center" wrapText="1"/>
    </xf>
    <xf numFmtId="0" fontId="0" fillId="0" borderId="14" xfId="0" applyBorder="1" applyAlignment="1">
      <alignment horizontal="center" vertical="center" wrapText="1"/>
    </xf>
    <xf numFmtId="3" fontId="0" fillId="0" borderId="30" xfId="0" applyNumberFormat="1" applyBorder="1" applyAlignment="1">
      <alignment horizontal="right" vertical="center"/>
    </xf>
    <xf numFmtId="3" fontId="0" fillId="0" borderId="29" xfId="0" applyNumberFormat="1" applyBorder="1" applyAlignment="1">
      <alignment horizontal="right" vertical="center"/>
    </xf>
    <xf numFmtId="3" fontId="0" fillId="0" borderId="17" xfId="0" applyNumberFormat="1" applyBorder="1" applyAlignment="1">
      <alignment horizontal="right"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3" fillId="0" borderId="6" xfId="0" applyFont="1" applyBorder="1" applyAlignment="1">
      <alignment horizontal="left" vertical="center" wrapText="1"/>
    </xf>
    <xf numFmtId="0" fontId="0" fillId="0" borderId="21" xfId="0" applyBorder="1" applyAlignment="1">
      <alignment horizontal="left" vertical="center" wrapText="1"/>
    </xf>
    <xf numFmtId="0" fontId="0" fillId="0" borderId="0" xfId="0" applyBorder="1" applyAlignment="1">
      <alignment horizontal="left" vertical="center" wrapText="1"/>
    </xf>
    <xf numFmtId="0" fontId="10" fillId="0" borderId="0" xfId="0" applyFont="1" applyAlignment="1">
      <alignment horizontal="right" vertical="center"/>
    </xf>
    <xf numFmtId="0" fontId="11" fillId="0" borderId="0" xfId="0" applyFont="1" applyAlignment="1">
      <alignment horizontal="right" vertical="center"/>
    </xf>
    <xf numFmtId="0" fontId="9" fillId="0" borderId="31" xfId="0" applyFont="1" applyBorder="1" applyAlignment="1">
      <alignment horizontal="center" vertical="center"/>
    </xf>
    <xf numFmtId="0" fontId="9" fillId="0" borderId="7" xfId="0" applyFont="1" applyBorder="1" applyAlignment="1">
      <alignment horizontal="center" vertical="center"/>
    </xf>
    <xf numFmtId="0" fontId="12" fillId="0" borderId="9" xfId="0" applyFont="1" applyFill="1" applyBorder="1" applyAlignment="1">
      <alignment horizontal="right" vertical="center"/>
    </xf>
    <xf numFmtId="0" fontId="12" fillId="0" borderId="15" xfId="0" applyFont="1" applyFill="1" applyBorder="1" applyAlignment="1">
      <alignment horizontal="right" vertical="center"/>
    </xf>
    <xf numFmtId="4" fontId="12" fillId="0" borderId="9" xfId="0" applyNumberFormat="1" applyFont="1" applyBorder="1" applyAlignment="1">
      <alignment horizontal="right" vertical="center"/>
    </xf>
    <xf numFmtId="4" fontId="12" fillId="0" borderId="15" xfId="0" applyNumberFormat="1" applyFont="1" applyBorder="1" applyAlignment="1">
      <alignment horizontal="right" vertical="center"/>
    </xf>
    <xf numFmtId="40" fontId="12" fillId="0" borderId="9" xfId="1" applyNumberFormat="1" applyFont="1" applyBorder="1" applyAlignment="1">
      <alignment horizontal="right" vertical="center"/>
    </xf>
    <xf numFmtId="40" fontId="12" fillId="0" borderId="15" xfId="1" applyNumberFormat="1" applyFont="1" applyBorder="1" applyAlignment="1">
      <alignment horizontal="right" vertical="center"/>
    </xf>
    <xf numFmtId="0" fontId="0" fillId="0" borderId="25"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7" xfId="0" applyBorder="1" applyAlignment="1">
      <alignment horizontal="center" vertical="center"/>
    </xf>
    <xf numFmtId="0" fontId="13" fillId="0" borderId="20" xfId="0" applyFont="1" applyFill="1" applyBorder="1" applyAlignment="1">
      <alignment horizontal="right" vertical="center"/>
    </xf>
    <xf numFmtId="4" fontId="13" fillId="0" borderId="20" xfId="0" applyNumberFormat="1" applyFont="1" applyFill="1" applyBorder="1" applyAlignment="1">
      <alignment horizontal="right" vertical="center"/>
    </xf>
    <xf numFmtId="4" fontId="13" fillId="0" borderId="9" xfId="0" applyNumberFormat="1" applyFont="1" applyFill="1" applyBorder="1" applyAlignment="1">
      <alignment horizontal="right" vertical="center"/>
    </xf>
    <xf numFmtId="4" fontId="13" fillId="0" borderId="15" xfId="0" applyNumberFormat="1" applyFont="1" applyFill="1" applyBorder="1" applyAlignment="1">
      <alignment horizontal="right"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16" xfId="0" applyFill="1" applyBorder="1" applyAlignment="1">
      <alignment horizontal="center" vertical="center"/>
    </xf>
    <xf numFmtId="0" fontId="0" fillId="0" borderId="35" xfId="0"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tabSelected="1" view="pageBreakPreview" zoomScaleNormal="100" zoomScaleSheetLayoutView="100" workbookViewId="0">
      <selection activeCell="A2" sqref="A2"/>
    </sheetView>
  </sheetViews>
  <sheetFormatPr defaultRowHeight="13.5" x14ac:dyDescent="0.15"/>
  <cols>
    <col min="1" max="1" width="15" customWidth="1"/>
    <col min="2" max="2" width="61.375" customWidth="1"/>
    <col min="3" max="3" width="5.25" customWidth="1"/>
  </cols>
  <sheetData>
    <row r="1" spans="1:4" ht="60" customHeight="1" x14ac:dyDescent="0.15">
      <c r="A1" s="52" t="s">
        <v>69</v>
      </c>
      <c r="B1" s="53"/>
      <c r="C1" s="9"/>
    </row>
    <row r="2" spans="1:4" ht="14.25" thickBot="1" x14ac:dyDescent="0.2"/>
    <row r="3" spans="1:4" ht="57" customHeight="1" thickBot="1" x14ac:dyDescent="0.2">
      <c r="A3" s="4" t="s">
        <v>10</v>
      </c>
      <c r="B3" s="1">
        <f>SUM(電気料金入札金額計算書!L89)</f>
        <v>0</v>
      </c>
      <c r="C3" s="12"/>
    </row>
    <row r="4" spans="1:4" ht="57" customHeight="1" thickBot="1" x14ac:dyDescent="0.2">
      <c r="A4" s="5" t="s">
        <v>11</v>
      </c>
      <c r="B4" s="14" t="s">
        <v>24</v>
      </c>
      <c r="C4" s="13"/>
    </row>
    <row r="5" spans="1:4" ht="57" customHeight="1" thickBot="1" x14ac:dyDescent="0.2">
      <c r="A5" s="6" t="s">
        <v>12</v>
      </c>
      <c r="B5" s="3" t="s">
        <v>53</v>
      </c>
      <c r="C5" s="13"/>
    </row>
    <row r="6" spans="1:4" ht="28.5" customHeight="1" x14ac:dyDescent="0.15">
      <c r="A6" t="s">
        <v>33</v>
      </c>
    </row>
    <row r="7" spans="1:4" ht="29.25" customHeight="1" x14ac:dyDescent="0.15">
      <c r="A7" s="2"/>
      <c r="B7" s="2"/>
      <c r="C7" s="2"/>
    </row>
    <row r="8" spans="1:4" ht="24" customHeight="1" x14ac:dyDescent="0.15">
      <c r="A8" s="54" t="s">
        <v>54</v>
      </c>
      <c r="B8" s="54"/>
      <c r="C8" s="10"/>
    </row>
    <row r="9" spans="1:4" ht="34.5" customHeight="1" x14ac:dyDescent="0.15">
      <c r="A9" s="2"/>
      <c r="B9" s="2"/>
      <c r="C9" s="2"/>
    </row>
    <row r="10" spans="1:4" ht="50.1" customHeight="1" x14ac:dyDescent="0.15">
      <c r="A10" s="2"/>
      <c r="B10" s="2" t="s">
        <v>14</v>
      </c>
      <c r="C10" s="2"/>
    </row>
    <row r="11" spans="1:4" ht="50.1" customHeight="1" x14ac:dyDescent="0.15">
      <c r="A11" s="2"/>
      <c r="B11" s="2" t="s">
        <v>13</v>
      </c>
      <c r="C11" s="2"/>
    </row>
    <row r="12" spans="1:4" ht="50.1" customHeight="1" x14ac:dyDescent="0.15">
      <c r="A12" s="2"/>
      <c r="B12" s="2" t="s">
        <v>63</v>
      </c>
      <c r="C12" s="2"/>
    </row>
    <row r="13" spans="1:4" ht="50.1" customHeight="1" x14ac:dyDescent="0.15">
      <c r="A13" s="2"/>
      <c r="B13" s="2"/>
      <c r="C13" s="2"/>
    </row>
    <row r="14" spans="1:4" ht="38.25" customHeight="1" x14ac:dyDescent="0.15">
      <c r="A14" s="51" t="s">
        <v>34</v>
      </c>
      <c r="B14" s="51"/>
      <c r="C14" s="11"/>
      <c r="D14" s="7"/>
    </row>
    <row r="15" spans="1:4" ht="14.25" x14ac:dyDescent="0.15">
      <c r="A15" s="2"/>
      <c r="B15" s="2"/>
      <c r="C15" s="2"/>
    </row>
    <row r="16" spans="1:4" ht="30" customHeight="1" x14ac:dyDescent="0.15">
      <c r="A16" s="51" t="s">
        <v>22</v>
      </c>
      <c r="B16" s="51"/>
      <c r="C16" s="2"/>
    </row>
    <row r="17" spans="1:2" ht="26.25" customHeight="1" x14ac:dyDescent="0.15">
      <c r="A17" s="51" t="s">
        <v>23</v>
      </c>
      <c r="B17" s="51"/>
    </row>
    <row r="18" spans="1:2" ht="24" customHeight="1" x14ac:dyDescent="0.15">
      <c r="A18" s="51" t="s">
        <v>32</v>
      </c>
      <c r="B18" s="51"/>
    </row>
  </sheetData>
  <mergeCells count="6">
    <mergeCell ref="A18:B18"/>
    <mergeCell ref="A17:B17"/>
    <mergeCell ref="A1:B1"/>
    <mergeCell ref="A8:B8"/>
    <mergeCell ref="A14:B14"/>
    <mergeCell ref="A16:B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view="pageBreakPreview" zoomScaleNormal="100" zoomScaleSheetLayoutView="100" workbookViewId="0">
      <selection activeCell="A17" sqref="A17:B17"/>
    </sheetView>
  </sheetViews>
  <sheetFormatPr defaultRowHeight="13.5" x14ac:dyDescent="0.15"/>
  <cols>
    <col min="1" max="1" width="15" customWidth="1"/>
    <col min="2" max="2" width="61.375" customWidth="1"/>
    <col min="3" max="3" width="5.25" customWidth="1"/>
  </cols>
  <sheetData>
    <row r="1" spans="1:4" ht="60" customHeight="1" x14ac:dyDescent="0.15">
      <c r="A1" s="52" t="s">
        <v>50</v>
      </c>
      <c r="B1" s="53"/>
      <c r="C1" s="21"/>
    </row>
    <row r="2" spans="1:4" ht="14.25" thickBot="1" x14ac:dyDescent="0.2"/>
    <row r="3" spans="1:4" ht="57" customHeight="1" thickBot="1" x14ac:dyDescent="0.2">
      <c r="A3" s="4" t="s">
        <v>10</v>
      </c>
      <c r="B3" s="1">
        <f>SUM(電気料金入札金額計算書!L89)</f>
        <v>0</v>
      </c>
      <c r="C3" s="12"/>
    </row>
    <row r="4" spans="1:4" ht="57" customHeight="1" thickBot="1" x14ac:dyDescent="0.2">
      <c r="A4" s="5" t="s">
        <v>11</v>
      </c>
      <c r="B4" s="14" t="s">
        <v>24</v>
      </c>
      <c r="C4" s="13"/>
    </row>
    <row r="5" spans="1:4" ht="57" customHeight="1" thickBot="1" x14ac:dyDescent="0.2">
      <c r="A5" s="6" t="s">
        <v>12</v>
      </c>
      <c r="B5" s="3" t="s">
        <v>53</v>
      </c>
      <c r="C5" s="13"/>
    </row>
    <row r="6" spans="1:4" ht="28.5" customHeight="1" x14ac:dyDescent="0.15">
      <c r="A6" t="s">
        <v>33</v>
      </c>
    </row>
    <row r="7" spans="1:4" ht="29.25" customHeight="1" x14ac:dyDescent="0.15">
      <c r="A7" s="2"/>
      <c r="B7" s="2"/>
      <c r="C7" s="2"/>
    </row>
    <row r="8" spans="1:4" ht="24" customHeight="1" x14ac:dyDescent="0.15">
      <c r="A8" s="55" t="str">
        <f>'入札書（本人）'!A8:B8</f>
        <v>令和　８年 １月 ２０日</v>
      </c>
      <c r="B8" s="55"/>
      <c r="C8" s="22"/>
    </row>
    <row r="9" spans="1:4" ht="34.5" customHeight="1" x14ac:dyDescent="0.15">
      <c r="A9" s="2"/>
      <c r="B9" s="2"/>
      <c r="C9" s="2"/>
    </row>
    <row r="10" spans="1:4" ht="50.1" customHeight="1" x14ac:dyDescent="0.15">
      <c r="A10" s="2"/>
      <c r="B10" s="2" t="s">
        <v>14</v>
      </c>
      <c r="C10" s="2"/>
    </row>
    <row r="11" spans="1:4" ht="50.1" customHeight="1" x14ac:dyDescent="0.15">
      <c r="A11" s="2"/>
      <c r="B11" s="2" t="s">
        <v>13</v>
      </c>
      <c r="C11" s="2"/>
    </row>
    <row r="12" spans="1:4" ht="50.1" customHeight="1" x14ac:dyDescent="0.15">
      <c r="A12" s="2"/>
      <c r="B12" s="2" t="s">
        <v>51</v>
      </c>
      <c r="C12" s="2"/>
    </row>
    <row r="13" spans="1:4" ht="50.1" customHeight="1" x14ac:dyDescent="0.15">
      <c r="A13" s="2"/>
      <c r="B13" s="2" t="s">
        <v>64</v>
      </c>
      <c r="C13" s="2"/>
    </row>
    <row r="14" spans="1:4" ht="50.1" customHeight="1" x14ac:dyDescent="0.15">
      <c r="A14" s="2"/>
      <c r="B14" s="2"/>
      <c r="C14" s="2"/>
    </row>
    <row r="15" spans="1:4" ht="38.25" customHeight="1" x14ac:dyDescent="0.15">
      <c r="A15" s="51" t="s">
        <v>34</v>
      </c>
      <c r="B15" s="51"/>
      <c r="C15" s="20"/>
      <c r="D15" s="7"/>
    </row>
    <row r="16" spans="1:4" ht="14.25" x14ac:dyDescent="0.15">
      <c r="A16" s="2"/>
      <c r="B16" s="2"/>
      <c r="C16" s="2"/>
    </row>
    <row r="17" spans="1:3" ht="30" customHeight="1" x14ac:dyDescent="0.15">
      <c r="A17" s="51" t="s">
        <v>22</v>
      </c>
      <c r="B17" s="51"/>
      <c r="C17" s="2"/>
    </row>
    <row r="18" spans="1:3" ht="26.25" customHeight="1" x14ac:dyDescent="0.15">
      <c r="A18" s="51" t="s">
        <v>23</v>
      </c>
      <c r="B18" s="51"/>
    </row>
    <row r="19" spans="1:3" ht="24" customHeight="1" x14ac:dyDescent="0.15">
      <c r="A19" s="51" t="s">
        <v>32</v>
      </c>
      <c r="B19" s="51"/>
    </row>
  </sheetData>
  <mergeCells count="6">
    <mergeCell ref="A19:B19"/>
    <mergeCell ref="A1:B1"/>
    <mergeCell ref="A8:B8"/>
    <mergeCell ref="A15:B15"/>
    <mergeCell ref="A17:B17"/>
    <mergeCell ref="A18:B1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4"/>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I11" sqref="I11"/>
    </sheetView>
  </sheetViews>
  <sheetFormatPr defaultRowHeight="13.5" x14ac:dyDescent="0.15"/>
  <cols>
    <col min="1" max="1" width="4.625" customWidth="1"/>
    <col min="2" max="2" width="15.75" customWidth="1"/>
    <col min="3" max="3" width="7.5" customWidth="1"/>
    <col min="4" max="4" width="9.125" customWidth="1"/>
    <col min="5" max="5" width="5.625" customWidth="1"/>
    <col min="6" max="6" width="13.25" customWidth="1"/>
    <col min="7" max="7" width="16.75" style="47" customWidth="1"/>
    <col min="8" max="8" width="10.875" customWidth="1"/>
    <col min="10" max="10" width="12.125" customWidth="1"/>
    <col min="11" max="11" width="13.5" customWidth="1"/>
    <col min="12" max="12" width="17" customWidth="1"/>
    <col min="14" max="14" width="9.25" bestFit="1" customWidth="1"/>
  </cols>
  <sheetData>
    <row r="1" spans="1:12" x14ac:dyDescent="0.15">
      <c r="A1" s="16" t="s">
        <v>18</v>
      </c>
      <c r="B1" s="17"/>
      <c r="C1" s="17"/>
      <c r="D1" s="17"/>
      <c r="E1" s="17"/>
      <c r="F1" s="17"/>
      <c r="G1" s="39"/>
      <c r="H1" s="17"/>
      <c r="I1" s="17"/>
      <c r="J1" s="17"/>
      <c r="K1" s="17"/>
      <c r="L1" s="18"/>
    </row>
    <row r="2" spans="1:12" ht="19.5" customHeight="1" x14ac:dyDescent="0.15">
      <c r="A2" s="86" t="s">
        <v>17</v>
      </c>
      <c r="B2" s="88" t="s">
        <v>0</v>
      </c>
      <c r="C2" s="88" t="s">
        <v>19</v>
      </c>
      <c r="D2" s="88"/>
      <c r="E2" s="88"/>
      <c r="F2" s="88"/>
      <c r="G2" s="88" t="s">
        <v>20</v>
      </c>
      <c r="H2" s="88"/>
      <c r="I2" s="88"/>
      <c r="J2" s="88"/>
      <c r="K2" s="88"/>
      <c r="L2" s="101" t="s">
        <v>55</v>
      </c>
    </row>
    <row r="3" spans="1:12" ht="56.25" customHeight="1" thickBot="1" x14ac:dyDescent="0.2">
      <c r="A3" s="87"/>
      <c r="B3" s="89"/>
      <c r="C3" s="19" t="s">
        <v>5</v>
      </c>
      <c r="D3" s="19" t="s">
        <v>6</v>
      </c>
      <c r="E3" s="19" t="s">
        <v>65</v>
      </c>
      <c r="F3" s="19" t="s">
        <v>1</v>
      </c>
      <c r="G3" s="40" t="s">
        <v>2</v>
      </c>
      <c r="H3" s="19" t="s">
        <v>3</v>
      </c>
      <c r="I3" s="19" t="s">
        <v>4</v>
      </c>
      <c r="J3" s="19" t="s">
        <v>8</v>
      </c>
      <c r="K3" s="19" t="s">
        <v>7</v>
      </c>
      <c r="L3" s="102"/>
    </row>
    <row r="4" spans="1:12" ht="18" customHeight="1" x14ac:dyDescent="0.15">
      <c r="A4" s="56">
        <v>1</v>
      </c>
      <c r="B4" s="71" t="s">
        <v>35</v>
      </c>
      <c r="C4" s="68">
        <v>241</v>
      </c>
      <c r="D4" s="65"/>
      <c r="E4" s="62">
        <v>85</v>
      </c>
      <c r="F4" s="74">
        <f>ROUNDDOWN(C4*D4*12*E4/100,2)</f>
        <v>0</v>
      </c>
      <c r="G4" s="41" t="s">
        <v>9</v>
      </c>
      <c r="H4" s="33">
        <v>167598</v>
      </c>
      <c r="I4" s="25"/>
      <c r="J4" s="26">
        <f>SUM(H4*I4,0)</f>
        <v>0</v>
      </c>
      <c r="K4" s="59">
        <f>SUM(J4:J7)</f>
        <v>0</v>
      </c>
      <c r="L4" s="103">
        <f>ROUNDDOWN(F4+K4,0)</f>
        <v>0</v>
      </c>
    </row>
    <row r="5" spans="1:12" ht="18" customHeight="1" x14ac:dyDescent="0.15">
      <c r="A5" s="57"/>
      <c r="B5" s="72"/>
      <c r="C5" s="69"/>
      <c r="D5" s="66"/>
      <c r="E5" s="63"/>
      <c r="F5" s="75"/>
      <c r="G5" s="42" t="s">
        <v>15</v>
      </c>
      <c r="H5" s="34">
        <v>412283</v>
      </c>
      <c r="I5" s="27"/>
      <c r="J5" s="28">
        <f t="shared" ref="J5:J68" si="0">SUM(H5*I5,0)</f>
        <v>0</v>
      </c>
      <c r="K5" s="60"/>
      <c r="L5" s="104"/>
    </row>
    <row r="6" spans="1:12" ht="18" customHeight="1" x14ac:dyDescent="0.15">
      <c r="A6" s="57"/>
      <c r="B6" s="72"/>
      <c r="C6" s="69"/>
      <c r="D6" s="66"/>
      <c r="E6" s="63"/>
      <c r="F6" s="75"/>
      <c r="G6" s="48" t="s">
        <v>58</v>
      </c>
      <c r="H6" s="49">
        <v>579881</v>
      </c>
      <c r="I6" s="29"/>
      <c r="J6" s="28">
        <f>SUM(H6*I6,0)</f>
        <v>0</v>
      </c>
      <c r="K6" s="60"/>
      <c r="L6" s="104"/>
    </row>
    <row r="7" spans="1:12" ht="18" customHeight="1" thickBot="1" x14ac:dyDescent="0.2">
      <c r="A7" s="58"/>
      <c r="B7" s="73"/>
      <c r="C7" s="70"/>
      <c r="D7" s="67"/>
      <c r="E7" s="64"/>
      <c r="F7" s="76"/>
      <c r="G7" s="43"/>
      <c r="H7" s="35"/>
      <c r="I7" s="29"/>
      <c r="J7" s="28">
        <f t="shared" si="0"/>
        <v>0</v>
      </c>
      <c r="K7" s="61"/>
      <c r="L7" s="105"/>
    </row>
    <row r="8" spans="1:12" ht="18" customHeight="1" x14ac:dyDescent="0.15">
      <c r="A8" s="56">
        <v>2</v>
      </c>
      <c r="B8" s="71" t="s">
        <v>26</v>
      </c>
      <c r="C8" s="68">
        <v>131</v>
      </c>
      <c r="D8" s="65"/>
      <c r="E8" s="62">
        <v>85</v>
      </c>
      <c r="F8" s="74">
        <f>ROUNDDOWN(C8*D8*12*E8/100,2)</f>
        <v>0</v>
      </c>
      <c r="G8" s="41" t="s">
        <v>9</v>
      </c>
      <c r="H8" s="33">
        <v>73771</v>
      </c>
      <c r="I8" s="25"/>
      <c r="J8" s="26">
        <f t="shared" si="0"/>
        <v>0</v>
      </c>
      <c r="K8" s="59">
        <f t="shared" ref="K8" si="1">SUM(J8:J11)</f>
        <v>0</v>
      </c>
      <c r="L8" s="103">
        <f t="shared" ref="L8" si="2">ROUNDDOWN(F8+K8,0)</f>
        <v>0</v>
      </c>
    </row>
    <row r="9" spans="1:12" ht="18" customHeight="1" x14ac:dyDescent="0.15">
      <c r="A9" s="57"/>
      <c r="B9" s="72"/>
      <c r="C9" s="69"/>
      <c r="D9" s="66"/>
      <c r="E9" s="63"/>
      <c r="F9" s="75"/>
      <c r="G9" s="42" t="s">
        <v>15</v>
      </c>
      <c r="H9" s="34">
        <v>160814</v>
      </c>
      <c r="I9" s="27"/>
      <c r="J9" s="28">
        <f t="shared" si="0"/>
        <v>0</v>
      </c>
      <c r="K9" s="60"/>
      <c r="L9" s="104"/>
    </row>
    <row r="10" spans="1:12" ht="18" customHeight="1" x14ac:dyDescent="0.15">
      <c r="A10" s="57"/>
      <c r="B10" s="72"/>
      <c r="C10" s="69"/>
      <c r="D10" s="66"/>
      <c r="E10" s="63"/>
      <c r="F10" s="75"/>
      <c r="G10" s="48" t="s">
        <v>58</v>
      </c>
      <c r="H10" s="49">
        <v>234585</v>
      </c>
      <c r="I10" s="29"/>
      <c r="J10" s="28">
        <f>SUM(H10*I10,0)</f>
        <v>0</v>
      </c>
      <c r="K10" s="60"/>
      <c r="L10" s="104"/>
    </row>
    <row r="11" spans="1:12" ht="18" customHeight="1" thickBot="1" x14ac:dyDescent="0.2">
      <c r="A11" s="58"/>
      <c r="B11" s="73"/>
      <c r="C11" s="70"/>
      <c r="D11" s="67"/>
      <c r="E11" s="64"/>
      <c r="F11" s="76"/>
      <c r="G11" s="43"/>
      <c r="H11" s="35"/>
      <c r="I11" s="29"/>
      <c r="J11" s="28">
        <f t="shared" si="0"/>
        <v>0</v>
      </c>
      <c r="K11" s="61"/>
      <c r="L11" s="105"/>
    </row>
    <row r="12" spans="1:12" ht="18" customHeight="1" x14ac:dyDescent="0.15">
      <c r="A12" s="56">
        <v>3</v>
      </c>
      <c r="B12" s="93" t="s">
        <v>27</v>
      </c>
      <c r="C12" s="68">
        <v>65</v>
      </c>
      <c r="D12" s="65"/>
      <c r="E12" s="96">
        <v>85</v>
      </c>
      <c r="F12" s="74">
        <f>ROUNDDOWN(C12*D12*12*E12/100,2)</f>
        <v>0</v>
      </c>
      <c r="G12" s="41" t="s">
        <v>47</v>
      </c>
      <c r="H12" s="33">
        <v>7057</v>
      </c>
      <c r="I12" s="25"/>
      <c r="J12" s="26">
        <f t="shared" si="0"/>
        <v>0</v>
      </c>
      <c r="K12" s="59">
        <f t="shared" ref="K12" si="3">SUM(J12:J16)</f>
        <v>0</v>
      </c>
      <c r="L12" s="103">
        <f t="shared" ref="L12" si="4">ROUNDDOWN(F12+K12,0)</f>
        <v>0</v>
      </c>
    </row>
    <row r="13" spans="1:12" ht="18" customHeight="1" x14ac:dyDescent="0.15">
      <c r="A13" s="57"/>
      <c r="B13" s="94"/>
      <c r="C13" s="69"/>
      <c r="D13" s="66"/>
      <c r="E13" s="97"/>
      <c r="F13" s="75"/>
      <c r="G13" s="42" t="s">
        <v>56</v>
      </c>
      <c r="H13" s="34">
        <v>20912</v>
      </c>
      <c r="I13" s="27"/>
      <c r="J13" s="28">
        <f t="shared" si="0"/>
        <v>0</v>
      </c>
      <c r="K13" s="60"/>
      <c r="L13" s="104"/>
    </row>
    <row r="14" spans="1:12" ht="18" customHeight="1" x14ac:dyDescent="0.15">
      <c r="A14" s="57"/>
      <c r="B14" s="94"/>
      <c r="C14" s="69"/>
      <c r="D14" s="66"/>
      <c r="E14" s="97"/>
      <c r="F14" s="75"/>
      <c r="G14" s="43" t="s">
        <v>48</v>
      </c>
      <c r="H14" s="35">
        <v>27899</v>
      </c>
      <c r="I14" s="29"/>
      <c r="J14" s="28">
        <f t="shared" si="0"/>
        <v>0</v>
      </c>
      <c r="K14" s="60"/>
      <c r="L14" s="104"/>
    </row>
    <row r="15" spans="1:12" ht="18" customHeight="1" x14ac:dyDescent="0.15">
      <c r="A15" s="57"/>
      <c r="B15" s="94"/>
      <c r="C15" s="69"/>
      <c r="D15" s="66"/>
      <c r="E15" s="97"/>
      <c r="F15" s="75"/>
      <c r="G15" s="43" t="s">
        <v>57</v>
      </c>
      <c r="H15" s="35">
        <v>1452</v>
      </c>
      <c r="I15" s="29"/>
      <c r="J15" s="28">
        <f t="shared" si="0"/>
        <v>0</v>
      </c>
      <c r="K15" s="60"/>
      <c r="L15" s="104"/>
    </row>
    <row r="16" spans="1:12" ht="18" customHeight="1" thickBot="1" x14ac:dyDescent="0.2">
      <c r="A16" s="58"/>
      <c r="B16" s="95"/>
      <c r="C16" s="70"/>
      <c r="D16" s="67"/>
      <c r="E16" s="98"/>
      <c r="F16" s="76"/>
      <c r="G16" s="48" t="s">
        <v>58</v>
      </c>
      <c r="H16" s="49">
        <v>57320</v>
      </c>
      <c r="I16" s="29"/>
      <c r="J16" s="28">
        <f t="shared" si="0"/>
        <v>0</v>
      </c>
      <c r="K16" s="61"/>
      <c r="L16" s="105"/>
    </row>
    <row r="17" spans="1:12" ht="18" customHeight="1" x14ac:dyDescent="0.15">
      <c r="A17" s="77">
        <v>4</v>
      </c>
      <c r="B17" s="80" t="s">
        <v>25</v>
      </c>
      <c r="C17" s="99">
        <v>31</v>
      </c>
      <c r="D17" s="83"/>
      <c r="E17" s="62">
        <v>85</v>
      </c>
      <c r="F17" s="74">
        <f t="shared" ref="F17" si="5">ROUNDDOWN(C17*D17*12*E17/100,2)</f>
        <v>0</v>
      </c>
      <c r="G17" s="44" t="s">
        <v>47</v>
      </c>
      <c r="H17" s="33">
        <v>9753</v>
      </c>
      <c r="I17" s="25"/>
      <c r="J17" s="26">
        <f t="shared" si="0"/>
        <v>0</v>
      </c>
      <c r="K17" s="59">
        <f t="shared" ref="K17" si="6">SUM(J17:J20)</f>
        <v>0</v>
      </c>
      <c r="L17" s="103">
        <f t="shared" ref="L17" si="7">ROUNDDOWN(F17+K17,0)</f>
        <v>0</v>
      </c>
    </row>
    <row r="18" spans="1:12" ht="18" customHeight="1" x14ac:dyDescent="0.15">
      <c r="A18" s="78"/>
      <c r="B18" s="81"/>
      <c r="C18" s="69"/>
      <c r="D18" s="84"/>
      <c r="E18" s="63"/>
      <c r="F18" s="75"/>
      <c r="G18" s="32" t="s">
        <v>56</v>
      </c>
      <c r="H18" s="34">
        <v>24614</v>
      </c>
      <c r="I18" s="27"/>
      <c r="J18" s="28">
        <f t="shared" si="0"/>
        <v>0</v>
      </c>
      <c r="K18" s="60"/>
      <c r="L18" s="104"/>
    </row>
    <row r="19" spans="1:12" ht="18" customHeight="1" x14ac:dyDescent="0.15">
      <c r="A19" s="78"/>
      <c r="B19" s="81"/>
      <c r="C19" s="69"/>
      <c r="D19" s="84"/>
      <c r="E19" s="63"/>
      <c r="F19" s="75"/>
      <c r="G19" s="32" t="s">
        <v>48</v>
      </c>
      <c r="H19" s="34">
        <v>41529</v>
      </c>
      <c r="I19" s="27"/>
      <c r="J19" s="28">
        <f t="shared" si="0"/>
        <v>0</v>
      </c>
      <c r="K19" s="60"/>
      <c r="L19" s="104"/>
    </row>
    <row r="20" spans="1:12" ht="18" customHeight="1" thickBot="1" x14ac:dyDescent="0.2">
      <c r="A20" s="79"/>
      <c r="B20" s="82"/>
      <c r="C20" s="100"/>
      <c r="D20" s="85"/>
      <c r="E20" s="64"/>
      <c r="F20" s="76"/>
      <c r="G20" s="45" t="s">
        <v>57</v>
      </c>
      <c r="H20" s="36">
        <v>2299</v>
      </c>
      <c r="I20" s="30"/>
      <c r="J20" s="31">
        <f t="shared" si="0"/>
        <v>0</v>
      </c>
      <c r="K20" s="61"/>
      <c r="L20" s="105"/>
    </row>
    <row r="21" spans="1:12" ht="18" customHeight="1" x14ac:dyDescent="0.15">
      <c r="A21" s="56">
        <v>5</v>
      </c>
      <c r="B21" s="71" t="s">
        <v>28</v>
      </c>
      <c r="C21" s="68">
        <v>67</v>
      </c>
      <c r="D21" s="65"/>
      <c r="E21" s="62">
        <v>85</v>
      </c>
      <c r="F21" s="74">
        <f t="shared" ref="F21" si="8">ROUNDDOWN(C21*D21*12*E21/100,2)</f>
        <v>0</v>
      </c>
      <c r="G21" s="41" t="s">
        <v>59</v>
      </c>
      <c r="H21" s="33">
        <v>1006</v>
      </c>
      <c r="I21" s="25"/>
      <c r="J21" s="26">
        <f t="shared" si="0"/>
        <v>0</v>
      </c>
      <c r="K21" s="59">
        <f t="shared" ref="K21" si="9">SUM(J21:J24)</f>
        <v>0</v>
      </c>
      <c r="L21" s="103">
        <f t="shared" ref="L21" si="10">ROUNDDOWN(F21+K21,0)</f>
        <v>0</v>
      </c>
    </row>
    <row r="22" spans="1:12" ht="18" customHeight="1" x14ac:dyDescent="0.15">
      <c r="A22" s="57"/>
      <c r="B22" s="72"/>
      <c r="C22" s="69"/>
      <c r="D22" s="66"/>
      <c r="E22" s="63"/>
      <c r="F22" s="75"/>
      <c r="G22" s="42" t="s">
        <v>60</v>
      </c>
      <c r="H22" s="34">
        <v>724</v>
      </c>
      <c r="I22" s="27"/>
      <c r="J22" s="28">
        <f t="shared" si="0"/>
        <v>0</v>
      </c>
      <c r="K22" s="60"/>
      <c r="L22" s="104"/>
    </row>
    <row r="23" spans="1:12" ht="18" customHeight="1" x14ac:dyDescent="0.15">
      <c r="A23" s="57"/>
      <c r="B23" s="72"/>
      <c r="C23" s="69"/>
      <c r="D23" s="66"/>
      <c r="E23" s="63"/>
      <c r="F23" s="75"/>
      <c r="G23" s="43" t="s">
        <v>61</v>
      </c>
      <c r="H23" s="35">
        <v>639</v>
      </c>
      <c r="I23" s="29"/>
      <c r="J23" s="28">
        <f>SUM(H23*I23,0)</f>
        <v>0</v>
      </c>
      <c r="K23" s="60"/>
      <c r="L23" s="104"/>
    </row>
    <row r="24" spans="1:12" ht="18" customHeight="1" thickBot="1" x14ac:dyDescent="0.2">
      <c r="A24" s="58"/>
      <c r="B24" s="73"/>
      <c r="C24" s="70"/>
      <c r="D24" s="67"/>
      <c r="E24" s="64"/>
      <c r="F24" s="76"/>
      <c r="G24" s="43" t="s">
        <v>62</v>
      </c>
      <c r="H24" s="35">
        <v>517</v>
      </c>
      <c r="I24" s="29"/>
      <c r="J24" s="28">
        <f t="shared" si="0"/>
        <v>0</v>
      </c>
      <c r="K24" s="61"/>
      <c r="L24" s="105"/>
    </row>
    <row r="25" spans="1:12" ht="18" customHeight="1" x14ac:dyDescent="0.15">
      <c r="A25" s="56">
        <v>6</v>
      </c>
      <c r="B25" s="71" t="s">
        <v>29</v>
      </c>
      <c r="C25" s="68">
        <v>75</v>
      </c>
      <c r="D25" s="65"/>
      <c r="E25" s="62">
        <v>85</v>
      </c>
      <c r="F25" s="74">
        <f t="shared" ref="F25" si="11">ROUNDDOWN(C25*D25*12*E25/100,2)</f>
        <v>0</v>
      </c>
      <c r="G25" s="41" t="s">
        <v>9</v>
      </c>
      <c r="H25" s="33">
        <v>3557</v>
      </c>
      <c r="I25" s="25"/>
      <c r="J25" s="26">
        <f t="shared" si="0"/>
        <v>0</v>
      </c>
      <c r="K25" s="59">
        <f t="shared" ref="K25" si="12">SUM(J25:J28)</f>
        <v>0</v>
      </c>
      <c r="L25" s="103">
        <f t="shared" ref="L25" si="13">ROUNDDOWN(F25+K25,0)</f>
        <v>0</v>
      </c>
    </row>
    <row r="26" spans="1:12" ht="18" customHeight="1" x14ac:dyDescent="0.15">
      <c r="A26" s="57"/>
      <c r="B26" s="72"/>
      <c r="C26" s="69"/>
      <c r="D26" s="66"/>
      <c r="E26" s="63"/>
      <c r="F26" s="75"/>
      <c r="G26" s="42" t="s">
        <v>15</v>
      </c>
      <c r="H26" s="34">
        <v>5372</v>
      </c>
      <c r="I26" s="27"/>
      <c r="J26" s="28">
        <f t="shared" si="0"/>
        <v>0</v>
      </c>
      <c r="K26" s="60"/>
      <c r="L26" s="104"/>
    </row>
    <row r="27" spans="1:12" ht="18" customHeight="1" x14ac:dyDescent="0.15">
      <c r="A27" s="57"/>
      <c r="B27" s="72"/>
      <c r="C27" s="69"/>
      <c r="D27" s="66"/>
      <c r="E27" s="63"/>
      <c r="F27" s="75"/>
      <c r="G27" s="43"/>
      <c r="H27" s="35"/>
      <c r="I27" s="29"/>
      <c r="J27" s="28">
        <f t="shared" si="0"/>
        <v>0</v>
      </c>
      <c r="K27" s="60"/>
      <c r="L27" s="104"/>
    </row>
    <row r="28" spans="1:12" ht="18" customHeight="1" thickBot="1" x14ac:dyDescent="0.2">
      <c r="A28" s="58"/>
      <c r="B28" s="73"/>
      <c r="C28" s="70"/>
      <c r="D28" s="67"/>
      <c r="E28" s="64"/>
      <c r="F28" s="76"/>
      <c r="G28" s="43"/>
      <c r="H28" s="35"/>
      <c r="I28" s="29"/>
      <c r="J28" s="28">
        <f>SUM(H28*I28,0)</f>
        <v>0</v>
      </c>
      <c r="K28" s="61"/>
      <c r="L28" s="105"/>
    </row>
    <row r="29" spans="1:12" ht="18" customHeight="1" x14ac:dyDescent="0.15">
      <c r="A29" s="56">
        <v>7</v>
      </c>
      <c r="B29" s="71" t="s">
        <v>30</v>
      </c>
      <c r="C29" s="68">
        <v>34</v>
      </c>
      <c r="D29" s="65"/>
      <c r="E29" s="62">
        <v>85</v>
      </c>
      <c r="F29" s="74">
        <f t="shared" ref="F29" si="14">ROUNDDOWN(C29*D29*12*E29/100,2)</f>
        <v>0</v>
      </c>
      <c r="G29" s="41" t="s">
        <v>47</v>
      </c>
      <c r="H29" s="33">
        <v>1559</v>
      </c>
      <c r="I29" s="25"/>
      <c r="J29" s="26">
        <f t="shared" si="0"/>
        <v>0</v>
      </c>
      <c r="K29" s="59">
        <f t="shared" ref="K29" si="15">SUM(J29:J32)</f>
        <v>0</v>
      </c>
      <c r="L29" s="103">
        <f t="shared" ref="L29" si="16">ROUNDDOWN(F29+K29,0)</f>
        <v>0</v>
      </c>
    </row>
    <row r="30" spans="1:12" ht="18" customHeight="1" x14ac:dyDescent="0.15">
      <c r="A30" s="57"/>
      <c r="B30" s="72"/>
      <c r="C30" s="69"/>
      <c r="D30" s="66"/>
      <c r="E30" s="63"/>
      <c r="F30" s="75"/>
      <c r="G30" s="42" t="s">
        <v>56</v>
      </c>
      <c r="H30" s="34">
        <v>4637</v>
      </c>
      <c r="I30" s="27"/>
      <c r="J30" s="28">
        <f t="shared" si="0"/>
        <v>0</v>
      </c>
      <c r="K30" s="60"/>
      <c r="L30" s="104"/>
    </row>
    <row r="31" spans="1:12" ht="18" customHeight="1" x14ac:dyDescent="0.15">
      <c r="A31" s="57"/>
      <c r="B31" s="72"/>
      <c r="C31" s="69"/>
      <c r="D31" s="66"/>
      <c r="E31" s="63"/>
      <c r="F31" s="75"/>
      <c r="G31" s="43" t="s">
        <v>48</v>
      </c>
      <c r="H31" s="35">
        <v>5456</v>
      </c>
      <c r="I31" s="29"/>
      <c r="J31" s="28">
        <f t="shared" si="0"/>
        <v>0</v>
      </c>
      <c r="K31" s="60"/>
      <c r="L31" s="104"/>
    </row>
    <row r="32" spans="1:12" ht="18" customHeight="1" thickBot="1" x14ac:dyDescent="0.2">
      <c r="A32" s="58"/>
      <c r="B32" s="73"/>
      <c r="C32" s="70"/>
      <c r="D32" s="67"/>
      <c r="E32" s="64"/>
      <c r="F32" s="76"/>
      <c r="G32" s="43" t="s">
        <v>57</v>
      </c>
      <c r="H32" s="35">
        <v>127</v>
      </c>
      <c r="I32" s="29"/>
      <c r="J32" s="28">
        <f t="shared" si="0"/>
        <v>0</v>
      </c>
      <c r="K32" s="61"/>
      <c r="L32" s="105"/>
    </row>
    <row r="33" spans="1:12" ht="18" customHeight="1" x14ac:dyDescent="0.15">
      <c r="A33" s="56">
        <v>8</v>
      </c>
      <c r="B33" s="71" t="s">
        <v>31</v>
      </c>
      <c r="C33" s="68">
        <v>139</v>
      </c>
      <c r="D33" s="65"/>
      <c r="E33" s="62">
        <v>85</v>
      </c>
      <c r="F33" s="74">
        <f t="shared" ref="F33" si="17">ROUNDDOWN(C33*D33*12*E33/100,2)</f>
        <v>0</v>
      </c>
      <c r="G33" s="41" t="s">
        <v>59</v>
      </c>
      <c r="H33" s="33">
        <v>40763</v>
      </c>
      <c r="I33" s="25"/>
      <c r="J33" s="26">
        <f t="shared" si="0"/>
        <v>0</v>
      </c>
      <c r="K33" s="59">
        <f t="shared" ref="K33" si="18">SUM(J33:J36)</f>
        <v>0</v>
      </c>
      <c r="L33" s="103">
        <f t="shared" ref="L33" si="19">ROUNDDOWN(F33+K33,0)</f>
        <v>0</v>
      </c>
    </row>
    <row r="34" spans="1:12" ht="18" customHeight="1" x14ac:dyDescent="0.15">
      <c r="A34" s="57"/>
      <c r="B34" s="72"/>
      <c r="C34" s="69"/>
      <c r="D34" s="66"/>
      <c r="E34" s="63"/>
      <c r="F34" s="75"/>
      <c r="G34" s="42" t="s">
        <v>60</v>
      </c>
      <c r="H34" s="34">
        <v>19315</v>
      </c>
      <c r="I34" s="27"/>
      <c r="J34" s="28">
        <f t="shared" si="0"/>
        <v>0</v>
      </c>
      <c r="K34" s="60"/>
      <c r="L34" s="104"/>
    </row>
    <row r="35" spans="1:12" ht="18" customHeight="1" x14ac:dyDescent="0.15">
      <c r="A35" s="57"/>
      <c r="B35" s="72"/>
      <c r="C35" s="69"/>
      <c r="D35" s="66"/>
      <c r="E35" s="63"/>
      <c r="F35" s="75"/>
      <c r="G35" s="43" t="s">
        <v>61</v>
      </c>
      <c r="H35" s="35">
        <v>20641</v>
      </c>
      <c r="I35" s="29"/>
      <c r="J35" s="28">
        <f t="shared" si="0"/>
        <v>0</v>
      </c>
      <c r="K35" s="60"/>
      <c r="L35" s="104"/>
    </row>
    <row r="36" spans="1:12" ht="18" customHeight="1" thickBot="1" x14ac:dyDescent="0.2">
      <c r="A36" s="58"/>
      <c r="B36" s="73"/>
      <c r="C36" s="70"/>
      <c r="D36" s="67"/>
      <c r="E36" s="64"/>
      <c r="F36" s="76"/>
      <c r="G36" s="43" t="s">
        <v>62</v>
      </c>
      <c r="H36" s="35">
        <v>8045</v>
      </c>
      <c r="I36" s="29"/>
      <c r="J36" s="28">
        <f t="shared" si="0"/>
        <v>0</v>
      </c>
      <c r="K36" s="61"/>
      <c r="L36" s="105"/>
    </row>
    <row r="37" spans="1:12" ht="18" customHeight="1" x14ac:dyDescent="0.15">
      <c r="A37" s="56">
        <v>9</v>
      </c>
      <c r="B37" s="71" t="s">
        <v>36</v>
      </c>
      <c r="C37" s="68">
        <v>52</v>
      </c>
      <c r="D37" s="65"/>
      <c r="E37" s="62">
        <v>85</v>
      </c>
      <c r="F37" s="74">
        <f t="shared" ref="F37" si="20">ROUNDDOWN(C37*D37*12*E37/100,2)</f>
        <v>0</v>
      </c>
      <c r="G37" s="41" t="s">
        <v>9</v>
      </c>
      <c r="H37" s="33">
        <v>17312</v>
      </c>
      <c r="I37" s="25"/>
      <c r="J37" s="26">
        <f t="shared" si="0"/>
        <v>0</v>
      </c>
      <c r="K37" s="59">
        <f t="shared" ref="K37" si="21">SUM(J37:J40)</f>
        <v>0</v>
      </c>
      <c r="L37" s="103">
        <f t="shared" ref="L37" si="22">ROUNDDOWN(F37+K37,0)</f>
        <v>0</v>
      </c>
    </row>
    <row r="38" spans="1:12" ht="18" customHeight="1" x14ac:dyDescent="0.15">
      <c r="A38" s="57"/>
      <c r="B38" s="72"/>
      <c r="C38" s="69"/>
      <c r="D38" s="66"/>
      <c r="E38" s="63"/>
      <c r="F38" s="75"/>
      <c r="G38" s="42" t="s">
        <v>15</v>
      </c>
      <c r="H38" s="34">
        <v>38416</v>
      </c>
      <c r="I38" s="27"/>
      <c r="J38" s="28">
        <f t="shared" si="0"/>
        <v>0</v>
      </c>
      <c r="K38" s="60"/>
      <c r="L38" s="104"/>
    </row>
    <row r="39" spans="1:12" ht="18" customHeight="1" x14ac:dyDescent="0.15">
      <c r="A39" s="57"/>
      <c r="B39" s="72"/>
      <c r="C39" s="69"/>
      <c r="D39" s="66"/>
      <c r="E39" s="63"/>
      <c r="F39" s="75"/>
      <c r="G39" s="43"/>
      <c r="H39" s="35"/>
      <c r="I39" s="29"/>
      <c r="J39" s="28">
        <f t="shared" si="0"/>
        <v>0</v>
      </c>
      <c r="K39" s="60"/>
      <c r="L39" s="104"/>
    </row>
    <row r="40" spans="1:12" ht="18" customHeight="1" thickBot="1" x14ac:dyDescent="0.2">
      <c r="A40" s="58"/>
      <c r="B40" s="73"/>
      <c r="C40" s="70"/>
      <c r="D40" s="67"/>
      <c r="E40" s="64"/>
      <c r="F40" s="76"/>
      <c r="G40" s="43"/>
      <c r="H40" s="35"/>
      <c r="I40" s="29"/>
      <c r="J40" s="28">
        <f t="shared" si="0"/>
        <v>0</v>
      </c>
      <c r="K40" s="61"/>
      <c r="L40" s="105"/>
    </row>
    <row r="41" spans="1:12" ht="18" customHeight="1" x14ac:dyDescent="0.15">
      <c r="A41" s="56">
        <v>10</v>
      </c>
      <c r="B41" s="71" t="s">
        <v>37</v>
      </c>
      <c r="C41" s="68">
        <v>157</v>
      </c>
      <c r="D41" s="65"/>
      <c r="E41" s="62">
        <v>85</v>
      </c>
      <c r="F41" s="74">
        <f t="shared" ref="F41" si="23">ROUNDDOWN(C41*D41*12*E41/100,2)</f>
        <v>0</v>
      </c>
      <c r="G41" s="41" t="s">
        <v>9</v>
      </c>
      <c r="H41" s="33">
        <v>51199</v>
      </c>
      <c r="I41" s="25"/>
      <c r="J41" s="26">
        <f t="shared" si="0"/>
        <v>0</v>
      </c>
      <c r="K41" s="59">
        <f t="shared" ref="K41" si="24">SUM(J41:J44)</f>
        <v>0</v>
      </c>
      <c r="L41" s="103">
        <f t="shared" ref="L41" si="25">ROUNDDOWN(F41+K41,0)</f>
        <v>0</v>
      </c>
    </row>
    <row r="42" spans="1:12" ht="18" customHeight="1" x14ac:dyDescent="0.15">
      <c r="A42" s="57"/>
      <c r="B42" s="72"/>
      <c r="C42" s="69"/>
      <c r="D42" s="66"/>
      <c r="E42" s="63"/>
      <c r="F42" s="75"/>
      <c r="G42" s="42" t="s">
        <v>15</v>
      </c>
      <c r="H42" s="34">
        <v>108270</v>
      </c>
      <c r="I42" s="27"/>
      <c r="J42" s="28">
        <f t="shared" si="0"/>
        <v>0</v>
      </c>
      <c r="K42" s="60"/>
      <c r="L42" s="104"/>
    </row>
    <row r="43" spans="1:12" ht="18" customHeight="1" x14ac:dyDescent="0.15">
      <c r="A43" s="57"/>
      <c r="B43" s="72"/>
      <c r="C43" s="69"/>
      <c r="D43" s="66"/>
      <c r="E43" s="63"/>
      <c r="F43" s="75"/>
      <c r="G43" s="43"/>
      <c r="H43" s="35"/>
      <c r="I43" s="29"/>
      <c r="J43" s="28">
        <f t="shared" si="0"/>
        <v>0</v>
      </c>
      <c r="K43" s="60"/>
      <c r="L43" s="104"/>
    </row>
    <row r="44" spans="1:12" ht="18" customHeight="1" thickBot="1" x14ac:dyDescent="0.2">
      <c r="A44" s="58"/>
      <c r="B44" s="73"/>
      <c r="C44" s="70"/>
      <c r="D44" s="67"/>
      <c r="E44" s="64"/>
      <c r="F44" s="76"/>
      <c r="G44" s="43"/>
      <c r="H44" s="35"/>
      <c r="I44" s="29"/>
      <c r="J44" s="28">
        <f t="shared" si="0"/>
        <v>0</v>
      </c>
      <c r="K44" s="61"/>
      <c r="L44" s="105"/>
    </row>
    <row r="45" spans="1:12" ht="18" customHeight="1" x14ac:dyDescent="0.15">
      <c r="A45" s="56">
        <v>11</v>
      </c>
      <c r="B45" s="71" t="s">
        <v>38</v>
      </c>
      <c r="C45" s="68">
        <v>110</v>
      </c>
      <c r="D45" s="65"/>
      <c r="E45" s="62">
        <v>85</v>
      </c>
      <c r="F45" s="74">
        <f t="shared" ref="F45" si="26">ROUNDDOWN(C45*D45*12*E45/100,2)</f>
        <v>0</v>
      </c>
      <c r="G45" s="41" t="s">
        <v>9</v>
      </c>
      <c r="H45" s="33">
        <v>33821</v>
      </c>
      <c r="I45" s="25"/>
      <c r="J45" s="26">
        <f t="shared" si="0"/>
        <v>0</v>
      </c>
      <c r="K45" s="59">
        <f t="shared" ref="K45" si="27">SUM(J45:J48)</f>
        <v>0</v>
      </c>
      <c r="L45" s="103">
        <f t="shared" ref="L45" si="28">ROUNDDOWN(F45+K45,0)</f>
        <v>0</v>
      </c>
    </row>
    <row r="46" spans="1:12" ht="18" customHeight="1" x14ac:dyDescent="0.15">
      <c r="A46" s="57"/>
      <c r="B46" s="72"/>
      <c r="C46" s="69"/>
      <c r="D46" s="66"/>
      <c r="E46" s="63"/>
      <c r="F46" s="75"/>
      <c r="G46" s="42" t="s">
        <v>15</v>
      </c>
      <c r="H46" s="34">
        <v>68719</v>
      </c>
      <c r="I46" s="27"/>
      <c r="J46" s="28">
        <f t="shared" si="0"/>
        <v>0</v>
      </c>
      <c r="K46" s="60"/>
      <c r="L46" s="104"/>
    </row>
    <row r="47" spans="1:12" ht="18" customHeight="1" x14ac:dyDescent="0.15">
      <c r="A47" s="57"/>
      <c r="B47" s="72"/>
      <c r="C47" s="69"/>
      <c r="D47" s="66"/>
      <c r="E47" s="63"/>
      <c r="F47" s="75"/>
      <c r="G47" s="43"/>
      <c r="H47" s="35"/>
      <c r="I47" s="29"/>
      <c r="J47" s="28">
        <f t="shared" si="0"/>
        <v>0</v>
      </c>
      <c r="K47" s="60"/>
      <c r="L47" s="104"/>
    </row>
    <row r="48" spans="1:12" ht="18" customHeight="1" thickBot="1" x14ac:dyDescent="0.2">
      <c r="A48" s="58"/>
      <c r="B48" s="73"/>
      <c r="C48" s="70"/>
      <c r="D48" s="67"/>
      <c r="E48" s="64"/>
      <c r="F48" s="76"/>
      <c r="G48" s="43"/>
      <c r="H48" s="35"/>
      <c r="I48" s="29"/>
      <c r="J48" s="28">
        <f t="shared" si="0"/>
        <v>0</v>
      </c>
      <c r="K48" s="61"/>
      <c r="L48" s="105"/>
    </row>
    <row r="49" spans="1:12" ht="18" customHeight="1" x14ac:dyDescent="0.15">
      <c r="A49" s="56">
        <v>12</v>
      </c>
      <c r="B49" s="71" t="s">
        <v>39</v>
      </c>
      <c r="C49" s="68">
        <v>50</v>
      </c>
      <c r="D49" s="65"/>
      <c r="E49" s="62">
        <v>85</v>
      </c>
      <c r="F49" s="74">
        <f t="shared" ref="F49" si="29">ROUNDDOWN(C49*D49*12*E49/100,2)</f>
        <v>0</v>
      </c>
      <c r="G49" s="41" t="s">
        <v>9</v>
      </c>
      <c r="H49" s="33">
        <v>16051</v>
      </c>
      <c r="I49" s="25"/>
      <c r="J49" s="26">
        <f t="shared" si="0"/>
        <v>0</v>
      </c>
      <c r="K49" s="59">
        <f t="shared" ref="K49" si="30">SUM(J49:J52)</f>
        <v>0</v>
      </c>
      <c r="L49" s="103">
        <f t="shared" ref="L49" si="31">ROUNDDOWN(F49+K49,0)</f>
        <v>0</v>
      </c>
    </row>
    <row r="50" spans="1:12" ht="18" customHeight="1" x14ac:dyDescent="0.15">
      <c r="A50" s="57"/>
      <c r="B50" s="72"/>
      <c r="C50" s="69"/>
      <c r="D50" s="66"/>
      <c r="E50" s="63"/>
      <c r="F50" s="75"/>
      <c r="G50" s="42" t="s">
        <v>15</v>
      </c>
      <c r="H50" s="34">
        <v>37831</v>
      </c>
      <c r="I50" s="27"/>
      <c r="J50" s="28">
        <f t="shared" si="0"/>
        <v>0</v>
      </c>
      <c r="K50" s="60"/>
      <c r="L50" s="104"/>
    </row>
    <row r="51" spans="1:12" ht="18" customHeight="1" x14ac:dyDescent="0.15">
      <c r="A51" s="57"/>
      <c r="B51" s="72"/>
      <c r="C51" s="69"/>
      <c r="D51" s="66"/>
      <c r="E51" s="63"/>
      <c r="F51" s="75"/>
      <c r="G51" s="43"/>
      <c r="H51" s="35"/>
      <c r="I51" s="29"/>
      <c r="J51" s="28">
        <f t="shared" si="0"/>
        <v>0</v>
      </c>
      <c r="K51" s="60"/>
      <c r="L51" s="104"/>
    </row>
    <row r="52" spans="1:12" ht="18" customHeight="1" thickBot="1" x14ac:dyDescent="0.2">
      <c r="A52" s="58"/>
      <c r="B52" s="73"/>
      <c r="C52" s="70"/>
      <c r="D52" s="67"/>
      <c r="E52" s="64"/>
      <c r="F52" s="76"/>
      <c r="G52" s="43"/>
      <c r="H52" s="35"/>
      <c r="I52" s="29"/>
      <c r="J52" s="28">
        <f t="shared" si="0"/>
        <v>0</v>
      </c>
      <c r="K52" s="61"/>
      <c r="L52" s="105"/>
    </row>
    <row r="53" spans="1:12" ht="18" customHeight="1" x14ac:dyDescent="0.15">
      <c r="A53" s="56">
        <v>13</v>
      </c>
      <c r="B53" s="71" t="s">
        <v>40</v>
      </c>
      <c r="C53" s="68">
        <v>110</v>
      </c>
      <c r="D53" s="65"/>
      <c r="E53" s="62">
        <v>85</v>
      </c>
      <c r="F53" s="74">
        <f t="shared" ref="F53" si="32">ROUNDDOWN(C53*D53*12*E53/100,2)</f>
        <v>0</v>
      </c>
      <c r="G53" s="41" t="s">
        <v>9</v>
      </c>
      <c r="H53" s="33">
        <v>47474</v>
      </c>
      <c r="I53" s="25"/>
      <c r="J53" s="26">
        <f t="shared" si="0"/>
        <v>0</v>
      </c>
      <c r="K53" s="59">
        <f t="shared" ref="K53" si="33">SUM(J53:J56)</f>
        <v>0</v>
      </c>
      <c r="L53" s="103">
        <f t="shared" ref="L53" si="34">ROUNDDOWN(F53+K53,0)</f>
        <v>0</v>
      </c>
    </row>
    <row r="54" spans="1:12" ht="18" customHeight="1" x14ac:dyDescent="0.15">
      <c r="A54" s="57"/>
      <c r="B54" s="72"/>
      <c r="C54" s="69"/>
      <c r="D54" s="66"/>
      <c r="E54" s="63"/>
      <c r="F54" s="75"/>
      <c r="G54" s="42" t="s">
        <v>15</v>
      </c>
      <c r="H54" s="34">
        <v>115510</v>
      </c>
      <c r="I54" s="27"/>
      <c r="J54" s="28">
        <f t="shared" si="0"/>
        <v>0</v>
      </c>
      <c r="K54" s="60"/>
      <c r="L54" s="104"/>
    </row>
    <row r="55" spans="1:12" ht="18" customHeight="1" x14ac:dyDescent="0.15">
      <c r="A55" s="57"/>
      <c r="B55" s="72"/>
      <c r="C55" s="69"/>
      <c r="D55" s="66"/>
      <c r="E55" s="63"/>
      <c r="F55" s="75"/>
      <c r="G55" s="43"/>
      <c r="H55" s="35"/>
      <c r="I55" s="29"/>
      <c r="J55" s="28">
        <f t="shared" si="0"/>
        <v>0</v>
      </c>
      <c r="K55" s="60"/>
      <c r="L55" s="104"/>
    </row>
    <row r="56" spans="1:12" ht="18" customHeight="1" thickBot="1" x14ac:dyDescent="0.2">
      <c r="A56" s="58"/>
      <c r="B56" s="73"/>
      <c r="C56" s="70"/>
      <c r="D56" s="67"/>
      <c r="E56" s="64"/>
      <c r="F56" s="76"/>
      <c r="G56" s="43"/>
      <c r="H56" s="35"/>
      <c r="I56" s="29"/>
      <c r="J56" s="28">
        <f t="shared" si="0"/>
        <v>0</v>
      </c>
      <c r="K56" s="61"/>
      <c r="L56" s="105"/>
    </row>
    <row r="57" spans="1:12" ht="18" customHeight="1" x14ac:dyDescent="0.15">
      <c r="A57" s="56">
        <v>14</v>
      </c>
      <c r="B57" s="71" t="s">
        <v>41</v>
      </c>
      <c r="C57" s="68">
        <v>55</v>
      </c>
      <c r="D57" s="65"/>
      <c r="E57" s="62">
        <v>85</v>
      </c>
      <c r="F57" s="74">
        <f t="shared" ref="F57" si="35">ROUNDDOWN(C57*D57*12*E57/100,2)</f>
        <v>0</v>
      </c>
      <c r="G57" s="41" t="s">
        <v>9</v>
      </c>
      <c r="H57" s="33">
        <v>17991</v>
      </c>
      <c r="I57" s="25"/>
      <c r="J57" s="26">
        <f t="shared" si="0"/>
        <v>0</v>
      </c>
      <c r="K57" s="59">
        <f t="shared" ref="K57" si="36">SUM(J57:J60)</f>
        <v>0</v>
      </c>
      <c r="L57" s="103">
        <f t="shared" ref="L57" si="37">ROUNDDOWN(F57+K57,0)</f>
        <v>0</v>
      </c>
    </row>
    <row r="58" spans="1:12" ht="18" customHeight="1" x14ac:dyDescent="0.15">
      <c r="A58" s="57"/>
      <c r="B58" s="72"/>
      <c r="C58" s="69"/>
      <c r="D58" s="66"/>
      <c r="E58" s="63"/>
      <c r="F58" s="75"/>
      <c r="G58" s="42" t="s">
        <v>15</v>
      </c>
      <c r="H58" s="34">
        <v>34642</v>
      </c>
      <c r="I58" s="27"/>
      <c r="J58" s="28">
        <f t="shared" si="0"/>
        <v>0</v>
      </c>
      <c r="K58" s="60"/>
      <c r="L58" s="104"/>
    </row>
    <row r="59" spans="1:12" ht="18" customHeight="1" x14ac:dyDescent="0.15">
      <c r="A59" s="57"/>
      <c r="B59" s="72"/>
      <c r="C59" s="69"/>
      <c r="D59" s="66"/>
      <c r="E59" s="63"/>
      <c r="F59" s="75"/>
      <c r="G59" s="43"/>
      <c r="H59" s="35"/>
      <c r="I59" s="29"/>
      <c r="J59" s="28">
        <f t="shared" si="0"/>
        <v>0</v>
      </c>
      <c r="K59" s="60"/>
      <c r="L59" s="104"/>
    </row>
    <row r="60" spans="1:12" ht="18" customHeight="1" thickBot="1" x14ac:dyDescent="0.2">
      <c r="A60" s="58"/>
      <c r="B60" s="73"/>
      <c r="C60" s="70"/>
      <c r="D60" s="67"/>
      <c r="E60" s="64"/>
      <c r="F60" s="76"/>
      <c r="G60" s="43"/>
      <c r="H60" s="35"/>
      <c r="I60" s="29"/>
      <c r="J60" s="28">
        <f t="shared" si="0"/>
        <v>0</v>
      </c>
      <c r="K60" s="61"/>
      <c r="L60" s="105"/>
    </row>
    <row r="61" spans="1:12" ht="18" customHeight="1" x14ac:dyDescent="0.15">
      <c r="A61" s="56">
        <v>15</v>
      </c>
      <c r="B61" s="71" t="s">
        <v>42</v>
      </c>
      <c r="C61" s="68">
        <v>43</v>
      </c>
      <c r="D61" s="65"/>
      <c r="E61" s="62">
        <v>85</v>
      </c>
      <c r="F61" s="74">
        <f t="shared" ref="F61" si="38">ROUNDDOWN(C61*D61*12*E61/100,2)</f>
        <v>0</v>
      </c>
      <c r="G61" s="41" t="s">
        <v>9</v>
      </c>
      <c r="H61" s="33">
        <v>14133</v>
      </c>
      <c r="I61" s="25"/>
      <c r="J61" s="26">
        <f t="shared" si="0"/>
        <v>0</v>
      </c>
      <c r="K61" s="59">
        <f t="shared" ref="K61" si="39">SUM(J61:J64)</f>
        <v>0</v>
      </c>
      <c r="L61" s="103">
        <f t="shared" ref="L61" si="40">ROUNDDOWN(F61+K61,0)</f>
        <v>0</v>
      </c>
    </row>
    <row r="62" spans="1:12" ht="18" customHeight="1" x14ac:dyDescent="0.15">
      <c r="A62" s="57"/>
      <c r="B62" s="72"/>
      <c r="C62" s="69"/>
      <c r="D62" s="66"/>
      <c r="E62" s="63"/>
      <c r="F62" s="75"/>
      <c r="G62" s="42" t="s">
        <v>15</v>
      </c>
      <c r="H62" s="34">
        <v>35241</v>
      </c>
      <c r="I62" s="27"/>
      <c r="J62" s="28">
        <f t="shared" si="0"/>
        <v>0</v>
      </c>
      <c r="K62" s="60"/>
      <c r="L62" s="104"/>
    </row>
    <row r="63" spans="1:12" ht="18" customHeight="1" x14ac:dyDescent="0.15">
      <c r="A63" s="57"/>
      <c r="B63" s="72"/>
      <c r="C63" s="69"/>
      <c r="D63" s="66"/>
      <c r="E63" s="63"/>
      <c r="F63" s="75"/>
      <c r="G63" s="43"/>
      <c r="H63" s="35"/>
      <c r="I63" s="29"/>
      <c r="J63" s="28">
        <f t="shared" si="0"/>
        <v>0</v>
      </c>
      <c r="K63" s="60"/>
      <c r="L63" s="104"/>
    </row>
    <row r="64" spans="1:12" ht="18" customHeight="1" thickBot="1" x14ac:dyDescent="0.2">
      <c r="A64" s="58"/>
      <c r="B64" s="73"/>
      <c r="C64" s="70"/>
      <c r="D64" s="67"/>
      <c r="E64" s="64"/>
      <c r="F64" s="76"/>
      <c r="G64" s="46"/>
      <c r="H64" s="37"/>
      <c r="I64" s="29"/>
      <c r="J64" s="31">
        <f t="shared" si="0"/>
        <v>0</v>
      </c>
      <c r="K64" s="61"/>
      <c r="L64" s="105"/>
    </row>
    <row r="65" spans="1:12" ht="18" customHeight="1" x14ac:dyDescent="0.15">
      <c r="A65" s="56">
        <v>16</v>
      </c>
      <c r="B65" s="71" t="s">
        <v>43</v>
      </c>
      <c r="C65" s="68">
        <v>129</v>
      </c>
      <c r="D65" s="65"/>
      <c r="E65" s="62">
        <v>85</v>
      </c>
      <c r="F65" s="74">
        <f t="shared" ref="F65" si="41">ROUNDDOWN(C65*D65*12*E65/100,2)</f>
        <v>0</v>
      </c>
      <c r="G65" s="41" t="s">
        <v>9</v>
      </c>
      <c r="H65" s="33">
        <v>40787</v>
      </c>
      <c r="I65" s="25"/>
      <c r="J65" s="26">
        <f t="shared" si="0"/>
        <v>0</v>
      </c>
      <c r="K65" s="59">
        <f t="shared" ref="K65" si="42">SUM(J65:J68)</f>
        <v>0</v>
      </c>
      <c r="L65" s="103">
        <f t="shared" ref="L65" si="43">ROUNDDOWN(F65+K65,0)</f>
        <v>0</v>
      </c>
    </row>
    <row r="66" spans="1:12" ht="18" customHeight="1" x14ac:dyDescent="0.15">
      <c r="A66" s="57"/>
      <c r="B66" s="72"/>
      <c r="C66" s="69"/>
      <c r="D66" s="66"/>
      <c r="E66" s="63"/>
      <c r="F66" s="75"/>
      <c r="G66" s="42" t="s">
        <v>15</v>
      </c>
      <c r="H66" s="34">
        <v>71436</v>
      </c>
      <c r="I66" s="27"/>
      <c r="J66" s="28">
        <f t="shared" si="0"/>
        <v>0</v>
      </c>
      <c r="K66" s="60"/>
      <c r="L66" s="104"/>
    </row>
    <row r="67" spans="1:12" ht="18" customHeight="1" x14ac:dyDescent="0.15">
      <c r="A67" s="57"/>
      <c r="B67" s="72"/>
      <c r="C67" s="69"/>
      <c r="D67" s="66"/>
      <c r="E67" s="63"/>
      <c r="F67" s="75"/>
      <c r="G67" s="43"/>
      <c r="H67" s="35"/>
      <c r="I67" s="29"/>
      <c r="J67" s="28">
        <f t="shared" si="0"/>
        <v>0</v>
      </c>
      <c r="K67" s="60"/>
      <c r="L67" s="104"/>
    </row>
    <row r="68" spans="1:12" ht="18" customHeight="1" thickBot="1" x14ac:dyDescent="0.2">
      <c r="A68" s="58"/>
      <c r="B68" s="73"/>
      <c r="C68" s="70"/>
      <c r="D68" s="67"/>
      <c r="E68" s="64"/>
      <c r="F68" s="76"/>
      <c r="G68" s="43"/>
      <c r="H68" s="35"/>
      <c r="I68" s="29"/>
      <c r="J68" s="28">
        <f t="shared" si="0"/>
        <v>0</v>
      </c>
      <c r="K68" s="61"/>
      <c r="L68" s="105"/>
    </row>
    <row r="69" spans="1:12" ht="18" customHeight="1" x14ac:dyDescent="0.15">
      <c r="A69" s="56">
        <v>17</v>
      </c>
      <c r="B69" s="71" t="s">
        <v>44</v>
      </c>
      <c r="C69" s="68">
        <v>86</v>
      </c>
      <c r="D69" s="65"/>
      <c r="E69" s="62">
        <v>85</v>
      </c>
      <c r="F69" s="74">
        <f t="shared" ref="F69" si="44">ROUNDDOWN(C69*D69*12*E69/100,2)</f>
        <v>0</v>
      </c>
      <c r="G69" s="41" t="s">
        <v>9</v>
      </c>
      <c r="H69" s="33">
        <v>26830</v>
      </c>
      <c r="I69" s="25"/>
      <c r="J69" s="26">
        <f t="shared" ref="J69:J84" si="45">SUM(H69*I69,0)</f>
        <v>0</v>
      </c>
      <c r="K69" s="59">
        <f t="shared" ref="K69" si="46">SUM(J69:J72)</f>
        <v>0</v>
      </c>
      <c r="L69" s="103">
        <f t="shared" ref="L69" si="47">ROUNDDOWN(F69+K69,0)</f>
        <v>0</v>
      </c>
    </row>
    <row r="70" spans="1:12" ht="18" customHeight="1" x14ac:dyDescent="0.15">
      <c r="A70" s="57"/>
      <c r="B70" s="72"/>
      <c r="C70" s="69"/>
      <c r="D70" s="66"/>
      <c r="E70" s="63"/>
      <c r="F70" s="75"/>
      <c r="G70" s="42" t="s">
        <v>15</v>
      </c>
      <c r="H70" s="34">
        <v>66521</v>
      </c>
      <c r="I70" s="27"/>
      <c r="J70" s="28">
        <f t="shared" si="45"/>
        <v>0</v>
      </c>
      <c r="K70" s="60"/>
      <c r="L70" s="104"/>
    </row>
    <row r="71" spans="1:12" ht="18" customHeight="1" x14ac:dyDescent="0.15">
      <c r="A71" s="57"/>
      <c r="B71" s="72"/>
      <c r="C71" s="69"/>
      <c r="D71" s="66"/>
      <c r="E71" s="63"/>
      <c r="F71" s="75"/>
      <c r="G71" s="43"/>
      <c r="H71" s="35"/>
      <c r="I71" s="29"/>
      <c r="J71" s="28">
        <f t="shared" si="45"/>
        <v>0</v>
      </c>
      <c r="K71" s="60"/>
      <c r="L71" s="104"/>
    </row>
    <row r="72" spans="1:12" ht="18" customHeight="1" thickBot="1" x14ac:dyDescent="0.2">
      <c r="A72" s="58"/>
      <c r="B72" s="73"/>
      <c r="C72" s="70"/>
      <c r="D72" s="67"/>
      <c r="E72" s="64"/>
      <c r="F72" s="76"/>
      <c r="G72" s="43"/>
      <c r="H72" s="35"/>
      <c r="I72" s="29"/>
      <c r="J72" s="28">
        <f t="shared" si="45"/>
        <v>0</v>
      </c>
      <c r="K72" s="61"/>
      <c r="L72" s="105"/>
    </row>
    <row r="73" spans="1:12" ht="18" customHeight="1" x14ac:dyDescent="0.15">
      <c r="A73" s="56">
        <v>18</v>
      </c>
      <c r="B73" s="71" t="s">
        <v>45</v>
      </c>
      <c r="C73" s="68">
        <v>86</v>
      </c>
      <c r="D73" s="65"/>
      <c r="E73" s="62">
        <v>85</v>
      </c>
      <c r="F73" s="74">
        <f t="shared" ref="F73" si="48">ROUNDDOWN(C73*D73*12*E73/100,2)</f>
        <v>0</v>
      </c>
      <c r="G73" s="41" t="s">
        <v>9</v>
      </c>
      <c r="H73" s="33">
        <v>20287</v>
      </c>
      <c r="I73" s="25"/>
      <c r="J73" s="26">
        <f t="shared" si="45"/>
        <v>0</v>
      </c>
      <c r="K73" s="59">
        <f t="shared" ref="K73" si="49">SUM(J73:J76)</f>
        <v>0</v>
      </c>
      <c r="L73" s="103">
        <f t="shared" ref="L73" si="50">ROUNDDOWN(F73+K73,0)</f>
        <v>0</v>
      </c>
    </row>
    <row r="74" spans="1:12" ht="18" customHeight="1" x14ac:dyDescent="0.15">
      <c r="A74" s="57"/>
      <c r="B74" s="72"/>
      <c r="C74" s="69"/>
      <c r="D74" s="66"/>
      <c r="E74" s="63"/>
      <c r="F74" s="75"/>
      <c r="G74" s="42" t="s">
        <v>15</v>
      </c>
      <c r="H74" s="34">
        <v>51981</v>
      </c>
      <c r="I74" s="27"/>
      <c r="J74" s="28">
        <f t="shared" si="45"/>
        <v>0</v>
      </c>
      <c r="K74" s="60"/>
      <c r="L74" s="104"/>
    </row>
    <row r="75" spans="1:12" ht="18" customHeight="1" x14ac:dyDescent="0.15">
      <c r="A75" s="57"/>
      <c r="B75" s="72"/>
      <c r="C75" s="69"/>
      <c r="D75" s="66"/>
      <c r="E75" s="63"/>
      <c r="F75" s="75"/>
      <c r="G75" s="43"/>
      <c r="H75" s="35"/>
      <c r="I75" s="29"/>
      <c r="J75" s="28">
        <f t="shared" si="45"/>
        <v>0</v>
      </c>
      <c r="K75" s="60"/>
      <c r="L75" s="104"/>
    </row>
    <row r="76" spans="1:12" ht="18" customHeight="1" thickBot="1" x14ac:dyDescent="0.2">
      <c r="A76" s="58"/>
      <c r="B76" s="73"/>
      <c r="C76" s="70"/>
      <c r="D76" s="67"/>
      <c r="E76" s="64"/>
      <c r="F76" s="76"/>
      <c r="G76" s="43"/>
      <c r="H76" s="35"/>
      <c r="I76" s="29"/>
      <c r="J76" s="28">
        <f t="shared" si="45"/>
        <v>0</v>
      </c>
      <c r="K76" s="61"/>
      <c r="L76" s="105"/>
    </row>
    <row r="77" spans="1:12" ht="18" customHeight="1" x14ac:dyDescent="0.15">
      <c r="A77" s="56">
        <v>19</v>
      </c>
      <c r="B77" s="71" t="s">
        <v>46</v>
      </c>
      <c r="C77" s="68">
        <v>46</v>
      </c>
      <c r="D77" s="65"/>
      <c r="E77" s="62">
        <v>85</v>
      </c>
      <c r="F77" s="74">
        <f t="shared" ref="F77" si="51">ROUNDDOWN(C77*D77*12*E77/100,2)</f>
        <v>0</v>
      </c>
      <c r="G77" s="41" t="s">
        <v>9</v>
      </c>
      <c r="H77" s="33">
        <v>14699</v>
      </c>
      <c r="I77" s="25"/>
      <c r="J77" s="26">
        <f t="shared" si="45"/>
        <v>0</v>
      </c>
      <c r="K77" s="59">
        <f t="shared" ref="K77" si="52">SUM(J77:J80)</f>
        <v>0</v>
      </c>
      <c r="L77" s="103">
        <f t="shared" ref="L77" si="53">ROUNDDOWN(F77+K77,0)</f>
        <v>0</v>
      </c>
    </row>
    <row r="78" spans="1:12" ht="18" customHeight="1" x14ac:dyDescent="0.15">
      <c r="A78" s="57"/>
      <c r="B78" s="72"/>
      <c r="C78" s="69"/>
      <c r="D78" s="66"/>
      <c r="E78" s="63"/>
      <c r="F78" s="75"/>
      <c r="G78" s="42" t="s">
        <v>15</v>
      </c>
      <c r="H78" s="34">
        <v>35306</v>
      </c>
      <c r="I78" s="27"/>
      <c r="J78" s="28">
        <f t="shared" si="45"/>
        <v>0</v>
      </c>
      <c r="K78" s="60"/>
      <c r="L78" s="104"/>
    </row>
    <row r="79" spans="1:12" ht="18" customHeight="1" x14ac:dyDescent="0.15">
      <c r="A79" s="57"/>
      <c r="B79" s="72"/>
      <c r="C79" s="69"/>
      <c r="D79" s="66"/>
      <c r="E79" s="63"/>
      <c r="F79" s="75"/>
      <c r="G79" s="43"/>
      <c r="H79" s="35"/>
      <c r="I79" s="29"/>
      <c r="J79" s="28">
        <f t="shared" si="45"/>
        <v>0</v>
      </c>
      <c r="K79" s="60"/>
      <c r="L79" s="104"/>
    </row>
    <row r="80" spans="1:12" ht="18" customHeight="1" thickBot="1" x14ac:dyDescent="0.2">
      <c r="A80" s="58"/>
      <c r="B80" s="73"/>
      <c r="C80" s="70"/>
      <c r="D80" s="67"/>
      <c r="E80" s="64"/>
      <c r="F80" s="76"/>
      <c r="G80" s="43"/>
      <c r="H80" s="35"/>
      <c r="I80" s="29"/>
      <c r="J80" s="28">
        <f t="shared" si="45"/>
        <v>0</v>
      </c>
      <c r="K80" s="61"/>
      <c r="L80" s="105"/>
    </row>
    <row r="81" spans="1:13" ht="18" customHeight="1" x14ac:dyDescent="0.15">
      <c r="A81" s="56">
        <v>20</v>
      </c>
      <c r="B81" s="71" t="s">
        <v>49</v>
      </c>
      <c r="C81" s="68">
        <v>187</v>
      </c>
      <c r="D81" s="65"/>
      <c r="E81" s="62">
        <v>85</v>
      </c>
      <c r="F81" s="74">
        <f t="shared" ref="F81" si="54">ROUNDDOWN(C81*D81*12*E81/100,2)</f>
        <v>0</v>
      </c>
      <c r="G81" s="41" t="s">
        <v>59</v>
      </c>
      <c r="H81" s="33">
        <v>209771</v>
      </c>
      <c r="I81" s="25"/>
      <c r="J81" s="26">
        <f t="shared" si="45"/>
        <v>0</v>
      </c>
      <c r="K81" s="59">
        <f t="shared" ref="K81" si="55">SUM(J81:J84)</f>
        <v>0</v>
      </c>
      <c r="L81" s="103">
        <f t="shared" ref="L81" si="56">ROUNDDOWN(F81+K81,0)</f>
        <v>0</v>
      </c>
    </row>
    <row r="82" spans="1:13" ht="18" customHeight="1" x14ac:dyDescent="0.15">
      <c r="A82" s="57"/>
      <c r="B82" s="72"/>
      <c r="C82" s="69"/>
      <c r="D82" s="66"/>
      <c r="E82" s="63"/>
      <c r="F82" s="75"/>
      <c r="G82" s="42" t="s">
        <v>60</v>
      </c>
      <c r="H82" s="34">
        <v>96473</v>
      </c>
      <c r="I82" s="27"/>
      <c r="J82" s="28">
        <f t="shared" si="45"/>
        <v>0</v>
      </c>
      <c r="K82" s="60"/>
      <c r="L82" s="104"/>
    </row>
    <row r="83" spans="1:13" ht="18" customHeight="1" x14ac:dyDescent="0.15">
      <c r="A83" s="57"/>
      <c r="B83" s="72"/>
      <c r="C83" s="69"/>
      <c r="D83" s="66"/>
      <c r="E83" s="63"/>
      <c r="F83" s="75"/>
      <c r="G83" s="43" t="s">
        <v>61</v>
      </c>
      <c r="H83" s="35">
        <v>111497</v>
      </c>
      <c r="I83" s="29"/>
      <c r="J83" s="28">
        <f t="shared" si="45"/>
        <v>0</v>
      </c>
      <c r="K83" s="60"/>
      <c r="L83" s="104"/>
    </row>
    <row r="84" spans="1:13" ht="18" customHeight="1" thickBot="1" x14ac:dyDescent="0.2">
      <c r="A84" s="58"/>
      <c r="B84" s="73"/>
      <c r="C84" s="70"/>
      <c r="D84" s="67"/>
      <c r="E84" s="64"/>
      <c r="F84" s="76"/>
      <c r="G84" s="43" t="s">
        <v>62</v>
      </c>
      <c r="H84" s="35">
        <v>44185</v>
      </c>
      <c r="I84" s="29"/>
      <c r="J84" s="28">
        <f t="shared" si="45"/>
        <v>0</v>
      </c>
      <c r="K84" s="61"/>
      <c r="L84" s="105"/>
    </row>
    <row r="85" spans="1:13" ht="18" customHeight="1" x14ac:dyDescent="0.15">
      <c r="A85" s="56">
        <v>21</v>
      </c>
      <c r="B85" s="71" t="s">
        <v>52</v>
      </c>
      <c r="C85" s="68">
        <v>33</v>
      </c>
      <c r="D85" s="65"/>
      <c r="E85" s="62">
        <v>85</v>
      </c>
      <c r="F85" s="74">
        <f t="shared" ref="F85" si="57">ROUNDDOWN(C85*D85*12*E85/100,2)</f>
        <v>0</v>
      </c>
      <c r="G85" s="41" t="s">
        <v>9</v>
      </c>
      <c r="H85" s="33">
        <v>2888</v>
      </c>
      <c r="I85" s="25"/>
      <c r="J85" s="26">
        <f>SUM(H85*I85,0)</f>
        <v>0</v>
      </c>
      <c r="K85" s="59">
        <f t="shared" ref="K85" si="58">SUM(J85:J88)</f>
        <v>0</v>
      </c>
      <c r="L85" s="103">
        <f t="shared" ref="L85" si="59">ROUNDDOWN(F85+K85,0)</f>
        <v>0</v>
      </c>
    </row>
    <row r="86" spans="1:13" ht="18" customHeight="1" x14ac:dyDescent="0.15">
      <c r="A86" s="57"/>
      <c r="B86" s="72"/>
      <c r="C86" s="69"/>
      <c r="D86" s="66"/>
      <c r="E86" s="63"/>
      <c r="F86" s="75"/>
      <c r="G86" s="42" t="s">
        <v>15</v>
      </c>
      <c r="H86" s="34">
        <v>7737</v>
      </c>
      <c r="I86" s="27"/>
      <c r="J86" s="28">
        <f t="shared" ref="J86:J88" si="60">SUM(H86*I86,0)</f>
        <v>0</v>
      </c>
      <c r="K86" s="60"/>
      <c r="L86" s="104"/>
    </row>
    <row r="87" spans="1:13" ht="18" customHeight="1" x14ac:dyDescent="0.15">
      <c r="A87" s="57"/>
      <c r="B87" s="72"/>
      <c r="C87" s="69"/>
      <c r="D87" s="66"/>
      <c r="E87" s="63"/>
      <c r="F87" s="75"/>
      <c r="G87" s="43"/>
      <c r="H87" s="35"/>
      <c r="I87" s="29"/>
      <c r="J87" s="28">
        <f t="shared" si="60"/>
        <v>0</v>
      </c>
      <c r="K87" s="60"/>
      <c r="L87" s="104"/>
    </row>
    <row r="88" spans="1:13" ht="18" customHeight="1" thickBot="1" x14ac:dyDescent="0.2">
      <c r="A88" s="58"/>
      <c r="B88" s="73"/>
      <c r="C88" s="70"/>
      <c r="D88" s="67"/>
      <c r="E88" s="64"/>
      <c r="F88" s="76"/>
      <c r="G88" s="46"/>
      <c r="H88" s="37"/>
      <c r="I88" s="38"/>
      <c r="J88" s="31">
        <f t="shared" si="60"/>
        <v>0</v>
      </c>
      <c r="K88" s="61"/>
      <c r="L88" s="105"/>
    </row>
    <row r="89" spans="1:13" ht="25.5" customHeight="1" thickBot="1" x14ac:dyDescent="0.2">
      <c r="B89" s="58" t="s">
        <v>66</v>
      </c>
      <c r="C89" s="90"/>
      <c r="D89" s="90"/>
      <c r="E89" s="90"/>
      <c r="F89" s="90"/>
      <c r="G89" s="90"/>
      <c r="H89" s="90"/>
      <c r="I89" s="90"/>
      <c r="J89" s="90"/>
      <c r="K89" s="90"/>
      <c r="L89" s="50">
        <f>SUM(L4:L88)</f>
        <v>0</v>
      </c>
    </row>
    <row r="90" spans="1:13" ht="69" customHeight="1" thickBot="1" x14ac:dyDescent="0.2">
      <c r="B90" s="91" t="s">
        <v>21</v>
      </c>
      <c r="C90" s="92"/>
      <c r="D90" s="106" t="s">
        <v>67</v>
      </c>
      <c r="E90" s="107"/>
      <c r="F90" s="108"/>
      <c r="G90" s="108"/>
      <c r="H90" s="108"/>
      <c r="I90" s="108"/>
      <c r="J90" s="108"/>
      <c r="K90" s="108"/>
      <c r="L90" s="8">
        <f>ROUNDUP(L89/1.1,0)</f>
        <v>0</v>
      </c>
    </row>
    <row r="91" spans="1:13" ht="90.75" customHeight="1" x14ac:dyDescent="0.15">
      <c r="C91" s="109" t="s">
        <v>68</v>
      </c>
      <c r="D91" s="109"/>
      <c r="E91" s="109"/>
      <c r="F91" s="109"/>
      <c r="G91" s="109"/>
      <c r="H91" s="109"/>
      <c r="I91" s="109"/>
      <c r="J91" s="109"/>
      <c r="K91" s="109"/>
      <c r="L91" s="109"/>
      <c r="M91" s="15"/>
    </row>
    <row r="92" spans="1:13" ht="39.75" customHeight="1" x14ac:dyDescent="0.15">
      <c r="C92" s="110"/>
      <c r="D92" s="110"/>
      <c r="E92" s="110"/>
      <c r="F92" s="110"/>
      <c r="G92" s="110"/>
      <c r="H92" s="110"/>
      <c r="I92" s="110"/>
      <c r="J92" s="110"/>
      <c r="K92" s="110"/>
      <c r="L92" s="110"/>
    </row>
    <row r="93" spans="1:13" ht="48" customHeight="1" x14ac:dyDescent="0.15">
      <c r="B93" s="111" t="s">
        <v>16</v>
      </c>
      <c r="C93" s="112"/>
      <c r="D93" s="112"/>
      <c r="E93" s="112"/>
      <c r="F93" s="112"/>
      <c r="G93" s="112"/>
      <c r="H93" s="112"/>
      <c r="I93" s="112"/>
      <c r="J93" s="112"/>
      <c r="K93" s="112"/>
      <c r="L93" s="112"/>
    </row>
    <row r="94" spans="1:13" x14ac:dyDescent="0.15">
      <c r="C94" s="23">
        <f>SUM(C4:C88)</f>
        <v>1927</v>
      </c>
      <c r="H94" s="24">
        <f>SUM(H4:H88)-H6-H10-H16</f>
        <v>2499347</v>
      </c>
    </row>
  </sheetData>
  <mergeCells count="179">
    <mergeCell ref="L77:L80"/>
    <mergeCell ref="F81:F84"/>
    <mergeCell ref="L81:L84"/>
    <mergeCell ref="F85:F88"/>
    <mergeCell ref="L85:L88"/>
    <mergeCell ref="D89:K89"/>
    <mergeCell ref="D90:K90"/>
    <mergeCell ref="C91:L92"/>
    <mergeCell ref="B93:L93"/>
    <mergeCell ref="B81:B84"/>
    <mergeCell ref="L57:L60"/>
    <mergeCell ref="F61:F64"/>
    <mergeCell ref="L61:L64"/>
    <mergeCell ref="F65:F68"/>
    <mergeCell ref="L65:L68"/>
    <mergeCell ref="F69:F72"/>
    <mergeCell ref="L69:L72"/>
    <mergeCell ref="F73:F76"/>
    <mergeCell ref="L73:L76"/>
    <mergeCell ref="F37:F40"/>
    <mergeCell ref="L37:L40"/>
    <mergeCell ref="F41:F44"/>
    <mergeCell ref="L41:L44"/>
    <mergeCell ref="F45:F48"/>
    <mergeCell ref="L45:L48"/>
    <mergeCell ref="F49:F52"/>
    <mergeCell ref="L49:L52"/>
    <mergeCell ref="F53:F56"/>
    <mergeCell ref="L53:L56"/>
    <mergeCell ref="K37:K40"/>
    <mergeCell ref="K41:K44"/>
    <mergeCell ref="L17:L20"/>
    <mergeCell ref="F21:F24"/>
    <mergeCell ref="L21:L24"/>
    <mergeCell ref="F25:F28"/>
    <mergeCell ref="L25:L28"/>
    <mergeCell ref="F29:F32"/>
    <mergeCell ref="L29:L32"/>
    <mergeCell ref="F33:F36"/>
    <mergeCell ref="L33:L36"/>
    <mergeCell ref="K25:K28"/>
    <mergeCell ref="K29:K32"/>
    <mergeCell ref="K33:K36"/>
    <mergeCell ref="C2:F2"/>
    <mergeCell ref="G2:K2"/>
    <mergeCell ref="L2:L3"/>
    <mergeCell ref="F4:F7"/>
    <mergeCell ref="L4:L7"/>
    <mergeCell ref="F8:F11"/>
    <mergeCell ref="L8:L11"/>
    <mergeCell ref="F12:F16"/>
    <mergeCell ref="L12:L16"/>
    <mergeCell ref="K8:K11"/>
    <mergeCell ref="A2:A3"/>
    <mergeCell ref="B2:B3"/>
    <mergeCell ref="B89:C89"/>
    <mergeCell ref="B90:C90"/>
    <mergeCell ref="B21:B24"/>
    <mergeCell ref="C21:C24"/>
    <mergeCell ref="D21:D24"/>
    <mergeCell ref="E21:E24"/>
    <mergeCell ref="K21:K24"/>
    <mergeCell ref="A12:A16"/>
    <mergeCell ref="B12:B16"/>
    <mergeCell ref="C12:C16"/>
    <mergeCell ref="D12:D16"/>
    <mergeCell ref="E12:E16"/>
    <mergeCell ref="C17:C20"/>
    <mergeCell ref="E17:E20"/>
    <mergeCell ref="A45:A48"/>
    <mergeCell ref="B45:B48"/>
    <mergeCell ref="K4:K7"/>
    <mergeCell ref="A8:A11"/>
    <mergeCell ref="B8:B11"/>
    <mergeCell ref="C8:C11"/>
    <mergeCell ref="D8:D11"/>
    <mergeCell ref="E8:E11"/>
    <mergeCell ref="A4:A7"/>
    <mergeCell ref="B4:B7"/>
    <mergeCell ref="C4:C7"/>
    <mergeCell ref="D4:D7"/>
    <mergeCell ref="E4:E7"/>
    <mergeCell ref="K12:K16"/>
    <mergeCell ref="A21:A24"/>
    <mergeCell ref="K17:K20"/>
    <mergeCell ref="A17:A20"/>
    <mergeCell ref="B17:B20"/>
    <mergeCell ref="D17:D20"/>
    <mergeCell ref="F17:F20"/>
    <mergeCell ref="A29:A32"/>
    <mergeCell ref="B29:B32"/>
    <mergeCell ref="C29:C32"/>
    <mergeCell ref="D29:D32"/>
    <mergeCell ref="E29:E32"/>
    <mergeCell ref="C25:C28"/>
    <mergeCell ref="A25:A28"/>
    <mergeCell ref="B25:B28"/>
    <mergeCell ref="D25:D28"/>
    <mergeCell ref="E25:E28"/>
    <mergeCell ref="A41:A44"/>
    <mergeCell ref="B41:B44"/>
    <mergeCell ref="C41:C44"/>
    <mergeCell ref="D41:D44"/>
    <mergeCell ref="E41:E44"/>
    <mergeCell ref="A33:A36"/>
    <mergeCell ref="B33:B36"/>
    <mergeCell ref="C33:C36"/>
    <mergeCell ref="D33:D36"/>
    <mergeCell ref="E33:E36"/>
    <mergeCell ref="A37:A40"/>
    <mergeCell ref="B37:B40"/>
    <mergeCell ref="C37:C40"/>
    <mergeCell ref="D37:D40"/>
    <mergeCell ref="E37:E40"/>
    <mergeCell ref="E45:E48"/>
    <mergeCell ref="D45:D48"/>
    <mergeCell ref="C45:C48"/>
    <mergeCell ref="K45:K48"/>
    <mergeCell ref="B49:B52"/>
    <mergeCell ref="A49:A52"/>
    <mergeCell ref="K53:K56"/>
    <mergeCell ref="E53:E56"/>
    <mergeCell ref="D53:D56"/>
    <mergeCell ref="C53:C56"/>
    <mergeCell ref="B53:B56"/>
    <mergeCell ref="A53:A56"/>
    <mergeCell ref="K49:K52"/>
    <mergeCell ref="E49:E52"/>
    <mergeCell ref="D49:D52"/>
    <mergeCell ref="C49:C52"/>
    <mergeCell ref="B57:B60"/>
    <mergeCell ref="A57:A60"/>
    <mergeCell ref="K61:K64"/>
    <mergeCell ref="E61:E64"/>
    <mergeCell ref="D61:D64"/>
    <mergeCell ref="C61:C64"/>
    <mergeCell ref="B61:B64"/>
    <mergeCell ref="A61:A64"/>
    <mergeCell ref="K57:K60"/>
    <mergeCell ref="E57:E60"/>
    <mergeCell ref="D57:D60"/>
    <mergeCell ref="C57:C60"/>
    <mergeCell ref="F57:F60"/>
    <mergeCell ref="B65:B68"/>
    <mergeCell ref="A65:A68"/>
    <mergeCell ref="K69:K72"/>
    <mergeCell ref="E69:E72"/>
    <mergeCell ref="D69:D72"/>
    <mergeCell ref="C69:C72"/>
    <mergeCell ref="B69:B72"/>
    <mergeCell ref="A69:A72"/>
    <mergeCell ref="K65:K68"/>
    <mergeCell ref="E65:E68"/>
    <mergeCell ref="D65:D68"/>
    <mergeCell ref="C65:C68"/>
    <mergeCell ref="B73:B76"/>
    <mergeCell ref="A73:A76"/>
    <mergeCell ref="K77:K80"/>
    <mergeCell ref="E77:E80"/>
    <mergeCell ref="D77:D80"/>
    <mergeCell ref="C77:C80"/>
    <mergeCell ref="B77:B80"/>
    <mergeCell ref="A77:A80"/>
    <mergeCell ref="K73:K76"/>
    <mergeCell ref="E73:E76"/>
    <mergeCell ref="D73:D76"/>
    <mergeCell ref="C73:C76"/>
    <mergeCell ref="F77:F80"/>
    <mergeCell ref="A81:A84"/>
    <mergeCell ref="K85:K88"/>
    <mergeCell ref="E85:E88"/>
    <mergeCell ref="D85:D88"/>
    <mergeCell ref="C85:C88"/>
    <mergeCell ref="B85:B88"/>
    <mergeCell ref="A85:A88"/>
    <mergeCell ref="K81:K84"/>
    <mergeCell ref="E81:E84"/>
    <mergeCell ref="D81:D84"/>
    <mergeCell ref="C81:C84"/>
  </mergeCells>
  <phoneticPr fontId="2"/>
  <pageMargins left="0.78740157480314965" right="0.39370078740157483" top="0.6692913385826772" bottom="0.31496062992125984" header="0" footer="0"/>
  <pageSetup paperSize="9" scale="68" orientation="portrait" r:id="rId1"/>
  <headerFooter>
    <oddFooter>&amp;C&amp;P</oddFooter>
  </headerFooter>
  <rowBreaks count="1" manualBreakCount="1">
    <brk id="64"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4"/>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G13" sqref="G13"/>
    </sheetView>
  </sheetViews>
  <sheetFormatPr defaultRowHeight="13.5" x14ac:dyDescent="0.15"/>
  <cols>
    <col min="1" max="1" width="4.625" customWidth="1"/>
    <col min="2" max="2" width="15.75" customWidth="1"/>
    <col min="3" max="3" width="7.5" customWidth="1"/>
    <col min="4" max="4" width="9.125" customWidth="1"/>
    <col min="5" max="5" width="5.625" customWidth="1"/>
    <col min="6" max="6" width="13.25" customWidth="1"/>
    <col min="7" max="7" width="16.75" style="47" customWidth="1"/>
    <col min="8" max="8" width="10.875" customWidth="1"/>
    <col min="10" max="10" width="12.125" customWidth="1"/>
    <col min="11" max="11" width="13.5" customWidth="1"/>
    <col min="12" max="12" width="17" customWidth="1"/>
    <col min="14" max="14" width="9.25" bestFit="1" customWidth="1"/>
  </cols>
  <sheetData>
    <row r="1" spans="1:12" x14ac:dyDescent="0.15">
      <c r="A1" s="16" t="s">
        <v>18</v>
      </c>
      <c r="B1" s="17"/>
      <c r="C1" s="17"/>
      <c r="D1" s="17"/>
      <c r="E1" s="17"/>
      <c r="F1" s="17"/>
      <c r="G1" s="39"/>
      <c r="H1" s="17"/>
      <c r="I1" s="17"/>
      <c r="J1" s="17"/>
      <c r="K1" s="17"/>
      <c r="L1" s="18"/>
    </row>
    <row r="2" spans="1:12" ht="19.5" customHeight="1" x14ac:dyDescent="0.15">
      <c r="A2" s="86" t="s">
        <v>17</v>
      </c>
      <c r="B2" s="121" t="s">
        <v>0</v>
      </c>
      <c r="C2" s="122" t="s">
        <v>19</v>
      </c>
      <c r="D2" s="123"/>
      <c r="E2" s="123"/>
      <c r="F2" s="124"/>
      <c r="G2" s="122" t="s">
        <v>20</v>
      </c>
      <c r="H2" s="123"/>
      <c r="I2" s="123"/>
      <c r="J2" s="123"/>
      <c r="K2" s="124"/>
      <c r="L2" s="134" t="s">
        <v>55</v>
      </c>
    </row>
    <row r="3" spans="1:12" ht="56.25" customHeight="1" thickBot="1" x14ac:dyDescent="0.2">
      <c r="A3" s="87"/>
      <c r="B3" s="90"/>
      <c r="C3" s="19" t="s">
        <v>5</v>
      </c>
      <c r="D3" s="19" t="s">
        <v>6</v>
      </c>
      <c r="E3" s="19" t="s">
        <v>65</v>
      </c>
      <c r="F3" s="19" t="s">
        <v>1</v>
      </c>
      <c r="G3" s="40" t="s">
        <v>2</v>
      </c>
      <c r="H3" s="19" t="s">
        <v>3</v>
      </c>
      <c r="I3" s="19" t="s">
        <v>4</v>
      </c>
      <c r="J3" s="19" t="s">
        <v>8</v>
      </c>
      <c r="K3" s="19" t="s">
        <v>7</v>
      </c>
      <c r="L3" s="135"/>
    </row>
    <row r="4" spans="1:12" ht="18" customHeight="1" x14ac:dyDescent="0.15">
      <c r="A4" s="56">
        <v>1</v>
      </c>
      <c r="B4" s="71" t="s">
        <v>35</v>
      </c>
      <c r="C4" s="68"/>
      <c r="D4" s="65"/>
      <c r="E4" s="62"/>
      <c r="F4" s="74">
        <f>ROUNDDOWN(C4*D4*12*E4/100,2)</f>
        <v>0</v>
      </c>
      <c r="G4" s="41"/>
      <c r="H4" s="33"/>
      <c r="I4" s="25"/>
      <c r="J4" s="26">
        <f>SUM(H4*I4,0)</f>
        <v>0</v>
      </c>
      <c r="K4" s="59">
        <f>SUM(J4:J7)</f>
        <v>0</v>
      </c>
      <c r="L4" s="103">
        <f>ROUNDDOWN(F4+K4,0)</f>
        <v>0</v>
      </c>
    </row>
    <row r="5" spans="1:12" ht="18" customHeight="1" x14ac:dyDescent="0.15">
      <c r="A5" s="57"/>
      <c r="B5" s="72"/>
      <c r="C5" s="115"/>
      <c r="D5" s="117"/>
      <c r="E5" s="63"/>
      <c r="F5" s="119"/>
      <c r="G5" s="42"/>
      <c r="H5" s="34"/>
      <c r="I5" s="27"/>
      <c r="J5" s="28">
        <f t="shared" ref="J5:J68" si="0">SUM(H5*I5,0)</f>
        <v>0</v>
      </c>
      <c r="K5" s="60"/>
      <c r="L5" s="104"/>
    </row>
    <row r="6" spans="1:12" ht="18" customHeight="1" x14ac:dyDescent="0.15">
      <c r="A6" s="57"/>
      <c r="B6" s="72"/>
      <c r="C6" s="115"/>
      <c r="D6" s="117"/>
      <c r="E6" s="63"/>
      <c r="F6" s="119"/>
      <c r="G6" s="48"/>
      <c r="H6" s="49"/>
      <c r="I6" s="29"/>
      <c r="J6" s="28">
        <f>SUM(H6*I6,0)</f>
        <v>0</v>
      </c>
      <c r="K6" s="60"/>
      <c r="L6" s="104"/>
    </row>
    <row r="7" spans="1:12" ht="18" customHeight="1" thickBot="1" x14ac:dyDescent="0.2">
      <c r="A7" s="58"/>
      <c r="B7" s="73"/>
      <c r="C7" s="116"/>
      <c r="D7" s="118"/>
      <c r="E7" s="64"/>
      <c r="F7" s="120"/>
      <c r="G7" s="43"/>
      <c r="H7" s="35"/>
      <c r="I7" s="29"/>
      <c r="J7" s="28">
        <f t="shared" si="0"/>
        <v>0</v>
      </c>
      <c r="K7" s="61"/>
      <c r="L7" s="105"/>
    </row>
    <row r="8" spans="1:12" ht="18" customHeight="1" x14ac:dyDescent="0.15">
      <c r="A8" s="56">
        <v>2</v>
      </c>
      <c r="B8" s="71" t="s">
        <v>26</v>
      </c>
      <c r="C8" s="68"/>
      <c r="D8" s="65"/>
      <c r="E8" s="62"/>
      <c r="F8" s="74">
        <f>ROUNDDOWN(C8*D8*12*E8/100,2)</f>
        <v>0</v>
      </c>
      <c r="G8" s="41"/>
      <c r="H8" s="33"/>
      <c r="I8" s="25"/>
      <c r="J8" s="26">
        <f t="shared" si="0"/>
        <v>0</v>
      </c>
      <c r="K8" s="59">
        <f t="shared" ref="K8" si="1">SUM(J8:J11)</f>
        <v>0</v>
      </c>
      <c r="L8" s="103">
        <f t="shared" ref="L8" si="2">ROUNDDOWN(F8+K8,0)</f>
        <v>0</v>
      </c>
    </row>
    <row r="9" spans="1:12" ht="18" customHeight="1" x14ac:dyDescent="0.15">
      <c r="A9" s="57"/>
      <c r="B9" s="72"/>
      <c r="C9" s="115"/>
      <c r="D9" s="117"/>
      <c r="E9" s="63"/>
      <c r="F9" s="119"/>
      <c r="G9" s="42"/>
      <c r="H9" s="34"/>
      <c r="I9" s="27"/>
      <c r="J9" s="28">
        <f t="shared" si="0"/>
        <v>0</v>
      </c>
      <c r="K9" s="60"/>
      <c r="L9" s="104"/>
    </row>
    <row r="10" spans="1:12" ht="18" customHeight="1" x14ac:dyDescent="0.15">
      <c r="A10" s="57"/>
      <c r="B10" s="72"/>
      <c r="C10" s="115"/>
      <c r="D10" s="117"/>
      <c r="E10" s="63"/>
      <c r="F10" s="119"/>
      <c r="G10" s="48"/>
      <c r="H10" s="49"/>
      <c r="I10" s="29"/>
      <c r="J10" s="28">
        <f>SUM(H10*I10,0)</f>
        <v>0</v>
      </c>
      <c r="K10" s="60"/>
      <c r="L10" s="104"/>
    </row>
    <row r="11" spans="1:12" ht="18" customHeight="1" thickBot="1" x14ac:dyDescent="0.2">
      <c r="A11" s="58"/>
      <c r="B11" s="73"/>
      <c r="C11" s="116"/>
      <c r="D11" s="118"/>
      <c r="E11" s="64"/>
      <c r="F11" s="120"/>
      <c r="G11" s="43"/>
      <c r="H11" s="35"/>
      <c r="I11" s="29"/>
      <c r="J11" s="28">
        <f t="shared" si="0"/>
        <v>0</v>
      </c>
      <c r="K11" s="61"/>
      <c r="L11" s="105"/>
    </row>
    <row r="12" spans="1:12" ht="18" customHeight="1" x14ac:dyDescent="0.15">
      <c r="A12" s="56">
        <v>3</v>
      </c>
      <c r="B12" s="93" t="s">
        <v>27</v>
      </c>
      <c r="C12" s="68"/>
      <c r="D12" s="65"/>
      <c r="E12" s="96"/>
      <c r="F12" s="74">
        <f>ROUNDDOWN(C12*D12*12*E12/100,2)</f>
        <v>0</v>
      </c>
      <c r="G12" s="41"/>
      <c r="H12" s="33"/>
      <c r="I12" s="25"/>
      <c r="J12" s="26">
        <f t="shared" si="0"/>
        <v>0</v>
      </c>
      <c r="K12" s="59">
        <f t="shared" ref="K12" si="3">SUM(J12:J16)</f>
        <v>0</v>
      </c>
      <c r="L12" s="103">
        <f t="shared" ref="L12" si="4">ROUNDDOWN(F12+K12,0)</f>
        <v>0</v>
      </c>
    </row>
    <row r="13" spans="1:12" ht="18" customHeight="1" x14ac:dyDescent="0.15">
      <c r="A13" s="57"/>
      <c r="B13" s="94"/>
      <c r="C13" s="115"/>
      <c r="D13" s="117"/>
      <c r="E13" s="97"/>
      <c r="F13" s="119"/>
      <c r="G13" s="42"/>
      <c r="H13" s="34"/>
      <c r="I13" s="27"/>
      <c r="J13" s="28">
        <f t="shared" si="0"/>
        <v>0</v>
      </c>
      <c r="K13" s="60"/>
      <c r="L13" s="104"/>
    </row>
    <row r="14" spans="1:12" ht="18" customHeight="1" x14ac:dyDescent="0.15">
      <c r="A14" s="57"/>
      <c r="B14" s="94"/>
      <c r="C14" s="115"/>
      <c r="D14" s="117"/>
      <c r="E14" s="97"/>
      <c r="F14" s="119"/>
      <c r="G14" s="43"/>
      <c r="H14" s="35"/>
      <c r="I14" s="29"/>
      <c r="J14" s="28">
        <f t="shared" si="0"/>
        <v>0</v>
      </c>
      <c r="K14" s="60"/>
      <c r="L14" s="104"/>
    </row>
    <row r="15" spans="1:12" ht="18" customHeight="1" x14ac:dyDescent="0.15">
      <c r="A15" s="57"/>
      <c r="B15" s="94"/>
      <c r="C15" s="115"/>
      <c r="D15" s="117"/>
      <c r="E15" s="97"/>
      <c r="F15" s="119"/>
      <c r="G15" s="43"/>
      <c r="H15" s="35"/>
      <c r="I15" s="29"/>
      <c r="J15" s="28">
        <f t="shared" si="0"/>
        <v>0</v>
      </c>
      <c r="K15" s="60"/>
      <c r="L15" s="104"/>
    </row>
    <row r="16" spans="1:12" ht="18" customHeight="1" thickBot="1" x14ac:dyDescent="0.2">
      <c r="A16" s="58"/>
      <c r="B16" s="95"/>
      <c r="C16" s="116"/>
      <c r="D16" s="118"/>
      <c r="E16" s="98"/>
      <c r="F16" s="120"/>
      <c r="G16" s="48"/>
      <c r="H16" s="49"/>
      <c r="I16" s="29"/>
      <c r="J16" s="28">
        <f t="shared" si="0"/>
        <v>0</v>
      </c>
      <c r="K16" s="61"/>
      <c r="L16" s="105"/>
    </row>
    <row r="17" spans="1:12" ht="18" customHeight="1" x14ac:dyDescent="0.15">
      <c r="A17" s="131">
        <v>4</v>
      </c>
      <c r="B17" s="93" t="s">
        <v>25</v>
      </c>
      <c r="C17" s="127"/>
      <c r="D17" s="128"/>
      <c r="E17" s="62"/>
      <c r="F17" s="74">
        <f t="shared" ref="F17" si="5">ROUNDDOWN(C17*D17*12*E17/100,2)</f>
        <v>0</v>
      </c>
      <c r="G17" s="44"/>
      <c r="H17" s="33"/>
      <c r="I17" s="25"/>
      <c r="J17" s="26">
        <f t="shared" si="0"/>
        <v>0</v>
      </c>
      <c r="K17" s="59">
        <f t="shared" ref="K17" si="6">SUM(J17:J20)</f>
        <v>0</v>
      </c>
      <c r="L17" s="103">
        <f t="shared" ref="L17" si="7">ROUNDDOWN(F17+K17,0)</f>
        <v>0</v>
      </c>
    </row>
    <row r="18" spans="1:12" ht="18" customHeight="1" x14ac:dyDescent="0.15">
      <c r="A18" s="132"/>
      <c r="B18" s="94"/>
      <c r="C18" s="69"/>
      <c r="D18" s="129"/>
      <c r="E18" s="63"/>
      <c r="F18" s="119"/>
      <c r="G18" s="32"/>
      <c r="H18" s="34"/>
      <c r="I18" s="27"/>
      <c r="J18" s="28">
        <f t="shared" si="0"/>
        <v>0</v>
      </c>
      <c r="K18" s="60"/>
      <c r="L18" s="104"/>
    </row>
    <row r="19" spans="1:12" ht="18" customHeight="1" x14ac:dyDescent="0.15">
      <c r="A19" s="132"/>
      <c r="B19" s="94"/>
      <c r="C19" s="69"/>
      <c r="D19" s="129"/>
      <c r="E19" s="63"/>
      <c r="F19" s="119"/>
      <c r="G19" s="32"/>
      <c r="H19" s="34"/>
      <c r="I19" s="27"/>
      <c r="J19" s="28">
        <f t="shared" si="0"/>
        <v>0</v>
      </c>
      <c r="K19" s="60"/>
      <c r="L19" s="104"/>
    </row>
    <row r="20" spans="1:12" ht="18" customHeight="1" thickBot="1" x14ac:dyDescent="0.2">
      <c r="A20" s="133"/>
      <c r="B20" s="95"/>
      <c r="C20" s="70"/>
      <c r="D20" s="130"/>
      <c r="E20" s="64"/>
      <c r="F20" s="120"/>
      <c r="G20" s="45"/>
      <c r="H20" s="36"/>
      <c r="I20" s="30"/>
      <c r="J20" s="31">
        <f t="shared" si="0"/>
        <v>0</v>
      </c>
      <c r="K20" s="61"/>
      <c r="L20" s="105"/>
    </row>
    <row r="21" spans="1:12" ht="18" customHeight="1" x14ac:dyDescent="0.15">
      <c r="A21" s="56">
        <v>5</v>
      </c>
      <c r="B21" s="71" t="s">
        <v>28</v>
      </c>
      <c r="C21" s="68"/>
      <c r="D21" s="65"/>
      <c r="E21" s="62"/>
      <c r="F21" s="74">
        <f t="shared" ref="F21" si="8">ROUNDDOWN(C21*D21*12*E21/100,2)</f>
        <v>0</v>
      </c>
      <c r="G21" s="41"/>
      <c r="H21" s="33"/>
      <c r="I21" s="25"/>
      <c r="J21" s="26">
        <f t="shared" si="0"/>
        <v>0</v>
      </c>
      <c r="K21" s="59">
        <f t="shared" ref="K21" si="9">SUM(J21:J24)</f>
        <v>0</v>
      </c>
      <c r="L21" s="103">
        <f t="shared" ref="L21" si="10">ROUNDDOWN(F21+K21,0)</f>
        <v>0</v>
      </c>
    </row>
    <row r="22" spans="1:12" ht="18" customHeight="1" x14ac:dyDescent="0.15">
      <c r="A22" s="57"/>
      <c r="B22" s="72"/>
      <c r="C22" s="115"/>
      <c r="D22" s="117"/>
      <c r="E22" s="63"/>
      <c r="F22" s="119"/>
      <c r="G22" s="42"/>
      <c r="H22" s="34"/>
      <c r="I22" s="27"/>
      <c r="J22" s="28">
        <f t="shared" si="0"/>
        <v>0</v>
      </c>
      <c r="K22" s="60"/>
      <c r="L22" s="104"/>
    </row>
    <row r="23" spans="1:12" ht="18" customHeight="1" x14ac:dyDescent="0.15">
      <c r="A23" s="57"/>
      <c r="B23" s="72"/>
      <c r="C23" s="115"/>
      <c r="D23" s="117"/>
      <c r="E23" s="63"/>
      <c r="F23" s="119"/>
      <c r="G23" s="43"/>
      <c r="H23" s="35"/>
      <c r="I23" s="29"/>
      <c r="J23" s="28">
        <f>SUM(H23*I23,0)</f>
        <v>0</v>
      </c>
      <c r="K23" s="60"/>
      <c r="L23" s="104"/>
    </row>
    <row r="24" spans="1:12" ht="18" customHeight="1" thickBot="1" x14ac:dyDescent="0.2">
      <c r="A24" s="58"/>
      <c r="B24" s="73"/>
      <c r="C24" s="116"/>
      <c r="D24" s="118"/>
      <c r="E24" s="64"/>
      <c r="F24" s="120"/>
      <c r="G24" s="43"/>
      <c r="H24" s="35"/>
      <c r="I24" s="29"/>
      <c r="J24" s="28">
        <f t="shared" si="0"/>
        <v>0</v>
      </c>
      <c r="K24" s="61"/>
      <c r="L24" s="105"/>
    </row>
    <row r="25" spans="1:12" ht="18" customHeight="1" x14ac:dyDescent="0.15">
      <c r="A25" s="56">
        <v>6</v>
      </c>
      <c r="B25" s="71" t="s">
        <v>29</v>
      </c>
      <c r="C25" s="68"/>
      <c r="D25" s="65"/>
      <c r="E25" s="62"/>
      <c r="F25" s="74">
        <f t="shared" ref="F25" si="11">ROUNDDOWN(C25*D25*12*E25/100,2)</f>
        <v>0</v>
      </c>
      <c r="G25" s="41"/>
      <c r="H25" s="33"/>
      <c r="I25" s="25"/>
      <c r="J25" s="26">
        <f t="shared" si="0"/>
        <v>0</v>
      </c>
      <c r="K25" s="59">
        <f t="shared" ref="K25" si="12">SUM(J25:J28)</f>
        <v>0</v>
      </c>
      <c r="L25" s="103">
        <f t="shared" ref="L25" si="13">ROUNDDOWN(F25+K25,0)</f>
        <v>0</v>
      </c>
    </row>
    <row r="26" spans="1:12" ht="18" customHeight="1" x14ac:dyDescent="0.15">
      <c r="A26" s="57"/>
      <c r="B26" s="72"/>
      <c r="C26" s="115"/>
      <c r="D26" s="117"/>
      <c r="E26" s="63"/>
      <c r="F26" s="119"/>
      <c r="G26" s="42"/>
      <c r="H26" s="34"/>
      <c r="I26" s="27"/>
      <c r="J26" s="28">
        <f t="shared" si="0"/>
        <v>0</v>
      </c>
      <c r="K26" s="60"/>
      <c r="L26" s="104"/>
    </row>
    <row r="27" spans="1:12" ht="18" customHeight="1" x14ac:dyDescent="0.15">
      <c r="A27" s="57"/>
      <c r="B27" s="72"/>
      <c r="C27" s="115"/>
      <c r="D27" s="117"/>
      <c r="E27" s="63"/>
      <c r="F27" s="119"/>
      <c r="G27" s="43"/>
      <c r="H27" s="35"/>
      <c r="I27" s="29"/>
      <c r="J27" s="28">
        <f t="shared" si="0"/>
        <v>0</v>
      </c>
      <c r="K27" s="60"/>
      <c r="L27" s="104"/>
    </row>
    <row r="28" spans="1:12" ht="18" customHeight="1" thickBot="1" x14ac:dyDescent="0.2">
      <c r="A28" s="58"/>
      <c r="B28" s="73"/>
      <c r="C28" s="116"/>
      <c r="D28" s="118"/>
      <c r="E28" s="64"/>
      <c r="F28" s="120"/>
      <c r="G28" s="43"/>
      <c r="H28" s="35"/>
      <c r="I28" s="29"/>
      <c r="J28" s="28">
        <f>SUM(H28*I28,0)</f>
        <v>0</v>
      </c>
      <c r="K28" s="61"/>
      <c r="L28" s="105"/>
    </row>
    <row r="29" spans="1:12" ht="18" customHeight="1" x14ac:dyDescent="0.15">
      <c r="A29" s="56">
        <v>7</v>
      </c>
      <c r="B29" s="71" t="s">
        <v>30</v>
      </c>
      <c r="C29" s="68"/>
      <c r="D29" s="65"/>
      <c r="E29" s="62"/>
      <c r="F29" s="74">
        <f t="shared" ref="F29" si="14">ROUNDDOWN(C29*D29*12*E29/100,2)</f>
        <v>0</v>
      </c>
      <c r="G29" s="41"/>
      <c r="H29" s="33"/>
      <c r="I29" s="25"/>
      <c r="J29" s="26">
        <f t="shared" si="0"/>
        <v>0</v>
      </c>
      <c r="K29" s="59">
        <f t="shared" ref="K29" si="15">SUM(J29:J32)</f>
        <v>0</v>
      </c>
      <c r="L29" s="103">
        <f t="shared" ref="L29" si="16">ROUNDDOWN(F29+K29,0)</f>
        <v>0</v>
      </c>
    </row>
    <row r="30" spans="1:12" ht="18" customHeight="1" x14ac:dyDescent="0.15">
      <c r="A30" s="57"/>
      <c r="B30" s="72"/>
      <c r="C30" s="115"/>
      <c r="D30" s="117"/>
      <c r="E30" s="63"/>
      <c r="F30" s="119"/>
      <c r="G30" s="42"/>
      <c r="H30" s="34"/>
      <c r="I30" s="27"/>
      <c r="J30" s="28">
        <f t="shared" si="0"/>
        <v>0</v>
      </c>
      <c r="K30" s="60"/>
      <c r="L30" s="104"/>
    </row>
    <row r="31" spans="1:12" ht="18" customHeight="1" x14ac:dyDescent="0.15">
      <c r="A31" s="57"/>
      <c r="B31" s="72"/>
      <c r="C31" s="115"/>
      <c r="D31" s="117"/>
      <c r="E31" s="63"/>
      <c r="F31" s="119"/>
      <c r="G31" s="43"/>
      <c r="H31" s="35"/>
      <c r="I31" s="29"/>
      <c r="J31" s="28">
        <f t="shared" si="0"/>
        <v>0</v>
      </c>
      <c r="K31" s="60"/>
      <c r="L31" s="104"/>
    </row>
    <row r="32" spans="1:12" ht="18" customHeight="1" thickBot="1" x14ac:dyDescent="0.2">
      <c r="A32" s="58"/>
      <c r="B32" s="73"/>
      <c r="C32" s="116"/>
      <c r="D32" s="118"/>
      <c r="E32" s="64"/>
      <c r="F32" s="120"/>
      <c r="G32" s="43"/>
      <c r="H32" s="35"/>
      <c r="I32" s="29"/>
      <c r="J32" s="28">
        <f t="shared" si="0"/>
        <v>0</v>
      </c>
      <c r="K32" s="61"/>
      <c r="L32" s="105"/>
    </row>
    <row r="33" spans="1:12" ht="18" customHeight="1" x14ac:dyDescent="0.15">
      <c r="A33" s="56">
        <v>8</v>
      </c>
      <c r="B33" s="71" t="s">
        <v>31</v>
      </c>
      <c r="C33" s="68"/>
      <c r="D33" s="65"/>
      <c r="E33" s="62"/>
      <c r="F33" s="74">
        <f t="shared" ref="F33" si="17">ROUNDDOWN(C33*D33*12*E33/100,2)</f>
        <v>0</v>
      </c>
      <c r="G33" s="41"/>
      <c r="H33" s="33"/>
      <c r="I33" s="25"/>
      <c r="J33" s="26">
        <f t="shared" si="0"/>
        <v>0</v>
      </c>
      <c r="K33" s="59">
        <f t="shared" ref="K33" si="18">SUM(J33:J36)</f>
        <v>0</v>
      </c>
      <c r="L33" s="103">
        <f t="shared" ref="L33" si="19">ROUNDDOWN(F33+K33,0)</f>
        <v>0</v>
      </c>
    </row>
    <row r="34" spans="1:12" ht="18" customHeight="1" x14ac:dyDescent="0.15">
      <c r="A34" s="57"/>
      <c r="B34" s="72"/>
      <c r="C34" s="115"/>
      <c r="D34" s="117"/>
      <c r="E34" s="63"/>
      <c r="F34" s="119"/>
      <c r="G34" s="42"/>
      <c r="H34" s="34"/>
      <c r="I34" s="27"/>
      <c r="J34" s="28">
        <f t="shared" si="0"/>
        <v>0</v>
      </c>
      <c r="K34" s="60"/>
      <c r="L34" s="104"/>
    </row>
    <row r="35" spans="1:12" ht="18" customHeight="1" x14ac:dyDescent="0.15">
      <c r="A35" s="57"/>
      <c r="B35" s="72"/>
      <c r="C35" s="115"/>
      <c r="D35" s="117"/>
      <c r="E35" s="63"/>
      <c r="F35" s="119"/>
      <c r="G35" s="43"/>
      <c r="H35" s="35"/>
      <c r="I35" s="29"/>
      <c r="J35" s="28">
        <f t="shared" si="0"/>
        <v>0</v>
      </c>
      <c r="K35" s="60"/>
      <c r="L35" s="104"/>
    </row>
    <row r="36" spans="1:12" ht="18" customHeight="1" thickBot="1" x14ac:dyDescent="0.2">
      <c r="A36" s="58"/>
      <c r="B36" s="73"/>
      <c r="C36" s="116"/>
      <c r="D36" s="118"/>
      <c r="E36" s="64"/>
      <c r="F36" s="120"/>
      <c r="G36" s="43"/>
      <c r="H36" s="35"/>
      <c r="I36" s="29"/>
      <c r="J36" s="28">
        <f t="shared" si="0"/>
        <v>0</v>
      </c>
      <c r="K36" s="61"/>
      <c r="L36" s="105"/>
    </row>
    <row r="37" spans="1:12" ht="18" customHeight="1" x14ac:dyDescent="0.15">
      <c r="A37" s="56">
        <v>9</v>
      </c>
      <c r="B37" s="71" t="s">
        <v>36</v>
      </c>
      <c r="C37" s="68"/>
      <c r="D37" s="65"/>
      <c r="E37" s="62"/>
      <c r="F37" s="74">
        <f t="shared" ref="F37" si="20">ROUNDDOWN(C37*D37*12*E37/100,2)</f>
        <v>0</v>
      </c>
      <c r="G37" s="41"/>
      <c r="H37" s="33"/>
      <c r="I37" s="25"/>
      <c r="J37" s="26">
        <f t="shared" si="0"/>
        <v>0</v>
      </c>
      <c r="K37" s="59">
        <f t="shared" ref="K37" si="21">SUM(J37:J40)</f>
        <v>0</v>
      </c>
      <c r="L37" s="103">
        <f t="shared" ref="L37" si="22">ROUNDDOWN(F37+K37,0)</f>
        <v>0</v>
      </c>
    </row>
    <row r="38" spans="1:12" ht="18" customHeight="1" x14ac:dyDescent="0.15">
      <c r="A38" s="57"/>
      <c r="B38" s="72"/>
      <c r="C38" s="115"/>
      <c r="D38" s="117"/>
      <c r="E38" s="63"/>
      <c r="F38" s="119"/>
      <c r="G38" s="42"/>
      <c r="H38" s="34"/>
      <c r="I38" s="27"/>
      <c r="J38" s="28">
        <f t="shared" si="0"/>
        <v>0</v>
      </c>
      <c r="K38" s="60"/>
      <c r="L38" s="104"/>
    </row>
    <row r="39" spans="1:12" ht="18" customHeight="1" x14ac:dyDescent="0.15">
      <c r="A39" s="57"/>
      <c r="B39" s="72"/>
      <c r="C39" s="115"/>
      <c r="D39" s="117"/>
      <c r="E39" s="63"/>
      <c r="F39" s="119"/>
      <c r="G39" s="43"/>
      <c r="H39" s="35"/>
      <c r="I39" s="29"/>
      <c r="J39" s="28">
        <f t="shared" si="0"/>
        <v>0</v>
      </c>
      <c r="K39" s="60"/>
      <c r="L39" s="104"/>
    </row>
    <row r="40" spans="1:12" ht="18" customHeight="1" thickBot="1" x14ac:dyDescent="0.2">
      <c r="A40" s="58"/>
      <c r="B40" s="73"/>
      <c r="C40" s="116"/>
      <c r="D40" s="118"/>
      <c r="E40" s="64"/>
      <c r="F40" s="120"/>
      <c r="G40" s="43"/>
      <c r="H40" s="35"/>
      <c r="I40" s="29"/>
      <c r="J40" s="28">
        <f t="shared" si="0"/>
        <v>0</v>
      </c>
      <c r="K40" s="61"/>
      <c r="L40" s="105"/>
    </row>
    <row r="41" spans="1:12" ht="18" customHeight="1" x14ac:dyDescent="0.15">
      <c r="A41" s="56">
        <v>10</v>
      </c>
      <c r="B41" s="71" t="s">
        <v>37</v>
      </c>
      <c r="C41" s="68"/>
      <c r="D41" s="65"/>
      <c r="E41" s="62"/>
      <c r="F41" s="74">
        <f t="shared" ref="F41" si="23">ROUNDDOWN(C41*D41*12*E41/100,2)</f>
        <v>0</v>
      </c>
      <c r="G41" s="41"/>
      <c r="H41" s="33"/>
      <c r="I41" s="25"/>
      <c r="J41" s="26">
        <f t="shared" si="0"/>
        <v>0</v>
      </c>
      <c r="K41" s="59">
        <f t="shared" ref="K41" si="24">SUM(J41:J44)</f>
        <v>0</v>
      </c>
      <c r="L41" s="103">
        <f t="shared" ref="L41" si="25">ROUNDDOWN(F41+K41,0)</f>
        <v>0</v>
      </c>
    </row>
    <row r="42" spans="1:12" ht="18" customHeight="1" x14ac:dyDescent="0.15">
      <c r="A42" s="57"/>
      <c r="B42" s="72"/>
      <c r="C42" s="115"/>
      <c r="D42" s="117"/>
      <c r="E42" s="63"/>
      <c r="F42" s="119"/>
      <c r="G42" s="42"/>
      <c r="H42" s="34"/>
      <c r="I42" s="27"/>
      <c r="J42" s="28">
        <f t="shared" si="0"/>
        <v>0</v>
      </c>
      <c r="K42" s="60"/>
      <c r="L42" s="104"/>
    </row>
    <row r="43" spans="1:12" ht="18" customHeight="1" x14ac:dyDescent="0.15">
      <c r="A43" s="57"/>
      <c r="B43" s="72"/>
      <c r="C43" s="115"/>
      <c r="D43" s="117"/>
      <c r="E43" s="63"/>
      <c r="F43" s="119"/>
      <c r="G43" s="43"/>
      <c r="H43" s="35"/>
      <c r="I43" s="29"/>
      <c r="J43" s="28">
        <f t="shared" si="0"/>
        <v>0</v>
      </c>
      <c r="K43" s="60"/>
      <c r="L43" s="104"/>
    </row>
    <row r="44" spans="1:12" ht="18" customHeight="1" thickBot="1" x14ac:dyDescent="0.2">
      <c r="A44" s="58"/>
      <c r="B44" s="73"/>
      <c r="C44" s="116"/>
      <c r="D44" s="118"/>
      <c r="E44" s="64"/>
      <c r="F44" s="120"/>
      <c r="G44" s="43"/>
      <c r="H44" s="35"/>
      <c r="I44" s="29"/>
      <c r="J44" s="28">
        <f t="shared" si="0"/>
        <v>0</v>
      </c>
      <c r="K44" s="61"/>
      <c r="L44" s="105"/>
    </row>
    <row r="45" spans="1:12" ht="18" customHeight="1" x14ac:dyDescent="0.15">
      <c r="A45" s="56">
        <v>11</v>
      </c>
      <c r="B45" s="71" t="s">
        <v>38</v>
      </c>
      <c r="C45" s="68"/>
      <c r="D45" s="65"/>
      <c r="E45" s="62"/>
      <c r="F45" s="74">
        <f t="shared" ref="F45" si="26">ROUNDDOWN(C45*D45*12*E45/100,2)</f>
        <v>0</v>
      </c>
      <c r="G45" s="41"/>
      <c r="H45" s="33"/>
      <c r="I45" s="25"/>
      <c r="J45" s="26">
        <f t="shared" si="0"/>
        <v>0</v>
      </c>
      <c r="K45" s="59">
        <f t="shared" ref="K45" si="27">SUM(J45:J48)</f>
        <v>0</v>
      </c>
      <c r="L45" s="103">
        <f t="shared" ref="L45" si="28">ROUNDDOWN(F45+K45,0)</f>
        <v>0</v>
      </c>
    </row>
    <row r="46" spans="1:12" ht="18" customHeight="1" x14ac:dyDescent="0.15">
      <c r="A46" s="57"/>
      <c r="B46" s="72"/>
      <c r="C46" s="115"/>
      <c r="D46" s="117"/>
      <c r="E46" s="63"/>
      <c r="F46" s="119"/>
      <c r="G46" s="42"/>
      <c r="H46" s="34"/>
      <c r="I46" s="27"/>
      <c r="J46" s="28">
        <f t="shared" si="0"/>
        <v>0</v>
      </c>
      <c r="K46" s="60"/>
      <c r="L46" s="104"/>
    </row>
    <row r="47" spans="1:12" ht="18" customHeight="1" x14ac:dyDescent="0.15">
      <c r="A47" s="57"/>
      <c r="B47" s="72"/>
      <c r="C47" s="115"/>
      <c r="D47" s="117"/>
      <c r="E47" s="63"/>
      <c r="F47" s="119"/>
      <c r="G47" s="43"/>
      <c r="H47" s="35"/>
      <c r="I47" s="29"/>
      <c r="J47" s="28">
        <f t="shared" si="0"/>
        <v>0</v>
      </c>
      <c r="K47" s="60"/>
      <c r="L47" s="104"/>
    </row>
    <row r="48" spans="1:12" ht="18" customHeight="1" thickBot="1" x14ac:dyDescent="0.2">
      <c r="A48" s="58"/>
      <c r="B48" s="73"/>
      <c r="C48" s="116"/>
      <c r="D48" s="118"/>
      <c r="E48" s="64"/>
      <c r="F48" s="120"/>
      <c r="G48" s="43"/>
      <c r="H48" s="35"/>
      <c r="I48" s="29"/>
      <c r="J48" s="28">
        <f t="shared" si="0"/>
        <v>0</v>
      </c>
      <c r="K48" s="61"/>
      <c r="L48" s="105"/>
    </row>
    <row r="49" spans="1:12" ht="18" customHeight="1" x14ac:dyDescent="0.15">
      <c r="A49" s="56">
        <v>12</v>
      </c>
      <c r="B49" s="71" t="s">
        <v>39</v>
      </c>
      <c r="C49" s="68"/>
      <c r="D49" s="65"/>
      <c r="E49" s="62"/>
      <c r="F49" s="74">
        <f t="shared" ref="F49" si="29">ROUNDDOWN(C49*D49*12*E49/100,2)</f>
        <v>0</v>
      </c>
      <c r="G49" s="41"/>
      <c r="H49" s="33"/>
      <c r="I49" s="25"/>
      <c r="J49" s="26">
        <f t="shared" si="0"/>
        <v>0</v>
      </c>
      <c r="K49" s="59">
        <f t="shared" ref="K49" si="30">SUM(J49:J52)</f>
        <v>0</v>
      </c>
      <c r="L49" s="103">
        <f t="shared" ref="L49" si="31">ROUNDDOWN(F49+K49,0)</f>
        <v>0</v>
      </c>
    </row>
    <row r="50" spans="1:12" ht="18" customHeight="1" x14ac:dyDescent="0.15">
      <c r="A50" s="57"/>
      <c r="B50" s="72"/>
      <c r="C50" s="115"/>
      <c r="D50" s="117"/>
      <c r="E50" s="63"/>
      <c r="F50" s="119"/>
      <c r="G50" s="42"/>
      <c r="H50" s="34"/>
      <c r="I50" s="27"/>
      <c r="J50" s="28">
        <f t="shared" si="0"/>
        <v>0</v>
      </c>
      <c r="K50" s="60"/>
      <c r="L50" s="104"/>
    </row>
    <row r="51" spans="1:12" ht="18" customHeight="1" x14ac:dyDescent="0.15">
      <c r="A51" s="57"/>
      <c r="B51" s="72"/>
      <c r="C51" s="115"/>
      <c r="D51" s="117"/>
      <c r="E51" s="63"/>
      <c r="F51" s="119"/>
      <c r="G51" s="43"/>
      <c r="H51" s="35"/>
      <c r="I51" s="29"/>
      <c r="J51" s="28">
        <f t="shared" si="0"/>
        <v>0</v>
      </c>
      <c r="K51" s="60"/>
      <c r="L51" s="104"/>
    </row>
    <row r="52" spans="1:12" ht="18" customHeight="1" thickBot="1" x14ac:dyDescent="0.2">
      <c r="A52" s="58"/>
      <c r="B52" s="73"/>
      <c r="C52" s="116"/>
      <c r="D52" s="118"/>
      <c r="E52" s="64"/>
      <c r="F52" s="120"/>
      <c r="G52" s="43"/>
      <c r="H52" s="35"/>
      <c r="I52" s="29"/>
      <c r="J52" s="28">
        <f t="shared" si="0"/>
        <v>0</v>
      </c>
      <c r="K52" s="61"/>
      <c r="L52" s="105"/>
    </row>
    <row r="53" spans="1:12" ht="18" customHeight="1" x14ac:dyDescent="0.15">
      <c r="A53" s="56">
        <v>13</v>
      </c>
      <c r="B53" s="71" t="s">
        <v>40</v>
      </c>
      <c r="C53" s="68"/>
      <c r="D53" s="65"/>
      <c r="E53" s="62"/>
      <c r="F53" s="74">
        <f t="shared" ref="F53" si="32">ROUNDDOWN(C53*D53*12*E53/100,2)</f>
        <v>0</v>
      </c>
      <c r="G53" s="41"/>
      <c r="H53" s="33"/>
      <c r="I53" s="25"/>
      <c r="J53" s="26">
        <f t="shared" si="0"/>
        <v>0</v>
      </c>
      <c r="K53" s="59">
        <f t="shared" ref="K53" si="33">SUM(J53:J56)</f>
        <v>0</v>
      </c>
      <c r="L53" s="103">
        <f t="shared" ref="L53" si="34">ROUNDDOWN(F53+K53,0)</f>
        <v>0</v>
      </c>
    </row>
    <row r="54" spans="1:12" ht="18" customHeight="1" x14ac:dyDescent="0.15">
      <c r="A54" s="57"/>
      <c r="B54" s="72"/>
      <c r="C54" s="115"/>
      <c r="D54" s="117"/>
      <c r="E54" s="63"/>
      <c r="F54" s="119"/>
      <c r="G54" s="42"/>
      <c r="H54" s="34"/>
      <c r="I54" s="27"/>
      <c r="J54" s="28">
        <f t="shared" si="0"/>
        <v>0</v>
      </c>
      <c r="K54" s="60"/>
      <c r="L54" s="104"/>
    </row>
    <row r="55" spans="1:12" ht="18" customHeight="1" x14ac:dyDescent="0.15">
      <c r="A55" s="57"/>
      <c r="B55" s="72"/>
      <c r="C55" s="115"/>
      <c r="D55" s="117"/>
      <c r="E55" s="63"/>
      <c r="F55" s="119"/>
      <c r="G55" s="43"/>
      <c r="H55" s="35"/>
      <c r="I55" s="29"/>
      <c r="J55" s="28">
        <f t="shared" si="0"/>
        <v>0</v>
      </c>
      <c r="K55" s="60"/>
      <c r="L55" s="104"/>
    </row>
    <row r="56" spans="1:12" ht="18" customHeight="1" thickBot="1" x14ac:dyDescent="0.2">
      <c r="A56" s="58"/>
      <c r="B56" s="73"/>
      <c r="C56" s="116"/>
      <c r="D56" s="118"/>
      <c r="E56" s="64"/>
      <c r="F56" s="120"/>
      <c r="G56" s="43"/>
      <c r="H56" s="35"/>
      <c r="I56" s="29"/>
      <c r="J56" s="28">
        <f t="shared" si="0"/>
        <v>0</v>
      </c>
      <c r="K56" s="61"/>
      <c r="L56" s="105"/>
    </row>
    <row r="57" spans="1:12" ht="18" customHeight="1" x14ac:dyDescent="0.15">
      <c r="A57" s="56">
        <v>14</v>
      </c>
      <c r="B57" s="71" t="s">
        <v>41</v>
      </c>
      <c r="C57" s="68"/>
      <c r="D57" s="65"/>
      <c r="E57" s="62"/>
      <c r="F57" s="74">
        <f t="shared" ref="F57" si="35">ROUNDDOWN(C57*D57*12*E57/100,2)</f>
        <v>0</v>
      </c>
      <c r="G57" s="41"/>
      <c r="H57" s="33"/>
      <c r="I57" s="25"/>
      <c r="J57" s="26">
        <f t="shared" si="0"/>
        <v>0</v>
      </c>
      <c r="K57" s="59">
        <f t="shared" ref="K57" si="36">SUM(J57:J60)</f>
        <v>0</v>
      </c>
      <c r="L57" s="103">
        <f t="shared" ref="L57" si="37">ROUNDDOWN(F57+K57,0)</f>
        <v>0</v>
      </c>
    </row>
    <row r="58" spans="1:12" ht="18" customHeight="1" x14ac:dyDescent="0.15">
      <c r="A58" s="57"/>
      <c r="B58" s="72"/>
      <c r="C58" s="115"/>
      <c r="D58" s="117"/>
      <c r="E58" s="63"/>
      <c r="F58" s="119"/>
      <c r="G58" s="42"/>
      <c r="H58" s="34"/>
      <c r="I58" s="27"/>
      <c r="J58" s="28">
        <f t="shared" si="0"/>
        <v>0</v>
      </c>
      <c r="K58" s="60"/>
      <c r="L58" s="104"/>
    </row>
    <row r="59" spans="1:12" ht="18" customHeight="1" x14ac:dyDescent="0.15">
      <c r="A59" s="57"/>
      <c r="B59" s="72"/>
      <c r="C59" s="115"/>
      <c r="D59" s="117"/>
      <c r="E59" s="63"/>
      <c r="F59" s="119"/>
      <c r="G59" s="43"/>
      <c r="H59" s="35"/>
      <c r="I59" s="29"/>
      <c r="J59" s="28">
        <f t="shared" si="0"/>
        <v>0</v>
      </c>
      <c r="K59" s="60"/>
      <c r="L59" s="104"/>
    </row>
    <row r="60" spans="1:12" ht="18" customHeight="1" thickBot="1" x14ac:dyDescent="0.2">
      <c r="A60" s="58"/>
      <c r="B60" s="73"/>
      <c r="C60" s="116"/>
      <c r="D60" s="118"/>
      <c r="E60" s="64"/>
      <c r="F60" s="120"/>
      <c r="G60" s="43"/>
      <c r="H60" s="35"/>
      <c r="I60" s="29"/>
      <c r="J60" s="28">
        <f t="shared" si="0"/>
        <v>0</v>
      </c>
      <c r="K60" s="61"/>
      <c r="L60" s="105"/>
    </row>
    <row r="61" spans="1:12" ht="18" customHeight="1" x14ac:dyDescent="0.15">
      <c r="A61" s="56">
        <v>15</v>
      </c>
      <c r="B61" s="71" t="s">
        <v>42</v>
      </c>
      <c r="C61" s="68"/>
      <c r="D61" s="65"/>
      <c r="E61" s="62"/>
      <c r="F61" s="74">
        <f t="shared" ref="F61" si="38">ROUNDDOWN(C61*D61*12*E61/100,2)</f>
        <v>0</v>
      </c>
      <c r="G61" s="41"/>
      <c r="H61" s="33"/>
      <c r="I61" s="25"/>
      <c r="J61" s="26">
        <f t="shared" si="0"/>
        <v>0</v>
      </c>
      <c r="K61" s="59">
        <f t="shared" ref="K61" si="39">SUM(J61:J64)</f>
        <v>0</v>
      </c>
      <c r="L61" s="103">
        <f t="shared" ref="L61" si="40">ROUNDDOWN(F61+K61,0)</f>
        <v>0</v>
      </c>
    </row>
    <row r="62" spans="1:12" ht="18" customHeight="1" x14ac:dyDescent="0.15">
      <c r="A62" s="57"/>
      <c r="B62" s="72"/>
      <c r="C62" s="115"/>
      <c r="D62" s="117"/>
      <c r="E62" s="63"/>
      <c r="F62" s="119"/>
      <c r="G62" s="42"/>
      <c r="H62" s="34"/>
      <c r="I62" s="27"/>
      <c r="J62" s="28">
        <f t="shared" si="0"/>
        <v>0</v>
      </c>
      <c r="K62" s="60"/>
      <c r="L62" s="104"/>
    </row>
    <row r="63" spans="1:12" ht="18" customHeight="1" x14ac:dyDescent="0.15">
      <c r="A63" s="57"/>
      <c r="B63" s="72"/>
      <c r="C63" s="115"/>
      <c r="D63" s="117"/>
      <c r="E63" s="63"/>
      <c r="F63" s="119"/>
      <c r="G63" s="43"/>
      <c r="H63" s="35"/>
      <c r="I63" s="29"/>
      <c r="J63" s="28">
        <f t="shared" si="0"/>
        <v>0</v>
      </c>
      <c r="K63" s="60"/>
      <c r="L63" s="104"/>
    </row>
    <row r="64" spans="1:12" ht="18" customHeight="1" thickBot="1" x14ac:dyDescent="0.2">
      <c r="A64" s="58"/>
      <c r="B64" s="73"/>
      <c r="C64" s="116"/>
      <c r="D64" s="118"/>
      <c r="E64" s="64"/>
      <c r="F64" s="120"/>
      <c r="G64" s="46"/>
      <c r="H64" s="37"/>
      <c r="I64" s="29"/>
      <c r="J64" s="31">
        <f t="shared" si="0"/>
        <v>0</v>
      </c>
      <c r="K64" s="61"/>
      <c r="L64" s="105"/>
    </row>
    <row r="65" spans="1:12" ht="18" customHeight="1" x14ac:dyDescent="0.15">
      <c r="A65" s="56">
        <v>16</v>
      </c>
      <c r="B65" s="71" t="s">
        <v>43</v>
      </c>
      <c r="C65" s="68"/>
      <c r="D65" s="65"/>
      <c r="E65" s="62"/>
      <c r="F65" s="74">
        <f t="shared" ref="F65" si="41">ROUNDDOWN(C65*D65*12*E65/100,2)</f>
        <v>0</v>
      </c>
      <c r="G65" s="41"/>
      <c r="H65" s="33"/>
      <c r="I65" s="25"/>
      <c r="J65" s="26">
        <f t="shared" si="0"/>
        <v>0</v>
      </c>
      <c r="K65" s="59">
        <f t="shared" ref="K65" si="42">SUM(J65:J68)</f>
        <v>0</v>
      </c>
      <c r="L65" s="103">
        <f t="shared" ref="L65" si="43">ROUNDDOWN(F65+K65,0)</f>
        <v>0</v>
      </c>
    </row>
    <row r="66" spans="1:12" ht="18" customHeight="1" x14ac:dyDescent="0.15">
      <c r="A66" s="57"/>
      <c r="B66" s="72"/>
      <c r="C66" s="115"/>
      <c r="D66" s="117"/>
      <c r="E66" s="63"/>
      <c r="F66" s="119"/>
      <c r="G66" s="42"/>
      <c r="H66" s="34"/>
      <c r="I66" s="27"/>
      <c r="J66" s="28">
        <f t="shared" si="0"/>
        <v>0</v>
      </c>
      <c r="K66" s="60"/>
      <c r="L66" s="104"/>
    </row>
    <row r="67" spans="1:12" ht="18" customHeight="1" x14ac:dyDescent="0.15">
      <c r="A67" s="57"/>
      <c r="B67" s="72"/>
      <c r="C67" s="115"/>
      <c r="D67" s="117"/>
      <c r="E67" s="63"/>
      <c r="F67" s="119"/>
      <c r="G67" s="43"/>
      <c r="H67" s="35"/>
      <c r="I67" s="29"/>
      <c r="J67" s="28">
        <f t="shared" si="0"/>
        <v>0</v>
      </c>
      <c r="K67" s="60"/>
      <c r="L67" s="104"/>
    </row>
    <row r="68" spans="1:12" ht="18" customHeight="1" thickBot="1" x14ac:dyDescent="0.2">
      <c r="A68" s="58"/>
      <c r="B68" s="73"/>
      <c r="C68" s="116"/>
      <c r="D68" s="118"/>
      <c r="E68" s="64"/>
      <c r="F68" s="120"/>
      <c r="G68" s="43"/>
      <c r="H68" s="35"/>
      <c r="I68" s="29"/>
      <c r="J68" s="28">
        <f t="shared" si="0"/>
        <v>0</v>
      </c>
      <c r="K68" s="61"/>
      <c r="L68" s="105"/>
    </row>
    <row r="69" spans="1:12" ht="18" customHeight="1" x14ac:dyDescent="0.15">
      <c r="A69" s="56">
        <v>17</v>
      </c>
      <c r="B69" s="71" t="s">
        <v>44</v>
      </c>
      <c r="C69" s="68"/>
      <c r="D69" s="65"/>
      <c r="E69" s="62"/>
      <c r="F69" s="74">
        <f t="shared" ref="F69" si="44">ROUNDDOWN(C69*D69*12*E69/100,2)</f>
        <v>0</v>
      </c>
      <c r="G69" s="41"/>
      <c r="H69" s="33"/>
      <c r="I69" s="25"/>
      <c r="J69" s="26">
        <f t="shared" ref="J69:J84" si="45">SUM(H69*I69,0)</f>
        <v>0</v>
      </c>
      <c r="K69" s="59">
        <f t="shared" ref="K69" si="46">SUM(J69:J72)</f>
        <v>0</v>
      </c>
      <c r="L69" s="103">
        <f t="shared" ref="L69" si="47">ROUNDDOWN(F69+K69,0)</f>
        <v>0</v>
      </c>
    </row>
    <row r="70" spans="1:12" ht="18" customHeight="1" x14ac:dyDescent="0.15">
      <c r="A70" s="57"/>
      <c r="B70" s="72"/>
      <c r="C70" s="115"/>
      <c r="D70" s="117"/>
      <c r="E70" s="63"/>
      <c r="F70" s="119"/>
      <c r="G70" s="42"/>
      <c r="H70" s="34"/>
      <c r="I70" s="27"/>
      <c r="J70" s="28">
        <f t="shared" si="45"/>
        <v>0</v>
      </c>
      <c r="K70" s="60"/>
      <c r="L70" s="104"/>
    </row>
    <row r="71" spans="1:12" ht="18" customHeight="1" x14ac:dyDescent="0.15">
      <c r="A71" s="57"/>
      <c r="B71" s="72"/>
      <c r="C71" s="115"/>
      <c r="D71" s="117"/>
      <c r="E71" s="63"/>
      <c r="F71" s="119"/>
      <c r="G71" s="43"/>
      <c r="H71" s="35"/>
      <c r="I71" s="29"/>
      <c r="J71" s="28">
        <f t="shared" si="45"/>
        <v>0</v>
      </c>
      <c r="K71" s="60"/>
      <c r="L71" s="104"/>
    </row>
    <row r="72" spans="1:12" ht="18" customHeight="1" thickBot="1" x14ac:dyDescent="0.2">
      <c r="A72" s="58"/>
      <c r="B72" s="73"/>
      <c r="C72" s="116"/>
      <c r="D72" s="118"/>
      <c r="E72" s="64"/>
      <c r="F72" s="120"/>
      <c r="G72" s="43"/>
      <c r="H72" s="35"/>
      <c r="I72" s="29"/>
      <c r="J72" s="28">
        <f t="shared" si="45"/>
        <v>0</v>
      </c>
      <c r="K72" s="61"/>
      <c r="L72" s="105"/>
    </row>
    <row r="73" spans="1:12" ht="18" customHeight="1" x14ac:dyDescent="0.15">
      <c r="A73" s="56">
        <v>18</v>
      </c>
      <c r="B73" s="71" t="s">
        <v>45</v>
      </c>
      <c r="C73" s="68"/>
      <c r="D73" s="65"/>
      <c r="E73" s="62"/>
      <c r="F73" s="74">
        <f t="shared" ref="F73" si="48">ROUNDDOWN(C73*D73*12*E73/100,2)</f>
        <v>0</v>
      </c>
      <c r="G73" s="41"/>
      <c r="H73" s="33"/>
      <c r="I73" s="25"/>
      <c r="J73" s="26">
        <f t="shared" si="45"/>
        <v>0</v>
      </c>
      <c r="K73" s="59">
        <f t="shared" ref="K73" si="49">SUM(J73:J76)</f>
        <v>0</v>
      </c>
      <c r="L73" s="103">
        <f t="shared" ref="L73" si="50">ROUNDDOWN(F73+K73,0)</f>
        <v>0</v>
      </c>
    </row>
    <row r="74" spans="1:12" ht="18" customHeight="1" x14ac:dyDescent="0.15">
      <c r="A74" s="57"/>
      <c r="B74" s="72"/>
      <c r="C74" s="115"/>
      <c r="D74" s="117"/>
      <c r="E74" s="63"/>
      <c r="F74" s="119"/>
      <c r="G74" s="42"/>
      <c r="H74" s="34"/>
      <c r="I74" s="27"/>
      <c r="J74" s="28">
        <f t="shared" si="45"/>
        <v>0</v>
      </c>
      <c r="K74" s="60"/>
      <c r="L74" s="104"/>
    </row>
    <row r="75" spans="1:12" ht="18" customHeight="1" x14ac:dyDescent="0.15">
      <c r="A75" s="57"/>
      <c r="B75" s="72"/>
      <c r="C75" s="115"/>
      <c r="D75" s="117"/>
      <c r="E75" s="63"/>
      <c r="F75" s="119"/>
      <c r="G75" s="43"/>
      <c r="H75" s="35"/>
      <c r="I75" s="29"/>
      <c r="J75" s="28">
        <f t="shared" si="45"/>
        <v>0</v>
      </c>
      <c r="K75" s="60"/>
      <c r="L75" s="104"/>
    </row>
    <row r="76" spans="1:12" ht="18" customHeight="1" thickBot="1" x14ac:dyDescent="0.2">
      <c r="A76" s="58"/>
      <c r="B76" s="73"/>
      <c r="C76" s="116"/>
      <c r="D76" s="118"/>
      <c r="E76" s="64"/>
      <c r="F76" s="120"/>
      <c r="G76" s="43"/>
      <c r="H76" s="35"/>
      <c r="I76" s="29"/>
      <c r="J76" s="28">
        <f t="shared" si="45"/>
        <v>0</v>
      </c>
      <c r="K76" s="61"/>
      <c r="L76" s="105"/>
    </row>
    <row r="77" spans="1:12" ht="18" customHeight="1" x14ac:dyDescent="0.15">
      <c r="A77" s="56">
        <v>19</v>
      </c>
      <c r="B77" s="71" t="s">
        <v>46</v>
      </c>
      <c r="C77" s="68"/>
      <c r="D77" s="65"/>
      <c r="E77" s="62"/>
      <c r="F77" s="74">
        <f t="shared" ref="F77" si="51">ROUNDDOWN(C77*D77*12*E77/100,2)</f>
        <v>0</v>
      </c>
      <c r="G77" s="41"/>
      <c r="H77" s="33"/>
      <c r="I77" s="25"/>
      <c r="J77" s="26">
        <f t="shared" si="45"/>
        <v>0</v>
      </c>
      <c r="K77" s="59">
        <f t="shared" ref="K77" si="52">SUM(J77:J80)</f>
        <v>0</v>
      </c>
      <c r="L77" s="103">
        <f t="shared" ref="L77" si="53">ROUNDDOWN(F77+K77,0)</f>
        <v>0</v>
      </c>
    </row>
    <row r="78" spans="1:12" ht="18" customHeight="1" x14ac:dyDescent="0.15">
      <c r="A78" s="57"/>
      <c r="B78" s="72"/>
      <c r="C78" s="115"/>
      <c r="D78" s="117"/>
      <c r="E78" s="63"/>
      <c r="F78" s="119"/>
      <c r="G78" s="42"/>
      <c r="H78" s="34"/>
      <c r="I78" s="27"/>
      <c r="J78" s="28">
        <f t="shared" si="45"/>
        <v>0</v>
      </c>
      <c r="K78" s="60"/>
      <c r="L78" s="104"/>
    </row>
    <row r="79" spans="1:12" ht="18" customHeight="1" x14ac:dyDescent="0.15">
      <c r="A79" s="57"/>
      <c r="B79" s="72"/>
      <c r="C79" s="115"/>
      <c r="D79" s="117"/>
      <c r="E79" s="63"/>
      <c r="F79" s="119"/>
      <c r="G79" s="43"/>
      <c r="H79" s="35"/>
      <c r="I79" s="29"/>
      <c r="J79" s="28">
        <f t="shared" si="45"/>
        <v>0</v>
      </c>
      <c r="K79" s="60"/>
      <c r="L79" s="104"/>
    </row>
    <row r="80" spans="1:12" ht="18" customHeight="1" thickBot="1" x14ac:dyDescent="0.2">
      <c r="A80" s="58"/>
      <c r="B80" s="73"/>
      <c r="C80" s="116"/>
      <c r="D80" s="118"/>
      <c r="E80" s="64"/>
      <c r="F80" s="120"/>
      <c r="G80" s="43"/>
      <c r="H80" s="35"/>
      <c r="I80" s="29"/>
      <c r="J80" s="28">
        <f t="shared" si="45"/>
        <v>0</v>
      </c>
      <c r="K80" s="61"/>
      <c r="L80" s="105"/>
    </row>
    <row r="81" spans="1:13" ht="18" customHeight="1" x14ac:dyDescent="0.15">
      <c r="A81" s="56">
        <v>20</v>
      </c>
      <c r="B81" s="71" t="s">
        <v>49</v>
      </c>
      <c r="C81" s="68"/>
      <c r="D81" s="65"/>
      <c r="E81" s="62"/>
      <c r="F81" s="74">
        <f t="shared" ref="F81" si="54">ROUNDDOWN(C81*D81*12*E81/100,2)</f>
        <v>0</v>
      </c>
      <c r="G81" s="41"/>
      <c r="H81" s="33"/>
      <c r="I81" s="25"/>
      <c r="J81" s="26">
        <f t="shared" si="45"/>
        <v>0</v>
      </c>
      <c r="K81" s="59">
        <f t="shared" ref="K81" si="55">SUM(J81:J84)</f>
        <v>0</v>
      </c>
      <c r="L81" s="103">
        <f t="shared" ref="L81" si="56">ROUNDDOWN(F81+K81,0)</f>
        <v>0</v>
      </c>
    </row>
    <row r="82" spans="1:13" ht="18" customHeight="1" x14ac:dyDescent="0.15">
      <c r="A82" s="57"/>
      <c r="B82" s="72"/>
      <c r="C82" s="115"/>
      <c r="D82" s="117"/>
      <c r="E82" s="63"/>
      <c r="F82" s="119"/>
      <c r="G82" s="42"/>
      <c r="H82" s="34"/>
      <c r="I82" s="27"/>
      <c r="J82" s="28">
        <f t="shared" si="45"/>
        <v>0</v>
      </c>
      <c r="K82" s="60"/>
      <c r="L82" s="104"/>
    </row>
    <row r="83" spans="1:13" ht="18" customHeight="1" x14ac:dyDescent="0.15">
      <c r="A83" s="57"/>
      <c r="B83" s="72"/>
      <c r="C83" s="115"/>
      <c r="D83" s="117"/>
      <c r="E83" s="63"/>
      <c r="F83" s="119"/>
      <c r="G83" s="43"/>
      <c r="H83" s="35"/>
      <c r="I83" s="29"/>
      <c r="J83" s="28">
        <f t="shared" si="45"/>
        <v>0</v>
      </c>
      <c r="K83" s="60"/>
      <c r="L83" s="104"/>
    </row>
    <row r="84" spans="1:13" ht="18" customHeight="1" thickBot="1" x14ac:dyDescent="0.2">
      <c r="A84" s="58"/>
      <c r="B84" s="73"/>
      <c r="C84" s="116"/>
      <c r="D84" s="118"/>
      <c r="E84" s="64"/>
      <c r="F84" s="120"/>
      <c r="G84" s="43"/>
      <c r="H84" s="35"/>
      <c r="I84" s="29"/>
      <c r="J84" s="28">
        <f t="shared" si="45"/>
        <v>0</v>
      </c>
      <c r="K84" s="61"/>
      <c r="L84" s="105"/>
    </row>
    <row r="85" spans="1:13" ht="18" customHeight="1" x14ac:dyDescent="0.15">
      <c r="A85" s="56">
        <v>21</v>
      </c>
      <c r="B85" s="71" t="s">
        <v>52</v>
      </c>
      <c r="C85" s="68"/>
      <c r="D85" s="65"/>
      <c r="E85" s="62"/>
      <c r="F85" s="74">
        <f t="shared" ref="F85" si="57">ROUNDDOWN(C85*D85*12*E85/100,2)</f>
        <v>0</v>
      </c>
      <c r="G85" s="41"/>
      <c r="H85" s="33"/>
      <c r="I85" s="25"/>
      <c r="J85" s="26">
        <f>SUM(H85*I85,0)</f>
        <v>0</v>
      </c>
      <c r="K85" s="59">
        <f t="shared" ref="K85" si="58">SUM(J85:J88)</f>
        <v>0</v>
      </c>
      <c r="L85" s="103">
        <f t="shared" ref="L85" si="59">ROUNDDOWN(F85+K85,0)</f>
        <v>0</v>
      </c>
    </row>
    <row r="86" spans="1:13" ht="18" customHeight="1" x14ac:dyDescent="0.15">
      <c r="A86" s="57"/>
      <c r="B86" s="72"/>
      <c r="C86" s="115"/>
      <c r="D86" s="117"/>
      <c r="E86" s="63"/>
      <c r="F86" s="119"/>
      <c r="G86" s="42"/>
      <c r="H86" s="34"/>
      <c r="I86" s="27"/>
      <c r="J86" s="28">
        <f t="shared" ref="J86:J88" si="60">SUM(H86*I86,0)</f>
        <v>0</v>
      </c>
      <c r="K86" s="60"/>
      <c r="L86" s="104"/>
    </row>
    <row r="87" spans="1:13" ht="18" customHeight="1" x14ac:dyDescent="0.15">
      <c r="A87" s="57"/>
      <c r="B87" s="72"/>
      <c r="C87" s="115"/>
      <c r="D87" s="117"/>
      <c r="E87" s="63"/>
      <c r="F87" s="119"/>
      <c r="G87" s="43"/>
      <c r="H87" s="35"/>
      <c r="I87" s="29"/>
      <c r="J87" s="28">
        <f t="shared" si="60"/>
        <v>0</v>
      </c>
      <c r="K87" s="60"/>
      <c r="L87" s="104"/>
    </row>
    <row r="88" spans="1:13" ht="18" customHeight="1" thickBot="1" x14ac:dyDescent="0.2">
      <c r="A88" s="58"/>
      <c r="B88" s="73"/>
      <c r="C88" s="116"/>
      <c r="D88" s="118"/>
      <c r="E88" s="64"/>
      <c r="F88" s="120"/>
      <c r="G88" s="46"/>
      <c r="H88" s="37"/>
      <c r="I88" s="38"/>
      <c r="J88" s="31">
        <f t="shared" si="60"/>
        <v>0</v>
      </c>
      <c r="K88" s="61"/>
      <c r="L88" s="105"/>
    </row>
    <row r="89" spans="1:13" ht="25.5" customHeight="1" thickBot="1" x14ac:dyDescent="0.2">
      <c r="B89" s="125" t="s">
        <v>66</v>
      </c>
      <c r="C89" s="126"/>
      <c r="D89" s="136"/>
      <c r="E89" s="137"/>
      <c r="F89" s="137"/>
      <c r="G89" s="137"/>
      <c r="H89" s="137"/>
      <c r="I89" s="137"/>
      <c r="J89" s="137"/>
      <c r="K89" s="126"/>
      <c r="L89" s="50">
        <f>SUM(L4:L88)</f>
        <v>0</v>
      </c>
    </row>
    <row r="90" spans="1:13" ht="69" customHeight="1" thickBot="1" x14ac:dyDescent="0.2">
      <c r="B90" s="113" t="s">
        <v>21</v>
      </c>
      <c r="C90" s="114"/>
      <c r="D90" s="106" t="s">
        <v>67</v>
      </c>
      <c r="E90" s="107"/>
      <c r="F90" s="108"/>
      <c r="G90" s="108"/>
      <c r="H90" s="108"/>
      <c r="I90" s="108"/>
      <c r="J90" s="108"/>
      <c r="K90" s="108"/>
      <c r="L90" s="8">
        <f>ROUNDUP(L89/1.1,0)</f>
        <v>0</v>
      </c>
    </row>
    <row r="91" spans="1:13" ht="90.75" customHeight="1" x14ac:dyDescent="0.15">
      <c r="C91" s="109" t="s">
        <v>68</v>
      </c>
      <c r="D91" s="109"/>
      <c r="E91" s="109"/>
      <c r="F91" s="109"/>
      <c r="G91" s="109"/>
      <c r="H91" s="109"/>
      <c r="I91" s="109"/>
      <c r="J91" s="109"/>
      <c r="K91" s="109"/>
      <c r="L91" s="109"/>
      <c r="M91" s="15"/>
    </row>
    <row r="92" spans="1:13" ht="39.75" customHeight="1" x14ac:dyDescent="0.15">
      <c r="C92" s="110"/>
      <c r="D92" s="110"/>
      <c r="E92" s="110"/>
      <c r="F92" s="110"/>
      <c r="G92" s="110"/>
      <c r="H92" s="110"/>
      <c r="I92" s="110"/>
      <c r="J92" s="110"/>
      <c r="K92" s="110"/>
      <c r="L92" s="110"/>
    </row>
    <row r="93" spans="1:13" ht="48" customHeight="1" x14ac:dyDescent="0.15">
      <c r="B93" s="111" t="s">
        <v>16</v>
      </c>
      <c r="C93" s="111"/>
      <c r="D93" s="111"/>
      <c r="E93" s="111"/>
      <c r="F93" s="111"/>
      <c r="G93" s="111"/>
      <c r="H93" s="111"/>
      <c r="I93" s="111"/>
      <c r="J93" s="111"/>
      <c r="K93" s="111"/>
      <c r="L93" s="111"/>
    </row>
    <row r="94" spans="1:13" x14ac:dyDescent="0.15">
      <c r="C94" s="23">
        <f>SUM(C4:C88)</f>
        <v>0</v>
      </c>
      <c r="H94" s="24">
        <f>SUM(H4:H88)-H6-H10-H16</f>
        <v>0</v>
      </c>
    </row>
  </sheetData>
  <mergeCells count="179">
    <mergeCell ref="L81:L84"/>
    <mergeCell ref="F85:F88"/>
    <mergeCell ref="L85:L88"/>
    <mergeCell ref="D89:K89"/>
    <mergeCell ref="D90:K90"/>
    <mergeCell ref="C91:L92"/>
    <mergeCell ref="B93:L93"/>
    <mergeCell ref="L61:L64"/>
    <mergeCell ref="F65:F68"/>
    <mergeCell ref="L65:L68"/>
    <mergeCell ref="F69:F72"/>
    <mergeCell ref="L69:L72"/>
    <mergeCell ref="F73:F76"/>
    <mergeCell ref="L73:L76"/>
    <mergeCell ref="F77:F80"/>
    <mergeCell ref="L77:L80"/>
    <mergeCell ref="B65:B68"/>
    <mergeCell ref="C65:C68"/>
    <mergeCell ref="D65:D68"/>
    <mergeCell ref="E65:E68"/>
    <mergeCell ref="K65:K68"/>
    <mergeCell ref="F81:F84"/>
    <mergeCell ref="K81:K84"/>
    <mergeCell ref="D85:D88"/>
    <mergeCell ref="L41:L44"/>
    <mergeCell ref="F45:F48"/>
    <mergeCell ref="L45:L48"/>
    <mergeCell ref="F49:F52"/>
    <mergeCell ref="L49:L52"/>
    <mergeCell ref="F53:F56"/>
    <mergeCell ref="L53:L56"/>
    <mergeCell ref="F57:F60"/>
    <mergeCell ref="L57:L60"/>
    <mergeCell ref="L21:L24"/>
    <mergeCell ref="F25:F28"/>
    <mergeCell ref="L25:L28"/>
    <mergeCell ref="F29:F32"/>
    <mergeCell ref="L29:L32"/>
    <mergeCell ref="F33:F36"/>
    <mergeCell ref="L33:L36"/>
    <mergeCell ref="F37:F40"/>
    <mergeCell ref="L37:L40"/>
    <mergeCell ref="L2:L3"/>
    <mergeCell ref="F4:F7"/>
    <mergeCell ref="L4:L7"/>
    <mergeCell ref="F8:F11"/>
    <mergeCell ref="L8:L11"/>
    <mergeCell ref="F12:F16"/>
    <mergeCell ref="L12:L16"/>
    <mergeCell ref="F17:F20"/>
    <mergeCell ref="L17:L20"/>
    <mergeCell ref="A4:A7"/>
    <mergeCell ref="B4:B7"/>
    <mergeCell ref="C4:C7"/>
    <mergeCell ref="D4:D7"/>
    <mergeCell ref="E4:E7"/>
    <mergeCell ref="K4:K7"/>
    <mergeCell ref="K29:K32"/>
    <mergeCell ref="B33:B36"/>
    <mergeCell ref="C33:C36"/>
    <mergeCell ref="D33:D36"/>
    <mergeCell ref="E33:E36"/>
    <mergeCell ref="K33:K36"/>
    <mergeCell ref="A29:A32"/>
    <mergeCell ref="A33:A36"/>
    <mergeCell ref="A12:A16"/>
    <mergeCell ref="B12:B16"/>
    <mergeCell ref="C12:C16"/>
    <mergeCell ref="D12:D16"/>
    <mergeCell ref="E12:E16"/>
    <mergeCell ref="A17:A20"/>
    <mergeCell ref="A21:A24"/>
    <mergeCell ref="K12:K16"/>
    <mergeCell ref="K17:K20"/>
    <mergeCell ref="B21:B24"/>
    <mergeCell ref="A2:A3"/>
    <mergeCell ref="A8:A11"/>
    <mergeCell ref="B89:C89"/>
    <mergeCell ref="B29:B32"/>
    <mergeCell ref="C29:C32"/>
    <mergeCell ref="D29:D32"/>
    <mergeCell ref="E29:E32"/>
    <mergeCell ref="A37:A40"/>
    <mergeCell ref="B37:B40"/>
    <mergeCell ref="C37:C40"/>
    <mergeCell ref="D37:D40"/>
    <mergeCell ref="E37:E40"/>
    <mergeCell ref="A81:A84"/>
    <mergeCell ref="B81:B84"/>
    <mergeCell ref="C81:C84"/>
    <mergeCell ref="D81:D84"/>
    <mergeCell ref="E81:E84"/>
    <mergeCell ref="A85:A88"/>
    <mergeCell ref="B85:B88"/>
    <mergeCell ref="C85:C88"/>
    <mergeCell ref="B17:B20"/>
    <mergeCell ref="C17:C20"/>
    <mergeCell ref="D17:D20"/>
    <mergeCell ref="E17:E20"/>
    <mergeCell ref="C21:C24"/>
    <mergeCell ref="D21:D24"/>
    <mergeCell ref="E21:E24"/>
    <mergeCell ref="K21:K24"/>
    <mergeCell ref="F21:F24"/>
    <mergeCell ref="B2:B3"/>
    <mergeCell ref="K8:K11"/>
    <mergeCell ref="B8:B11"/>
    <mergeCell ref="C8:C11"/>
    <mergeCell ref="D8:D11"/>
    <mergeCell ref="E8:E11"/>
    <mergeCell ref="C2:F2"/>
    <mergeCell ref="G2:K2"/>
    <mergeCell ref="A25:A28"/>
    <mergeCell ref="B25:B28"/>
    <mergeCell ref="C25:C28"/>
    <mergeCell ref="D25:D28"/>
    <mergeCell ref="E25:E28"/>
    <mergeCell ref="K25:K28"/>
    <mergeCell ref="B41:B44"/>
    <mergeCell ref="C41:C44"/>
    <mergeCell ref="D41:D44"/>
    <mergeCell ref="E41:E44"/>
    <mergeCell ref="K41:K44"/>
    <mergeCell ref="A41:A44"/>
    <mergeCell ref="K37:K40"/>
    <mergeCell ref="F41:F44"/>
    <mergeCell ref="A45:A48"/>
    <mergeCell ref="B45:B48"/>
    <mergeCell ref="C45:C48"/>
    <mergeCell ref="D45:D48"/>
    <mergeCell ref="E45:E48"/>
    <mergeCell ref="K45:K48"/>
    <mergeCell ref="A49:A52"/>
    <mergeCell ref="B49:B52"/>
    <mergeCell ref="C49:C52"/>
    <mergeCell ref="D49:D52"/>
    <mergeCell ref="E49:E52"/>
    <mergeCell ref="K49:K52"/>
    <mergeCell ref="A53:A56"/>
    <mergeCell ref="B53:B56"/>
    <mergeCell ref="C53:C56"/>
    <mergeCell ref="D53:D56"/>
    <mergeCell ref="E53:E56"/>
    <mergeCell ref="K53:K56"/>
    <mergeCell ref="A57:A60"/>
    <mergeCell ref="B57:B60"/>
    <mergeCell ref="C57:C60"/>
    <mergeCell ref="D57:D60"/>
    <mergeCell ref="E57:E60"/>
    <mergeCell ref="K57:K60"/>
    <mergeCell ref="A61:A64"/>
    <mergeCell ref="B61:B64"/>
    <mergeCell ref="C61:C64"/>
    <mergeCell ref="D61:D64"/>
    <mergeCell ref="E61:E64"/>
    <mergeCell ref="K61:K64"/>
    <mergeCell ref="A69:A72"/>
    <mergeCell ref="B69:B72"/>
    <mergeCell ref="C69:C72"/>
    <mergeCell ref="D69:D72"/>
    <mergeCell ref="E69:E72"/>
    <mergeCell ref="K69:K72"/>
    <mergeCell ref="A65:A68"/>
    <mergeCell ref="F61:F64"/>
    <mergeCell ref="E85:E88"/>
    <mergeCell ref="K85:K88"/>
    <mergeCell ref="B90:C90"/>
    <mergeCell ref="A73:A76"/>
    <mergeCell ref="B73:B76"/>
    <mergeCell ref="C73:C76"/>
    <mergeCell ref="D73:D76"/>
    <mergeCell ref="E73:E76"/>
    <mergeCell ref="K73:K76"/>
    <mergeCell ref="A77:A80"/>
    <mergeCell ref="B77:B80"/>
    <mergeCell ref="C77:C80"/>
    <mergeCell ref="D77:D80"/>
    <mergeCell ref="E77:E80"/>
    <mergeCell ref="K77:K80"/>
  </mergeCells>
  <phoneticPr fontId="2"/>
  <pageMargins left="0.39370078740157483" right="0.39370078740157483" top="0.6692913385826772" bottom="0.31496062992125984" header="0" footer="0"/>
  <pageSetup paperSize="9" scale="68" orientation="portrait" r:id="rId1"/>
  <headerFooter>
    <oddFooter>&amp;C&amp;P</oddFooter>
  </headerFooter>
  <rowBreaks count="1" manualBreakCount="1">
    <brk id="64"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4"/>
  <sheetViews>
    <sheetView view="pageBreakPreview" zoomScaleNormal="100" zoomScaleSheetLayoutView="100" workbookViewId="0">
      <selection activeCell="C91" sqref="C91:L92"/>
    </sheetView>
  </sheetViews>
  <sheetFormatPr defaultRowHeight="13.5" x14ac:dyDescent="0.15"/>
  <cols>
    <col min="1" max="1" width="4.625" customWidth="1"/>
    <col min="2" max="2" width="15.75" customWidth="1"/>
    <col min="3" max="3" width="7.5" customWidth="1"/>
    <col min="4" max="4" width="9.125" customWidth="1"/>
    <col min="5" max="5" width="5.625" customWidth="1"/>
    <col min="6" max="6" width="13.25" customWidth="1"/>
    <col min="7" max="7" width="16.75" style="47" customWidth="1"/>
    <col min="8" max="8" width="10.875" customWidth="1"/>
    <col min="10" max="10" width="12.125" customWidth="1"/>
    <col min="11" max="11" width="13.5" customWidth="1"/>
    <col min="12" max="12" width="17" customWidth="1"/>
    <col min="14" max="14" width="9.25" bestFit="1" customWidth="1"/>
  </cols>
  <sheetData>
    <row r="1" spans="1:12" x14ac:dyDescent="0.15">
      <c r="A1" s="16" t="s">
        <v>18</v>
      </c>
      <c r="B1" s="17"/>
      <c r="C1" s="17"/>
      <c r="D1" s="17"/>
      <c r="E1" s="17"/>
      <c r="F1" s="17"/>
      <c r="G1" s="39"/>
      <c r="H1" s="17"/>
      <c r="I1" s="17"/>
      <c r="J1" s="17"/>
      <c r="K1" s="17"/>
      <c r="L1" s="18"/>
    </row>
    <row r="2" spans="1:12" ht="19.5" customHeight="1" x14ac:dyDescent="0.15">
      <c r="A2" s="86" t="s">
        <v>17</v>
      </c>
      <c r="B2" s="121" t="s">
        <v>0</v>
      </c>
      <c r="C2" s="122" t="s">
        <v>19</v>
      </c>
      <c r="D2" s="123"/>
      <c r="E2" s="123"/>
      <c r="F2" s="124"/>
      <c r="G2" s="122" t="s">
        <v>20</v>
      </c>
      <c r="H2" s="123"/>
      <c r="I2" s="123"/>
      <c r="J2" s="123"/>
      <c r="K2" s="124"/>
      <c r="L2" s="134" t="s">
        <v>55</v>
      </c>
    </row>
    <row r="3" spans="1:12" ht="56.25" customHeight="1" thickBot="1" x14ac:dyDescent="0.2">
      <c r="A3" s="87"/>
      <c r="B3" s="90"/>
      <c r="C3" s="19" t="s">
        <v>5</v>
      </c>
      <c r="D3" s="19" t="s">
        <v>6</v>
      </c>
      <c r="E3" s="19" t="s">
        <v>65</v>
      </c>
      <c r="F3" s="19" t="s">
        <v>1</v>
      </c>
      <c r="G3" s="40" t="s">
        <v>2</v>
      </c>
      <c r="H3" s="19" t="s">
        <v>3</v>
      </c>
      <c r="I3" s="19" t="s">
        <v>4</v>
      </c>
      <c r="J3" s="19" t="s">
        <v>8</v>
      </c>
      <c r="K3" s="19" t="s">
        <v>7</v>
      </c>
      <c r="L3" s="135"/>
    </row>
    <row r="4" spans="1:12" ht="18" customHeight="1" x14ac:dyDescent="0.15">
      <c r="A4" s="56">
        <v>1</v>
      </c>
      <c r="B4" s="71" t="s">
        <v>35</v>
      </c>
      <c r="C4" s="68"/>
      <c r="D4" s="65"/>
      <c r="E4" s="62"/>
      <c r="F4" s="74"/>
      <c r="G4" s="41"/>
      <c r="H4" s="33"/>
      <c r="I4" s="25"/>
      <c r="J4" s="26"/>
      <c r="K4" s="59"/>
      <c r="L4" s="103"/>
    </row>
    <row r="5" spans="1:12" ht="18" customHeight="1" x14ac:dyDescent="0.15">
      <c r="A5" s="57"/>
      <c r="B5" s="72"/>
      <c r="C5" s="115"/>
      <c r="D5" s="117"/>
      <c r="E5" s="63"/>
      <c r="F5" s="119"/>
      <c r="G5" s="42"/>
      <c r="H5" s="34"/>
      <c r="I5" s="27"/>
      <c r="J5" s="28"/>
      <c r="K5" s="60"/>
      <c r="L5" s="104"/>
    </row>
    <row r="6" spans="1:12" ht="18" customHeight="1" x14ac:dyDescent="0.15">
      <c r="A6" s="57"/>
      <c r="B6" s="72"/>
      <c r="C6" s="115"/>
      <c r="D6" s="117"/>
      <c r="E6" s="63"/>
      <c r="F6" s="119"/>
      <c r="G6" s="48"/>
      <c r="H6" s="49"/>
      <c r="I6" s="29"/>
      <c r="J6" s="28"/>
      <c r="K6" s="60"/>
      <c r="L6" s="104"/>
    </row>
    <row r="7" spans="1:12" ht="18" customHeight="1" thickBot="1" x14ac:dyDescent="0.2">
      <c r="A7" s="58"/>
      <c r="B7" s="73"/>
      <c r="C7" s="116"/>
      <c r="D7" s="118"/>
      <c r="E7" s="64"/>
      <c r="F7" s="120"/>
      <c r="G7" s="43"/>
      <c r="H7" s="35"/>
      <c r="I7" s="29"/>
      <c r="J7" s="28"/>
      <c r="K7" s="61"/>
      <c r="L7" s="105"/>
    </row>
    <row r="8" spans="1:12" ht="18" customHeight="1" x14ac:dyDescent="0.15">
      <c r="A8" s="56">
        <v>2</v>
      </c>
      <c r="B8" s="71" t="s">
        <v>26</v>
      </c>
      <c r="C8" s="68"/>
      <c r="D8" s="65"/>
      <c r="E8" s="62"/>
      <c r="F8" s="74"/>
      <c r="G8" s="41"/>
      <c r="H8" s="33"/>
      <c r="I8" s="25"/>
      <c r="J8" s="26"/>
      <c r="K8" s="59"/>
      <c r="L8" s="103"/>
    </row>
    <row r="9" spans="1:12" ht="18" customHeight="1" x14ac:dyDescent="0.15">
      <c r="A9" s="57"/>
      <c r="B9" s="72"/>
      <c r="C9" s="115"/>
      <c r="D9" s="117"/>
      <c r="E9" s="63"/>
      <c r="F9" s="119"/>
      <c r="G9" s="42"/>
      <c r="H9" s="34"/>
      <c r="I9" s="27"/>
      <c r="J9" s="28"/>
      <c r="K9" s="60"/>
      <c r="L9" s="104"/>
    </row>
    <row r="10" spans="1:12" ht="18" customHeight="1" x14ac:dyDescent="0.15">
      <c r="A10" s="57"/>
      <c r="B10" s="72"/>
      <c r="C10" s="115"/>
      <c r="D10" s="117"/>
      <c r="E10" s="63"/>
      <c r="F10" s="119"/>
      <c r="G10" s="48"/>
      <c r="H10" s="49"/>
      <c r="I10" s="29"/>
      <c r="J10" s="28"/>
      <c r="K10" s="60"/>
      <c r="L10" s="104"/>
    </row>
    <row r="11" spans="1:12" ht="18" customHeight="1" thickBot="1" x14ac:dyDescent="0.2">
      <c r="A11" s="58"/>
      <c r="B11" s="73"/>
      <c r="C11" s="116"/>
      <c r="D11" s="118"/>
      <c r="E11" s="64"/>
      <c r="F11" s="120"/>
      <c r="G11" s="43"/>
      <c r="H11" s="35"/>
      <c r="I11" s="29"/>
      <c r="J11" s="28"/>
      <c r="K11" s="61"/>
      <c r="L11" s="105"/>
    </row>
    <row r="12" spans="1:12" ht="18" customHeight="1" x14ac:dyDescent="0.15">
      <c r="A12" s="56">
        <v>3</v>
      </c>
      <c r="B12" s="93" t="s">
        <v>27</v>
      </c>
      <c r="C12" s="68"/>
      <c r="D12" s="65"/>
      <c r="E12" s="96"/>
      <c r="F12" s="74"/>
      <c r="G12" s="41"/>
      <c r="H12" s="33"/>
      <c r="I12" s="25"/>
      <c r="J12" s="26"/>
      <c r="K12" s="59"/>
      <c r="L12" s="103"/>
    </row>
    <row r="13" spans="1:12" ht="18" customHeight="1" x14ac:dyDescent="0.15">
      <c r="A13" s="57"/>
      <c r="B13" s="94"/>
      <c r="C13" s="115"/>
      <c r="D13" s="117"/>
      <c r="E13" s="97"/>
      <c r="F13" s="119"/>
      <c r="G13" s="42"/>
      <c r="H13" s="34"/>
      <c r="I13" s="27"/>
      <c r="J13" s="28"/>
      <c r="K13" s="60"/>
      <c r="L13" s="104"/>
    </row>
    <row r="14" spans="1:12" ht="18" customHeight="1" x14ac:dyDescent="0.15">
      <c r="A14" s="57"/>
      <c r="B14" s="94"/>
      <c r="C14" s="115"/>
      <c r="D14" s="117"/>
      <c r="E14" s="97"/>
      <c r="F14" s="119"/>
      <c r="G14" s="43"/>
      <c r="H14" s="35"/>
      <c r="I14" s="29"/>
      <c r="J14" s="28"/>
      <c r="K14" s="60"/>
      <c r="L14" s="104"/>
    </row>
    <row r="15" spans="1:12" ht="18" customHeight="1" x14ac:dyDescent="0.15">
      <c r="A15" s="57"/>
      <c r="B15" s="94"/>
      <c r="C15" s="115"/>
      <c r="D15" s="117"/>
      <c r="E15" s="97"/>
      <c r="F15" s="119"/>
      <c r="G15" s="43"/>
      <c r="H15" s="35"/>
      <c r="I15" s="29"/>
      <c r="J15" s="28"/>
      <c r="K15" s="60"/>
      <c r="L15" s="104"/>
    </row>
    <row r="16" spans="1:12" ht="18" customHeight="1" thickBot="1" x14ac:dyDescent="0.2">
      <c r="A16" s="58"/>
      <c r="B16" s="95"/>
      <c r="C16" s="116"/>
      <c r="D16" s="118"/>
      <c r="E16" s="98"/>
      <c r="F16" s="120"/>
      <c r="G16" s="48"/>
      <c r="H16" s="49"/>
      <c r="I16" s="29"/>
      <c r="J16" s="28"/>
      <c r="K16" s="61"/>
      <c r="L16" s="105"/>
    </row>
    <row r="17" spans="1:12" ht="18" customHeight="1" x14ac:dyDescent="0.15">
      <c r="A17" s="131">
        <v>4</v>
      </c>
      <c r="B17" s="93" t="s">
        <v>25</v>
      </c>
      <c r="C17" s="127"/>
      <c r="D17" s="128"/>
      <c r="E17" s="62"/>
      <c r="F17" s="74"/>
      <c r="G17" s="44"/>
      <c r="H17" s="33"/>
      <c r="I17" s="25"/>
      <c r="J17" s="26"/>
      <c r="K17" s="59"/>
      <c r="L17" s="103"/>
    </row>
    <row r="18" spans="1:12" ht="18" customHeight="1" x14ac:dyDescent="0.15">
      <c r="A18" s="132"/>
      <c r="B18" s="94"/>
      <c r="C18" s="69"/>
      <c r="D18" s="129"/>
      <c r="E18" s="63"/>
      <c r="F18" s="119"/>
      <c r="G18" s="32"/>
      <c r="H18" s="34"/>
      <c r="I18" s="27"/>
      <c r="J18" s="28"/>
      <c r="K18" s="60"/>
      <c r="L18" s="104"/>
    </row>
    <row r="19" spans="1:12" ht="18" customHeight="1" x14ac:dyDescent="0.15">
      <c r="A19" s="132"/>
      <c r="B19" s="94"/>
      <c r="C19" s="69"/>
      <c r="D19" s="129"/>
      <c r="E19" s="63"/>
      <c r="F19" s="119"/>
      <c r="G19" s="32"/>
      <c r="H19" s="34"/>
      <c r="I19" s="27"/>
      <c r="J19" s="28"/>
      <c r="K19" s="60"/>
      <c r="L19" s="104"/>
    </row>
    <row r="20" spans="1:12" ht="18" customHeight="1" thickBot="1" x14ac:dyDescent="0.2">
      <c r="A20" s="133"/>
      <c r="B20" s="95"/>
      <c r="C20" s="70"/>
      <c r="D20" s="130"/>
      <c r="E20" s="64"/>
      <c r="F20" s="120"/>
      <c r="G20" s="45"/>
      <c r="H20" s="36"/>
      <c r="I20" s="30"/>
      <c r="J20" s="31"/>
      <c r="K20" s="61"/>
      <c r="L20" s="105"/>
    </row>
    <row r="21" spans="1:12" ht="18" customHeight="1" x14ac:dyDescent="0.15">
      <c r="A21" s="56">
        <v>5</v>
      </c>
      <c r="B21" s="71" t="s">
        <v>28</v>
      </c>
      <c r="C21" s="68"/>
      <c r="D21" s="65"/>
      <c r="E21" s="62"/>
      <c r="F21" s="74"/>
      <c r="G21" s="41"/>
      <c r="H21" s="33"/>
      <c r="I21" s="25"/>
      <c r="J21" s="26"/>
      <c r="K21" s="59"/>
      <c r="L21" s="103"/>
    </row>
    <row r="22" spans="1:12" ht="18" customHeight="1" x14ac:dyDescent="0.15">
      <c r="A22" s="57"/>
      <c r="B22" s="72"/>
      <c r="C22" s="115"/>
      <c r="D22" s="117"/>
      <c r="E22" s="63"/>
      <c r="F22" s="119"/>
      <c r="G22" s="42"/>
      <c r="H22" s="34"/>
      <c r="I22" s="27"/>
      <c r="J22" s="28"/>
      <c r="K22" s="60"/>
      <c r="L22" s="104"/>
    </row>
    <row r="23" spans="1:12" ht="18" customHeight="1" x14ac:dyDescent="0.15">
      <c r="A23" s="57"/>
      <c r="B23" s="72"/>
      <c r="C23" s="115"/>
      <c r="D23" s="117"/>
      <c r="E23" s="63"/>
      <c r="F23" s="119"/>
      <c r="G23" s="43"/>
      <c r="H23" s="35"/>
      <c r="I23" s="29"/>
      <c r="J23" s="28"/>
      <c r="K23" s="60"/>
      <c r="L23" s="104"/>
    </row>
    <row r="24" spans="1:12" ht="18" customHeight="1" thickBot="1" x14ac:dyDescent="0.2">
      <c r="A24" s="58"/>
      <c r="B24" s="73"/>
      <c r="C24" s="116"/>
      <c r="D24" s="118"/>
      <c r="E24" s="64"/>
      <c r="F24" s="120"/>
      <c r="G24" s="43"/>
      <c r="H24" s="35"/>
      <c r="I24" s="29"/>
      <c r="J24" s="28"/>
      <c r="K24" s="61"/>
      <c r="L24" s="105"/>
    </row>
    <row r="25" spans="1:12" ht="18" customHeight="1" x14ac:dyDescent="0.15">
      <c r="A25" s="56">
        <v>6</v>
      </c>
      <c r="B25" s="71" t="s">
        <v>29</v>
      </c>
      <c r="C25" s="68"/>
      <c r="D25" s="65"/>
      <c r="E25" s="62"/>
      <c r="F25" s="74"/>
      <c r="G25" s="41"/>
      <c r="H25" s="33"/>
      <c r="I25" s="25"/>
      <c r="J25" s="26"/>
      <c r="K25" s="59"/>
      <c r="L25" s="103"/>
    </row>
    <row r="26" spans="1:12" ht="18" customHeight="1" x14ac:dyDescent="0.15">
      <c r="A26" s="57"/>
      <c r="B26" s="72"/>
      <c r="C26" s="115"/>
      <c r="D26" s="117"/>
      <c r="E26" s="63"/>
      <c r="F26" s="119"/>
      <c r="G26" s="42"/>
      <c r="H26" s="34"/>
      <c r="I26" s="27"/>
      <c r="J26" s="28"/>
      <c r="K26" s="60"/>
      <c r="L26" s="104"/>
    </row>
    <row r="27" spans="1:12" ht="18" customHeight="1" x14ac:dyDescent="0.15">
      <c r="A27" s="57"/>
      <c r="B27" s="72"/>
      <c r="C27" s="115"/>
      <c r="D27" s="117"/>
      <c r="E27" s="63"/>
      <c r="F27" s="119"/>
      <c r="G27" s="43"/>
      <c r="H27" s="35"/>
      <c r="I27" s="29"/>
      <c r="J27" s="28"/>
      <c r="K27" s="60"/>
      <c r="L27" s="104"/>
    </row>
    <row r="28" spans="1:12" ht="18" customHeight="1" thickBot="1" x14ac:dyDescent="0.2">
      <c r="A28" s="58"/>
      <c r="B28" s="73"/>
      <c r="C28" s="116"/>
      <c r="D28" s="118"/>
      <c r="E28" s="64"/>
      <c r="F28" s="120"/>
      <c r="G28" s="43"/>
      <c r="H28" s="35"/>
      <c r="I28" s="29"/>
      <c r="J28" s="28"/>
      <c r="K28" s="61"/>
      <c r="L28" s="105"/>
    </row>
    <row r="29" spans="1:12" ht="18" customHeight="1" x14ac:dyDescent="0.15">
      <c r="A29" s="56">
        <v>7</v>
      </c>
      <c r="B29" s="71" t="s">
        <v>30</v>
      </c>
      <c r="C29" s="68"/>
      <c r="D29" s="65"/>
      <c r="E29" s="62"/>
      <c r="F29" s="74"/>
      <c r="G29" s="41"/>
      <c r="H29" s="33"/>
      <c r="I29" s="25"/>
      <c r="J29" s="26"/>
      <c r="K29" s="59"/>
      <c r="L29" s="103"/>
    </row>
    <row r="30" spans="1:12" ht="18" customHeight="1" x14ac:dyDescent="0.15">
      <c r="A30" s="57"/>
      <c r="B30" s="72"/>
      <c r="C30" s="115"/>
      <c r="D30" s="117"/>
      <c r="E30" s="63"/>
      <c r="F30" s="119"/>
      <c r="G30" s="42"/>
      <c r="H30" s="34"/>
      <c r="I30" s="27"/>
      <c r="J30" s="28"/>
      <c r="K30" s="60"/>
      <c r="L30" s="104"/>
    </row>
    <row r="31" spans="1:12" ht="18" customHeight="1" x14ac:dyDescent="0.15">
      <c r="A31" s="57"/>
      <c r="B31" s="72"/>
      <c r="C31" s="115"/>
      <c r="D31" s="117"/>
      <c r="E31" s="63"/>
      <c r="F31" s="119"/>
      <c r="G31" s="43"/>
      <c r="H31" s="35"/>
      <c r="I31" s="29"/>
      <c r="J31" s="28"/>
      <c r="K31" s="60"/>
      <c r="L31" s="104"/>
    </row>
    <row r="32" spans="1:12" ht="18" customHeight="1" thickBot="1" x14ac:dyDescent="0.2">
      <c r="A32" s="58"/>
      <c r="B32" s="73"/>
      <c r="C32" s="116"/>
      <c r="D32" s="118"/>
      <c r="E32" s="64"/>
      <c r="F32" s="120"/>
      <c r="G32" s="43"/>
      <c r="H32" s="35"/>
      <c r="I32" s="29"/>
      <c r="J32" s="28"/>
      <c r="K32" s="61"/>
      <c r="L32" s="105"/>
    </row>
    <row r="33" spans="1:12" ht="18" customHeight="1" x14ac:dyDescent="0.15">
      <c r="A33" s="56">
        <v>8</v>
      </c>
      <c r="B33" s="71" t="s">
        <v>31</v>
      </c>
      <c r="C33" s="68"/>
      <c r="D33" s="65"/>
      <c r="E33" s="62"/>
      <c r="F33" s="74"/>
      <c r="G33" s="41"/>
      <c r="H33" s="33"/>
      <c r="I33" s="25"/>
      <c r="J33" s="26"/>
      <c r="K33" s="59"/>
      <c r="L33" s="103"/>
    </row>
    <row r="34" spans="1:12" ht="18" customHeight="1" x14ac:dyDescent="0.15">
      <c r="A34" s="57"/>
      <c r="B34" s="72"/>
      <c r="C34" s="115"/>
      <c r="D34" s="117"/>
      <c r="E34" s="63"/>
      <c r="F34" s="119"/>
      <c r="G34" s="42"/>
      <c r="H34" s="34"/>
      <c r="I34" s="27"/>
      <c r="J34" s="28"/>
      <c r="K34" s="60"/>
      <c r="L34" s="104"/>
    </row>
    <row r="35" spans="1:12" ht="18" customHeight="1" x14ac:dyDescent="0.15">
      <c r="A35" s="57"/>
      <c r="B35" s="72"/>
      <c r="C35" s="115"/>
      <c r="D35" s="117"/>
      <c r="E35" s="63"/>
      <c r="F35" s="119"/>
      <c r="G35" s="43"/>
      <c r="H35" s="35"/>
      <c r="I35" s="29"/>
      <c r="J35" s="28"/>
      <c r="K35" s="60"/>
      <c r="L35" s="104"/>
    </row>
    <row r="36" spans="1:12" ht="18" customHeight="1" thickBot="1" x14ac:dyDescent="0.2">
      <c r="A36" s="58"/>
      <c r="B36" s="73"/>
      <c r="C36" s="116"/>
      <c r="D36" s="118"/>
      <c r="E36" s="64"/>
      <c r="F36" s="120"/>
      <c r="G36" s="43"/>
      <c r="H36" s="35"/>
      <c r="I36" s="29"/>
      <c r="J36" s="28"/>
      <c r="K36" s="61"/>
      <c r="L36" s="105"/>
    </row>
    <row r="37" spans="1:12" ht="18" customHeight="1" x14ac:dyDescent="0.15">
      <c r="A37" s="56">
        <v>9</v>
      </c>
      <c r="B37" s="71" t="s">
        <v>36</v>
      </c>
      <c r="C37" s="68"/>
      <c r="D37" s="65"/>
      <c r="E37" s="62"/>
      <c r="F37" s="74"/>
      <c r="G37" s="41"/>
      <c r="H37" s="33"/>
      <c r="I37" s="25"/>
      <c r="J37" s="26"/>
      <c r="K37" s="59"/>
      <c r="L37" s="103"/>
    </row>
    <row r="38" spans="1:12" ht="18" customHeight="1" x14ac:dyDescent="0.15">
      <c r="A38" s="57"/>
      <c r="B38" s="72"/>
      <c r="C38" s="115"/>
      <c r="D38" s="117"/>
      <c r="E38" s="63"/>
      <c r="F38" s="119"/>
      <c r="G38" s="42"/>
      <c r="H38" s="34"/>
      <c r="I38" s="27"/>
      <c r="J38" s="28"/>
      <c r="K38" s="60"/>
      <c r="L38" s="104"/>
    </row>
    <row r="39" spans="1:12" ht="18" customHeight="1" x14ac:dyDescent="0.15">
      <c r="A39" s="57"/>
      <c r="B39" s="72"/>
      <c r="C39" s="115"/>
      <c r="D39" s="117"/>
      <c r="E39" s="63"/>
      <c r="F39" s="119"/>
      <c r="G39" s="43"/>
      <c r="H39" s="35"/>
      <c r="I39" s="29"/>
      <c r="J39" s="28"/>
      <c r="K39" s="60"/>
      <c r="L39" s="104"/>
    </row>
    <row r="40" spans="1:12" ht="18" customHeight="1" thickBot="1" x14ac:dyDescent="0.2">
      <c r="A40" s="58"/>
      <c r="B40" s="73"/>
      <c r="C40" s="116"/>
      <c r="D40" s="118"/>
      <c r="E40" s="64"/>
      <c r="F40" s="120"/>
      <c r="G40" s="43"/>
      <c r="H40" s="35"/>
      <c r="I40" s="29"/>
      <c r="J40" s="28"/>
      <c r="K40" s="61"/>
      <c r="L40" s="105"/>
    </row>
    <row r="41" spans="1:12" ht="18" customHeight="1" x14ac:dyDescent="0.15">
      <c r="A41" s="56">
        <v>10</v>
      </c>
      <c r="B41" s="71" t="s">
        <v>37</v>
      </c>
      <c r="C41" s="68"/>
      <c r="D41" s="65"/>
      <c r="E41" s="62"/>
      <c r="F41" s="74"/>
      <c r="G41" s="41"/>
      <c r="H41" s="33"/>
      <c r="I41" s="25"/>
      <c r="J41" s="26"/>
      <c r="K41" s="59"/>
      <c r="L41" s="103"/>
    </row>
    <row r="42" spans="1:12" ht="18" customHeight="1" x14ac:dyDescent="0.15">
      <c r="A42" s="57"/>
      <c r="B42" s="72"/>
      <c r="C42" s="115"/>
      <c r="D42" s="117"/>
      <c r="E42" s="63"/>
      <c r="F42" s="119"/>
      <c r="G42" s="42"/>
      <c r="H42" s="34"/>
      <c r="I42" s="27"/>
      <c r="J42" s="28"/>
      <c r="K42" s="60"/>
      <c r="L42" s="104"/>
    </row>
    <row r="43" spans="1:12" ht="18" customHeight="1" x14ac:dyDescent="0.15">
      <c r="A43" s="57"/>
      <c r="B43" s="72"/>
      <c r="C43" s="115"/>
      <c r="D43" s="117"/>
      <c r="E43" s="63"/>
      <c r="F43" s="119"/>
      <c r="G43" s="43"/>
      <c r="H43" s="35"/>
      <c r="I43" s="29"/>
      <c r="J43" s="28"/>
      <c r="K43" s="60"/>
      <c r="L43" s="104"/>
    </row>
    <row r="44" spans="1:12" ht="18" customHeight="1" thickBot="1" x14ac:dyDescent="0.2">
      <c r="A44" s="58"/>
      <c r="B44" s="73"/>
      <c r="C44" s="116"/>
      <c r="D44" s="118"/>
      <c r="E44" s="64"/>
      <c r="F44" s="120"/>
      <c r="G44" s="43"/>
      <c r="H44" s="35"/>
      <c r="I44" s="29"/>
      <c r="J44" s="28"/>
      <c r="K44" s="61"/>
      <c r="L44" s="105"/>
    </row>
    <row r="45" spans="1:12" ht="18" customHeight="1" x14ac:dyDescent="0.15">
      <c r="A45" s="56">
        <v>11</v>
      </c>
      <c r="B45" s="71" t="s">
        <v>38</v>
      </c>
      <c r="C45" s="68"/>
      <c r="D45" s="65"/>
      <c r="E45" s="62"/>
      <c r="F45" s="74"/>
      <c r="G45" s="41"/>
      <c r="H45" s="33"/>
      <c r="I45" s="25"/>
      <c r="J45" s="26"/>
      <c r="K45" s="59"/>
      <c r="L45" s="103"/>
    </row>
    <row r="46" spans="1:12" ht="18" customHeight="1" x14ac:dyDescent="0.15">
      <c r="A46" s="57"/>
      <c r="B46" s="72"/>
      <c r="C46" s="115"/>
      <c r="D46" s="117"/>
      <c r="E46" s="63"/>
      <c r="F46" s="119"/>
      <c r="G46" s="42"/>
      <c r="H46" s="34"/>
      <c r="I46" s="27"/>
      <c r="J46" s="28"/>
      <c r="K46" s="60"/>
      <c r="L46" s="104"/>
    </row>
    <row r="47" spans="1:12" ht="18" customHeight="1" x14ac:dyDescent="0.15">
      <c r="A47" s="57"/>
      <c r="B47" s="72"/>
      <c r="C47" s="115"/>
      <c r="D47" s="117"/>
      <c r="E47" s="63"/>
      <c r="F47" s="119"/>
      <c r="G47" s="43"/>
      <c r="H47" s="35"/>
      <c r="I47" s="29"/>
      <c r="J47" s="28"/>
      <c r="K47" s="60"/>
      <c r="L47" s="104"/>
    </row>
    <row r="48" spans="1:12" ht="18" customHeight="1" thickBot="1" x14ac:dyDescent="0.2">
      <c r="A48" s="58"/>
      <c r="B48" s="73"/>
      <c r="C48" s="116"/>
      <c r="D48" s="118"/>
      <c r="E48" s="64"/>
      <c r="F48" s="120"/>
      <c r="G48" s="43"/>
      <c r="H48" s="35"/>
      <c r="I48" s="29"/>
      <c r="J48" s="28"/>
      <c r="K48" s="61"/>
      <c r="L48" s="105"/>
    </row>
    <row r="49" spans="1:12" ht="18" customHeight="1" x14ac:dyDescent="0.15">
      <c r="A49" s="56">
        <v>12</v>
      </c>
      <c r="B49" s="71" t="s">
        <v>39</v>
      </c>
      <c r="C49" s="68"/>
      <c r="D49" s="65"/>
      <c r="E49" s="62"/>
      <c r="F49" s="74"/>
      <c r="G49" s="41"/>
      <c r="H49" s="33"/>
      <c r="I49" s="25"/>
      <c r="J49" s="26"/>
      <c r="K49" s="59"/>
      <c r="L49" s="103"/>
    </row>
    <row r="50" spans="1:12" ht="18" customHeight="1" x14ac:dyDescent="0.15">
      <c r="A50" s="57"/>
      <c r="B50" s="72"/>
      <c r="C50" s="115"/>
      <c r="D50" s="117"/>
      <c r="E50" s="63"/>
      <c r="F50" s="119"/>
      <c r="G50" s="42"/>
      <c r="H50" s="34"/>
      <c r="I50" s="27"/>
      <c r="J50" s="28"/>
      <c r="K50" s="60"/>
      <c r="L50" s="104"/>
    </row>
    <row r="51" spans="1:12" ht="18" customHeight="1" x14ac:dyDescent="0.15">
      <c r="A51" s="57"/>
      <c r="B51" s="72"/>
      <c r="C51" s="115"/>
      <c r="D51" s="117"/>
      <c r="E51" s="63"/>
      <c r="F51" s="119"/>
      <c r="G51" s="43"/>
      <c r="H51" s="35"/>
      <c r="I51" s="29"/>
      <c r="J51" s="28"/>
      <c r="K51" s="60"/>
      <c r="L51" s="104"/>
    </row>
    <row r="52" spans="1:12" ht="18" customHeight="1" thickBot="1" x14ac:dyDescent="0.2">
      <c r="A52" s="58"/>
      <c r="B52" s="73"/>
      <c r="C52" s="116"/>
      <c r="D52" s="118"/>
      <c r="E52" s="64"/>
      <c r="F52" s="120"/>
      <c r="G52" s="43"/>
      <c r="H52" s="35"/>
      <c r="I52" s="29"/>
      <c r="J52" s="28"/>
      <c r="K52" s="61"/>
      <c r="L52" s="105"/>
    </row>
    <row r="53" spans="1:12" ht="18" customHeight="1" x14ac:dyDescent="0.15">
      <c r="A53" s="56">
        <v>13</v>
      </c>
      <c r="B53" s="71" t="s">
        <v>40</v>
      </c>
      <c r="C53" s="68"/>
      <c r="D53" s="65"/>
      <c r="E53" s="62"/>
      <c r="F53" s="74"/>
      <c r="G53" s="41"/>
      <c r="H53" s="33"/>
      <c r="I53" s="25"/>
      <c r="J53" s="26"/>
      <c r="K53" s="59"/>
      <c r="L53" s="103"/>
    </row>
    <row r="54" spans="1:12" ht="18" customHeight="1" x14ac:dyDescent="0.15">
      <c r="A54" s="57"/>
      <c r="B54" s="72"/>
      <c r="C54" s="115"/>
      <c r="D54" s="117"/>
      <c r="E54" s="63"/>
      <c r="F54" s="119"/>
      <c r="G54" s="42"/>
      <c r="H54" s="34"/>
      <c r="I54" s="27"/>
      <c r="J54" s="28"/>
      <c r="K54" s="60"/>
      <c r="L54" s="104"/>
    </row>
    <row r="55" spans="1:12" ht="18" customHeight="1" x14ac:dyDescent="0.15">
      <c r="A55" s="57"/>
      <c r="B55" s="72"/>
      <c r="C55" s="115"/>
      <c r="D55" s="117"/>
      <c r="E55" s="63"/>
      <c r="F55" s="119"/>
      <c r="G55" s="43"/>
      <c r="H55" s="35"/>
      <c r="I55" s="29"/>
      <c r="J55" s="28"/>
      <c r="K55" s="60"/>
      <c r="L55" s="104"/>
    </row>
    <row r="56" spans="1:12" ht="18" customHeight="1" thickBot="1" x14ac:dyDescent="0.2">
      <c r="A56" s="58"/>
      <c r="B56" s="73"/>
      <c r="C56" s="116"/>
      <c r="D56" s="118"/>
      <c r="E56" s="64"/>
      <c r="F56" s="120"/>
      <c r="G56" s="43"/>
      <c r="H56" s="35"/>
      <c r="I56" s="29"/>
      <c r="J56" s="28"/>
      <c r="K56" s="61"/>
      <c r="L56" s="105"/>
    </row>
    <row r="57" spans="1:12" ht="18" customHeight="1" x14ac:dyDescent="0.15">
      <c r="A57" s="56">
        <v>14</v>
      </c>
      <c r="B57" s="71" t="s">
        <v>41</v>
      </c>
      <c r="C57" s="68"/>
      <c r="D57" s="65"/>
      <c r="E57" s="62"/>
      <c r="F57" s="74"/>
      <c r="G57" s="41"/>
      <c r="H57" s="33"/>
      <c r="I57" s="25"/>
      <c r="J57" s="26"/>
      <c r="K57" s="59"/>
      <c r="L57" s="103"/>
    </row>
    <row r="58" spans="1:12" ht="18" customHeight="1" x14ac:dyDescent="0.15">
      <c r="A58" s="57"/>
      <c r="B58" s="72"/>
      <c r="C58" s="115"/>
      <c r="D58" s="117"/>
      <c r="E58" s="63"/>
      <c r="F58" s="119"/>
      <c r="G58" s="42"/>
      <c r="H58" s="34"/>
      <c r="I58" s="27"/>
      <c r="J58" s="28"/>
      <c r="K58" s="60"/>
      <c r="L58" s="104"/>
    </row>
    <row r="59" spans="1:12" ht="18" customHeight="1" x14ac:dyDescent="0.15">
      <c r="A59" s="57"/>
      <c r="B59" s="72"/>
      <c r="C59" s="115"/>
      <c r="D59" s="117"/>
      <c r="E59" s="63"/>
      <c r="F59" s="119"/>
      <c r="G59" s="43"/>
      <c r="H59" s="35"/>
      <c r="I59" s="29"/>
      <c r="J59" s="28"/>
      <c r="K59" s="60"/>
      <c r="L59" s="104"/>
    </row>
    <row r="60" spans="1:12" ht="18" customHeight="1" thickBot="1" x14ac:dyDescent="0.2">
      <c r="A60" s="58"/>
      <c r="B60" s="73"/>
      <c r="C60" s="116"/>
      <c r="D60" s="118"/>
      <c r="E60" s="64"/>
      <c r="F60" s="120"/>
      <c r="G60" s="43"/>
      <c r="H60" s="35"/>
      <c r="I60" s="29"/>
      <c r="J60" s="28"/>
      <c r="K60" s="61"/>
      <c r="L60" s="105"/>
    </row>
    <row r="61" spans="1:12" ht="18" customHeight="1" x14ac:dyDescent="0.15">
      <c r="A61" s="56">
        <v>15</v>
      </c>
      <c r="B61" s="71" t="s">
        <v>42</v>
      </c>
      <c r="C61" s="68"/>
      <c r="D61" s="65"/>
      <c r="E61" s="62"/>
      <c r="F61" s="74"/>
      <c r="G61" s="41"/>
      <c r="H61" s="33"/>
      <c r="I61" s="25"/>
      <c r="J61" s="26"/>
      <c r="K61" s="59"/>
      <c r="L61" s="103"/>
    </row>
    <row r="62" spans="1:12" ht="18" customHeight="1" x14ac:dyDescent="0.15">
      <c r="A62" s="57"/>
      <c r="B62" s="72"/>
      <c r="C62" s="115"/>
      <c r="D62" s="117"/>
      <c r="E62" s="63"/>
      <c r="F62" s="119"/>
      <c r="G62" s="42"/>
      <c r="H62" s="34"/>
      <c r="I62" s="27"/>
      <c r="J62" s="28"/>
      <c r="K62" s="60"/>
      <c r="L62" s="104"/>
    </row>
    <row r="63" spans="1:12" ht="18" customHeight="1" x14ac:dyDescent="0.15">
      <c r="A63" s="57"/>
      <c r="B63" s="72"/>
      <c r="C63" s="115"/>
      <c r="D63" s="117"/>
      <c r="E63" s="63"/>
      <c r="F63" s="119"/>
      <c r="G63" s="43"/>
      <c r="H63" s="35"/>
      <c r="I63" s="29"/>
      <c r="J63" s="28"/>
      <c r="K63" s="60"/>
      <c r="L63" s="104"/>
    </row>
    <row r="64" spans="1:12" ht="18" customHeight="1" thickBot="1" x14ac:dyDescent="0.2">
      <c r="A64" s="58"/>
      <c r="B64" s="73"/>
      <c r="C64" s="116"/>
      <c r="D64" s="118"/>
      <c r="E64" s="64"/>
      <c r="F64" s="120"/>
      <c r="G64" s="46"/>
      <c r="H64" s="37"/>
      <c r="I64" s="29"/>
      <c r="J64" s="31"/>
      <c r="K64" s="61"/>
      <c r="L64" s="105"/>
    </row>
    <row r="65" spans="1:12" ht="18" customHeight="1" x14ac:dyDescent="0.15">
      <c r="A65" s="56">
        <v>16</v>
      </c>
      <c r="B65" s="71" t="s">
        <v>43</v>
      </c>
      <c r="C65" s="68"/>
      <c r="D65" s="65"/>
      <c r="E65" s="62"/>
      <c r="F65" s="74"/>
      <c r="G65" s="41"/>
      <c r="H65" s="33"/>
      <c r="I65" s="25"/>
      <c r="J65" s="26"/>
      <c r="K65" s="59"/>
      <c r="L65" s="103"/>
    </row>
    <row r="66" spans="1:12" ht="18" customHeight="1" x14ac:dyDescent="0.15">
      <c r="A66" s="57"/>
      <c r="B66" s="72"/>
      <c r="C66" s="115"/>
      <c r="D66" s="117"/>
      <c r="E66" s="63"/>
      <c r="F66" s="119"/>
      <c r="G66" s="42"/>
      <c r="H66" s="34"/>
      <c r="I66" s="27"/>
      <c r="J66" s="28"/>
      <c r="K66" s="60"/>
      <c r="L66" s="104"/>
    </row>
    <row r="67" spans="1:12" ht="18" customHeight="1" x14ac:dyDescent="0.15">
      <c r="A67" s="57"/>
      <c r="B67" s="72"/>
      <c r="C67" s="115"/>
      <c r="D67" s="117"/>
      <c r="E67" s="63"/>
      <c r="F67" s="119"/>
      <c r="G67" s="43"/>
      <c r="H67" s="35"/>
      <c r="I67" s="29"/>
      <c r="J67" s="28"/>
      <c r="K67" s="60"/>
      <c r="L67" s="104"/>
    </row>
    <row r="68" spans="1:12" ht="18" customHeight="1" thickBot="1" x14ac:dyDescent="0.2">
      <c r="A68" s="58"/>
      <c r="B68" s="73"/>
      <c r="C68" s="116"/>
      <c r="D68" s="118"/>
      <c r="E68" s="64"/>
      <c r="F68" s="120"/>
      <c r="G68" s="43"/>
      <c r="H68" s="35"/>
      <c r="I68" s="29"/>
      <c r="J68" s="28"/>
      <c r="K68" s="61"/>
      <c r="L68" s="105"/>
    </row>
    <row r="69" spans="1:12" ht="18" customHeight="1" x14ac:dyDescent="0.15">
      <c r="A69" s="56">
        <v>17</v>
      </c>
      <c r="B69" s="71" t="s">
        <v>44</v>
      </c>
      <c r="C69" s="68"/>
      <c r="D69" s="65"/>
      <c r="E69" s="62"/>
      <c r="F69" s="74"/>
      <c r="G69" s="41"/>
      <c r="H69" s="33"/>
      <c r="I69" s="25"/>
      <c r="J69" s="26"/>
      <c r="K69" s="59"/>
      <c r="L69" s="103"/>
    </row>
    <row r="70" spans="1:12" ht="18" customHeight="1" x14ac:dyDescent="0.15">
      <c r="A70" s="57"/>
      <c r="B70" s="72"/>
      <c r="C70" s="115"/>
      <c r="D70" s="117"/>
      <c r="E70" s="63"/>
      <c r="F70" s="119"/>
      <c r="G70" s="42"/>
      <c r="H70" s="34"/>
      <c r="I70" s="27"/>
      <c r="J70" s="28"/>
      <c r="K70" s="60"/>
      <c r="L70" s="104"/>
    </row>
    <row r="71" spans="1:12" ht="18" customHeight="1" x14ac:dyDescent="0.15">
      <c r="A71" s="57"/>
      <c r="B71" s="72"/>
      <c r="C71" s="115"/>
      <c r="D71" s="117"/>
      <c r="E71" s="63"/>
      <c r="F71" s="119"/>
      <c r="G71" s="43"/>
      <c r="H71" s="35"/>
      <c r="I71" s="29"/>
      <c r="J71" s="28"/>
      <c r="K71" s="60"/>
      <c r="L71" s="104"/>
    </row>
    <row r="72" spans="1:12" ht="18" customHeight="1" thickBot="1" x14ac:dyDescent="0.2">
      <c r="A72" s="58"/>
      <c r="B72" s="73"/>
      <c r="C72" s="116"/>
      <c r="D72" s="118"/>
      <c r="E72" s="64"/>
      <c r="F72" s="120"/>
      <c r="G72" s="43"/>
      <c r="H72" s="35"/>
      <c r="I72" s="29"/>
      <c r="J72" s="28"/>
      <c r="K72" s="61"/>
      <c r="L72" s="105"/>
    </row>
    <row r="73" spans="1:12" ht="18" customHeight="1" x14ac:dyDescent="0.15">
      <c r="A73" s="56">
        <v>18</v>
      </c>
      <c r="B73" s="71" t="s">
        <v>45</v>
      </c>
      <c r="C73" s="68"/>
      <c r="D73" s="65"/>
      <c r="E73" s="62"/>
      <c r="F73" s="74"/>
      <c r="G73" s="41"/>
      <c r="H73" s="33"/>
      <c r="I73" s="25"/>
      <c r="J73" s="26"/>
      <c r="K73" s="59"/>
      <c r="L73" s="103"/>
    </row>
    <row r="74" spans="1:12" ht="18" customHeight="1" x14ac:dyDescent="0.15">
      <c r="A74" s="57"/>
      <c r="B74" s="72"/>
      <c r="C74" s="115"/>
      <c r="D74" s="117"/>
      <c r="E74" s="63"/>
      <c r="F74" s="119"/>
      <c r="G74" s="42"/>
      <c r="H74" s="34"/>
      <c r="I74" s="27"/>
      <c r="J74" s="28"/>
      <c r="K74" s="60"/>
      <c r="L74" s="104"/>
    </row>
    <row r="75" spans="1:12" ht="18" customHeight="1" x14ac:dyDescent="0.15">
      <c r="A75" s="57"/>
      <c r="B75" s="72"/>
      <c r="C75" s="115"/>
      <c r="D75" s="117"/>
      <c r="E75" s="63"/>
      <c r="F75" s="119"/>
      <c r="G75" s="43"/>
      <c r="H75" s="35"/>
      <c r="I75" s="29"/>
      <c r="J75" s="28"/>
      <c r="K75" s="60"/>
      <c r="L75" s="104"/>
    </row>
    <row r="76" spans="1:12" ht="18" customHeight="1" thickBot="1" x14ac:dyDescent="0.2">
      <c r="A76" s="58"/>
      <c r="B76" s="73"/>
      <c r="C76" s="116"/>
      <c r="D76" s="118"/>
      <c r="E76" s="64"/>
      <c r="F76" s="120"/>
      <c r="G76" s="43"/>
      <c r="H76" s="35"/>
      <c r="I76" s="29"/>
      <c r="J76" s="28"/>
      <c r="K76" s="61"/>
      <c r="L76" s="105"/>
    </row>
    <row r="77" spans="1:12" ht="18" customHeight="1" x14ac:dyDescent="0.15">
      <c r="A77" s="56">
        <v>19</v>
      </c>
      <c r="B77" s="71" t="s">
        <v>46</v>
      </c>
      <c r="C77" s="68"/>
      <c r="D77" s="65"/>
      <c r="E77" s="62"/>
      <c r="F77" s="74"/>
      <c r="G77" s="41"/>
      <c r="H77" s="33"/>
      <c r="I77" s="25"/>
      <c r="J77" s="26"/>
      <c r="K77" s="59"/>
      <c r="L77" s="103"/>
    </row>
    <row r="78" spans="1:12" ht="18" customHeight="1" x14ac:dyDescent="0.15">
      <c r="A78" s="57"/>
      <c r="B78" s="72"/>
      <c r="C78" s="115"/>
      <c r="D78" s="117"/>
      <c r="E78" s="63"/>
      <c r="F78" s="119"/>
      <c r="G78" s="42"/>
      <c r="H78" s="34"/>
      <c r="I78" s="27"/>
      <c r="J78" s="28"/>
      <c r="K78" s="60"/>
      <c r="L78" s="104"/>
    </row>
    <row r="79" spans="1:12" ht="18" customHeight="1" x14ac:dyDescent="0.15">
      <c r="A79" s="57"/>
      <c r="B79" s="72"/>
      <c r="C79" s="115"/>
      <c r="D79" s="117"/>
      <c r="E79" s="63"/>
      <c r="F79" s="119"/>
      <c r="G79" s="43"/>
      <c r="H79" s="35"/>
      <c r="I79" s="29"/>
      <c r="J79" s="28"/>
      <c r="K79" s="60"/>
      <c r="L79" s="104"/>
    </row>
    <row r="80" spans="1:12" ht="18" customHeight="1" thickBot="1" x14ac:dyDescent="0.2">
      <c r="A80" s="58"/>
      <c r="B80" s="73"/>
      <c r="C80" s="116"/>
      <c r="D80" s="118"/>
      <c r="E80" s="64"/>
      <c r="F80" s="120"/>
      <c r="G80" s="43"/>
      <c r="H80" s="35"/>
      <c r="I80" s="29"/>
      <c r="J80" s="28"/>
      <c r="K80" s="61"/>
      <c r="L80" s="105"/>
    </row>
    <row r="81" spans="1:13" ht="18" customHeight="1" x14ac:dyDescent="0.15">
      <c r="A81" s="56">
        <v>20</v>
      </c>
      <c r="B81" s="71" t="s">
        <v>49</v>
      </c>
      <c r="C81" s="68"/>
      <c r="D81" s="65"/>
      <c r="E81" s="62"/>
      <c r="F81" s="74"/>
      <c r="G81" s="41"/>
      <c r="H81" s="33"/>
      <c r="I81" s="25"/>
      <c r="J81" s="26"/>
      <c r="K81" s="59"/>
      <c r="L81" s="103"/>
    </row>
    <row r="82" spans="1:13" ht="18" customHeight="1" x14ac:dyDescent="0.15">
      <c r="A82" s="57"/>
      <c r="B82" s="72"/>
      <c r="C82" s="115"/>
      <c r="D82" s="117"/>
      <c r="E82" s="63"/>
      <c r="F82" s="119"/>
      <c r="G82" s="42"/>
      <c r="H82" s="34"/>
      <c r="I82" s="27"/>
      <c r="J82" s="28"/>
      <c r="K82" s="60"/>
      <c r="L82" s="104"/>
    </row>
    <row r="83" spans="1:13" ht="18" customHeight="1" x14ac:dyDescent="0.15">
      <c r="A83" s="57"/>
      <c r="B83" s="72"/>
      <c r="C83" s="115"/>
      <c r="D83" s="117"/>
      <c r="E83" s="63"/>
      <c r="F83" s="119"/>
      <c r="G83" s="43"/>
      <c r="H83" s="35"/>
      <c r="I83" s="29"/>
      <c r="J83" s="28"/>
      <c r="K83" s="60"/>
      <c r="L83" s="104"/>
    </row>
    <row r="84" spans="1:13" ht="18" customHeight="1" thickBot="1" x14ac:dyDescent="0.2">
      <c r="A84" s="58"/>
      <c r="B84" s="73"/>
      <c r="C84" s="116"/>
      <c r="D84" s="118"/>
      <c r="E84" s="64"/>
      <c r="F84" s="120"/>
      <c r="G84" s="43"/>
      <c r="H84" s="35"/>
      <c r="I84" s="29"/>
      <c r="J84" s="28"/>
      <c r="K84" s="61"/>
      <c r="L84" s="105"/>
    </row>
    <row r="85" spans="1:13" ht="18" customHeight="1" x14ac:dyDescent="0.15">
      <c r="A85" s="56">
        <v>21</v>
      </c>
      <c r="B85" s="71" t="s">
        <v>52</v>
      </c>
      <c r="C85" s="68"/>
      <c r="D85" s="65"/>
      <c r="E85" s="62"/>
      <c r="F85" s="74"/>
      <c r="G85" s="41"/>
      <c r="H85" s="33"/>
      <c r="I85" s="25"/>
      <c r="J85" s="26"/>
      <c r="K85" s="59"/>
      <c r="L85" s="103"/>
    </row>
    <row r="86" spans="1:13" ht="18" customHeight="1" x14ac:dyDescent="0.15">
      <c r="A86" s="57"/>
      <c r="B86" s="72"/>
      <c r="C86" s="115"/>
      <c r="D86" s="117"/>
      <c r="E86" s="63"/>
      <c r="F86" s="119"/>
      <c r="G86" s="42"/>
      <c r="H86" s="34"/>
      <c r="I86" s="27"/>
      <c r="J86" s="28"/>
      <c r="K86" s="60"/>
      <c r="L86" s="104"/>
    </row>
    <row r="87" spans="1:13" ht="18" customHeight="1" x14ac:dyDescent="0.15">
      <c r="A87" s="57"/>
      <c r="B87" s="72"/>
      <c r="C87" s="115"/>
      <c r="D87" s="117"/>
      <c r="E87" s="63"/>
      <c r="F87" s="119"/>
      <c r="G87" s="43"/>
      <c r="H87" s="35"/>
      <c r="I87" s="29"/>
      <c r="J87" s="28"/>
      <c r="K87" s="60"/>
      <c r="L87" s="104"/>
    </row>
    <row r="88" spans="1:13" ht="18" customHeight="1" thickBot="1" x14ac:dyDescent="0.2">
      <c r="A88" s="58"/>
      <c r="B88" s="73"/>
      <c r="C88" s="116"/>
      <c r="D88" s="118"/>
      <c r="E88" s="64"/>
      <c r="F88" s="120"/>
      <c r="G88" s="46"/>
      <c r="H88" s="37"/>
      <c r="I88" s="38"/>
      <c r="J88" s="31"/>
      <c r="K88" s="61"/>
      <c r="L88" s="105"/>
    </row>
    <row r="89" spans="1:13" ht="25.5" customHeight="1" thickBot="1" x14ac:dyDescent="0.2">
      <c r="B89" s="125" t="s">
        <v>66</v>
      </c>
      <c r="C89" s="126"/>
      <c r="D89" s="136"/>
      <c r="E89" s="137"/>
      <c r="F89" s="137"/>
      <c r="G89" s="137"/>
      <c r="H89" s="137"/>
      <c r="I89" s="137"/>
      <c r="J89" s="137"/>
      <c r="K89" s="126"/>
      <c r="L89" s="50"/>
    </row>
    <row r="90" spans="1:13" ht="69" customHeight="1" thickBot="1" x14ac:dyDescent="0.2">
      <c r="B90" s="113" t="s">
        <v>21</v>
      </c>
      <c r="C90" s="114"/>
      <c r="D90" s="106" t="s">
        <v>67</v>
      </c>
      <c r="E90" s="107"/>
      <c r="F90" s="108"/>
      <c r="G90" s="108"/>
      <c r="H90" s="108"/>
      <c r="I90" s="108"/>
      <c r="J90" s="108"/>
      <c r="K90" s="108"/>
      <c r="L90" s="8"/>
    </row>
    <row r="91" spans="1:13" ht="90.75" customHeight="1" x14ac:dyDescent="0.15">
      <c r="C91" s="109" t="s">
        <v>68</v>
      </c>
      <c r="D91" s="109"/>
      <c r="E91" s="109"/>
      <c r="F91" s="109"/>
      <c r="G91" s="109"/>
      <c r="H91" s="109"/>
      <c r="I91" s="109"/>
      <c r="J91" s="109"/>
      <c r="K91" s="109"/>
      <c r="L91" s="109"/>
      <c r="M91" s="15"/>
    </row>
    <row r="92" spans="1:13" ht="39.75" customHeight="1" x14ac:dyDescent="0.15">
      <c r="C92" s="110"/>
      <c r="D92" s="110"/>
      <c r="E92" s="110"/>
      <c r="F92" s="110"/>
      <c r="G92" s="110"/>
      <c r="H92" s="110"/>
      <c r="I92" s="110"/>
      <c r="J92" s="110"/>
      <c r="K92" s="110"/>
      <c r="L92" s="110"/>
    </row>
    <row r="93" spans="1:13" ht="48" customHeight="1" x14ac:dyDescent="0.15">
      <c r="B93" s="111" t="s">
        <v>16</v>
      </c>
      <c r="C93" s="111"/>
      <c r="D93" s="111"/>
      <c r="E93" s="111"/>
      <c r="F93" s="111"/>
      <c r="G93" s="111"/>
      <c r="H93" s="111"/>
      <c r="I93" s="111"/>
      <c r="J93" s="111"/>
      <c r="K93" s="111"/>
      <c r="L93" s="111"/>
    </row>
    <row r="94" spans="1:13" x14ac:dyDescent="0.15">
      <c r="C94" s="23">
        <f>SUM(C4:C88)</f>
        <v>0</v>
      </c>
      <c r="H94" s="24">
        <f>SUM(H4:H88)-H6-H10-H16</f>
        <v>0</v>
      </c>
    </row>
  </sheetData>
  <mergeCells count="179">
    <mergeCell ref="L81:L84"/>
    <mergeCell ref="F85:F88"/>
    <mergeCell ref="L85:L88"/>
    <mergeCell ref="D89:K89"/>
    <mergeCell ref="D90:K90"/>
    <mergeCell ref="C91:L92"/>
    <mergeCell ref="B93:L93"/>
    <mergeCell ref="F61:F64"/>
    <mergeCell ref="L61:L64"/>
    <mergeCell ref="F65:F68"/>
    <mergeCell ref="L65:L68"/>
    <mergeCell ref="F69:F72"/>
    <mergeCell ref="L69:L72"/>
    <mergeCell ref="F73:F76"/>
    <mergeCell ref="L73:L76"/>
    <mergeCell ref="F77:F80"/>
    <mergeCell ref="L77:L80"/>
    <mergeCell ref="C61:C64"/>
    <mergeCell ref="D61:D64"/>
    <mergeCell ref="E61:E64"/>
    <mergeCell ref="K61:K64"/>
    <mergeCell ref="B90:C90"/>
    <mergeCell ref="L41:L44"/>
    <mergeCell ref="F45:F48"/>
    <mergeCell ref="L45:L48"/>
    <mergeCell ref="F49:F52"/>
    <mergeCell ref="L49:L52"/>
    <mergeCell ref="F53:F56"/>
    <mergeCell ref="L53:L56"/>
    <mergeCell ref="F57:F60"/>
    <mergeCell ref="L57:L60"/>
    <mergeCell ref="L21:L24"/>
    <mergeCell ref="F25:F28"/>
    <mergeCell ref="L25:L28"/>
    <mergeCell ref="F29:F32"/>
    <mergeCell ref="L29:L32"/>
    <mergeCell ref="F33:F36"/>
    <mergeCell ref="L33:L36"/>
    <mergeCell ref="F37:F40"/>
    <mergeCell ref="L37:L40"/>
    <mergeCell ref="L2:L3"/>
    <mergeCell ref="F4:F7"/>
    <mergeCell ref="L4:L7"/>
    <mergeCell ref="F8:F11"/>
    <mergeCell ref="L8:L11"/>
    <mergeCell ref="F12:F16"/>
    <mergeCell ref="L12:L16"/>
    <mergeCell ref="F17:F20"/>
    <mergeCell ref="L17:L20"/>
    <mergeCell ref="K4:K7"/>
    <mergeCell ref="A81:A84"/>
    <mergeCell ref="B89:C89"/>
    <mergeCell ref="B81:B84"/>
    <mergeCell ref="C81:C84"/>
    <mergeCell ref="D81:D84"/>
    <mergeCell ref="E81:E84"/>
    <mergeCell ref="K81:K84"/>
    <mergeCell ref="A85:A88"/>
    <mergeCell ref="B85:B88"/>
    <mergeCell ref="C85:C88"/>
    <mergeCell ref="D85:D88"/>
    <mergeCell ref="F81:F84"/>
    <mergeCell ref="E85:E88"/>
    <mergeCell ref="K85:K88"/>
    <mergeCell ref="A49:A52"/>
    <mergeCell ref="B49:B52"/>
    <mergeCell ref="C49:C52"/>
    <mergeCell ref="D49:D52"/>
    <mergeCell ref="E49:E52"/>
    <mergeCell ref="K49:K52"/>
    <mergeCell ref="A53:A56"/>
    <mergeCell ref="B53:B56"/>
    <mergeCell ref="A41:A44"/>
    <mergeCell ref="B41:B44"/>
    <mergeCell ref="C41:C44"/>
    <mergeCell ref="D41:D44"/>
    <mergeCell ref="E41:E44"/>
    <mergeCell ref="K41:K44"/>
    <mergeCell ref="A45:A48"/>
    <mergeCell ref="B45:B48"/>
    <mergeCell ref="C45:C48"/>
    <mergeCell ref="D45:D48"/>
    <mergeCell ref="E45:E48"/>
    <mergeCell ref="K45:K48"/>
    <mergeCell ref="F41:F44"/>
    <mergeCell ref="A33:A36"/>
    <mergeCell ref="B33:B36"/>
    <mergeCell ref="C33:C36"/>
    <mergeCell ref="D33:D36"/>
    <mergeCell ref="E33:E36"/>
    <mergeCell ref="K33:K36"/>
    <mergeCell ref="A37:A40"/>
    <mergeCell ref="B37:B40"/>
    <mergeCell ref="C37:C40"/>
    <mergeCell ref="D37:D40"/>
    <mergeCell ref="E37:E40"/>
    <mergeCell ref="K37:K40"/>
    <mergeCell ref="A21:A24"/>
    <mergeCell ref="B21:B24"/>
    <mergeCell ref="C21:C24"/>
    <mergeCell ref="D21:D24"/>
    <mergeCell ref="E21:E24"/>
    <mergeCell ref="K21:K24"/>
    <mergeCell ref="A25:A28"/>
    <mergeCell ref="B25:B28"/>
    <mergeCell ref="C25:C28"/>
    <mergeCell ref="D25:D28"/>
    <mergeCell ref="E25:E28"/>
    <mergeCell ref="K25:K28"/>
    <mergeCell ref="F21:F24"/>
    <mergeCell ref="A12:A16"/>
    <mergeCell ref="B12:B16"/>
    <mergeCell ref="C12:C16"/>
    <mergeCell ref="D12:D16"/>
    <mergeCell ref="E12:E16"/>
    <mergeCell ref="K12:K16"/>
    <mergeCell ref="A17:A20"/>
    <mergeCell ref="B17:B20"/>
    <mergeCell ref="C17:C20"/>
    <mergeCell ref="D17:D20"/>
    <mergeCell ref="E17:E20"/>
    <mergeCell ref="K17:K20"/>
    <mergeCell ref="A8:A11"/>
    <mergeCell ref="B8:B11"/>
    <mergeCell ref="C8:C11"/>
    <mergeCell ref="D8:D11"/>
    <mergeCell ref="E8:E11"/>
    <mergeCell ref="K8:K11"/>
    <mergeCell ref="A2:A3"/>
    <mergeCell ref="B2:B3"/>
    <mergeCell ref="A4:A7"/>
    <mergeCell ref="B4:B7"/>
    <mergeCell ref="C4:C7"/>
    <mergeCell ref="D4:D7"/>
    <mergeCell ref="E4:E7"/>
    <mergeCell ref="C2:F2"/>
    <mergeCell ref="G2:K2"/>
    <mergeCell ref="A29:A32"/>
    <mergeCell ref="B29:B32"/>
    <mergeCell ref="C29:C32"/>
    <mergeCell ref="D29:D32"/>
    <mergeCell ref="E29:E32"/>
    <mergeCell ref="K29:K32"/>
    <mergeCell ref="A73:A76"/>
    <mergeCell ref="B73:B76"/>
    <mergeCell ref="C73:C76"/>
    <mergeCell ref="D73:D76"/>
    <mergeCell ref="E73:E76"/>
    <mergeCell ref="K73:K76"/>
    <mergeCell ref="C53:C56"/>
    <mergeCell ref="D53:D56"/>
    <mergeCell ref="E53:E56"/>
    <mergeCell ref="K53:K56"/>
    <mergeCell ref="A57:A60"/>
    <mergeCell ref="B57:B60"/>
    <mergeCell ref="C57:C60"/>
    <mergeCell ref="D57:D60"/>
    <mergeCell ref="E57:E60"/>
    <mergeCell ref="K57:K60"/>
    <mergeCell ref="A61:A64"/>
    <mergeCell ref="B61:B64"/>
    <mergeCell ref="A65:A68"/>
    <mergeCell ref="B65:B68"/>
    <mergeCell ref="C65:C68"/>
    <mergeCell ref="D65:D68"/>
    <mergeCell ref="E65:E68"/>
    <mergeCell ref="K65:K68"/>
    <mergeCell ref="A69:A72"/>
    <mergeCell ref="B69:B72"/>
    <mergeCell ref="A77:A80"/>
    <mergeCell ref="B77:B80"/>
    <mergeCell ref="C77:C80"/>
    <mergeCell ref="C69:C72"/>
    <mergeCell ref="D69:D72"/>
    <mergeCell ref="E69:E72"/>
    <mergeCell ref="K69:K72"/>
    <mergeCell ref="D77:D80"/>
    <mergeCell ref="E77:E80"/>
    <mergeCell ref="K77:K80"/>
  </mergeCells>
  <phoneticPr fontId="2"/>
  <pageMargins left="0.39370078740157483" right="0.39370078740157483" top="0.6692913385826772" bottom="0.31496062992125984" header="0" footer="0"/>
  <pageSetup paperSize="9" scale="68" orientation="portrait" r:id="rId1"/>
  <headerFooter>
    <oddFooter>&amp;C&amp;P</oddFooter>
  </headerFooter>
  <rowBreaks count="1" manualBreakCount="1">
    <brk id="6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入札書（本人）</vt:lpstr>
      <vt:lpstr>入札書（代理人）</vt:lpstr>
      <vt:lpstr>電気料金入札金額計算書 (前年実績入り)</vt:lpstr>
      <vt:lpstr>電気料金入札金額計算書</vt:lpstr>
      <vt:lpstr>電気料金入札金額計算書 (PDF用)</vt:lpstr>
      <vt:lpstr>電気料金入札金額計算書!Print_Area</vt:lpstr>
      <vt:lpstr>'電気料金入札金額計算書 (PDF用)'!Print_Area</vt:lpstr>
      <vt:lpstr>'電気料金入札金額計算書 (前年実績入り)'!Print_Area</vt:lpstr>
      <vt:lpstr>'入札書（代理人）'!Print_Area</vt:lpstr>
      <vt:lpstr>'入札書（本人）'!Print_Area</vt:lpstr>
      <vt:lpstr>電気料金入札金額計算書!Print_Titles</vt:lpstr>
      <vt:lpstr>'電気料金入札金額計算書 (PDF用)'!Print_Titles</vt:lpstr>
      <vt:lpstr>'電気料金入札金額計算書 (前年実績入り)'!Print_Titles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soumu04</cp:lastModifiedBy>
  <cp:lastPrinted>2025-11-20T10:38:38Z</cp:lastPrinted>
  <dcterms:created xsi:type="dcterms:W3CDTF">2014-10-01T04:32:29Z</dcterms:created>
  <dcterms:modified xsi:type="dcterms:W3CDTF">2025-11-20T23:56:35Z</dcterms:modified>
</cp:coreProperties>
</file>