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66.0.6\財政課\03財務\02決算\000 諸務\01決算事務照会回答関係書\R07\070826令和５年度財政状況資料集の追加作成及び提出について\04HP公表\"/>
    </mc:Choice>
  </mc:AlternateContent>
  <bookViews>
    <workbookView xWindow="0" yWindow="0" windowWidth="28800" windowHeight="114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<sst xmlns="http://schemas.openxmlformats.org/spreadsheetml/2006/main" count="1171" uniqueCount="581">
  <si>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</si>
  <si>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</si>
  <si>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</si>
  <si>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</si>
  <si>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</si>
  <si>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</si>
  <si>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</si>
  <si>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</si>
  <si>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</si>
  <si>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</si>
  <si>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</si>
  <si>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</si>
  <si>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</si>
  <si>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</si>
  <si>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</si>
  <si>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</si>
  <si>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</si>
  <si>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</si>
  <si>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</si>
  <si>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</si>
  <si>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</si>
  <si>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</si>
  <si>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</si>
  <si>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</si>
  <si>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</si>
  <si>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</si>
  <si>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</si>
  <si>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</si>
  <si>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</si>
  <si>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</si>
  <si>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</si>
  <si>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</si>
  <si>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</si>
  <si>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</si>
  <si>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</si>
  <si>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</si>
  <si>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</si>
  <si>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</si>
  <si>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</si>
  <si>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</si>
  <si>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</si>
  <si>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</si>
  <si>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</si>
  <si>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</si>
  <si>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</si>
  <si>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</si>
  <si>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</si>
  <si>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</si>
  <si>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</si>
  <si>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</si>
  <si>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</si>
  <si>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</si>
  <si>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</si>
  <si>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</si>
  <si>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</si>
  <si>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</si>
  <si>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</si>
  <si>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</si>
  <si>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</si>
  <si>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</si>
  <si>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</si>
  <si>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</si>
  <si>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</si>
  <si>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</si>
  <si>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</si>
  <si>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</si>
  <si>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</si>
  <si>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</si>
  <si>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</si>
  <si>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</si>
  <si>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</si>
  <si>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</si>
  <si>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</si>
  <si>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</si>
  <si>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</si>
  <si>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</si>
  <si>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</si>
  <si>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</si>
  <si>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</si>
  <si>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</si>
  <si>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</si>
  <si>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</si>
  <si>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</si>
  <si>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</si>
  <si>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</si>
  <si>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</si>
  <si>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</si>
  <si>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</si>
  <si>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</si>
  <si>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</si>
  <si>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</si>
  <si>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</si>
  <si>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</si>
  <si>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</si>
  <si>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豊後高田市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</si>
  <si>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</si>
  <si>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</si>
  <si>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</si>
  <si>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</si>
  <si>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</si>
  <si>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</si>
  <si>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</si>
  <si>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</si>
  <si>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</si>
  <si>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</si>
  <si>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</si>
  <si>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</si>
  <si>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</si>
  <si>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</si>
  <si>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</si>
  <si>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</si>
  <si>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</si>
  <si>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</si>
  <si>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</si>
  <si>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</si>
  <si>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</si>
  <si>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</si>
  <si>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</si>
  <si>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</si>
  <si>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</si>
  <si>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</si>
  <si>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</si>
  <si>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</si>
  <si>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</si>
  <si>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</si>
  <si>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</si>
  <si>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</si>
  <si>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</si>
  <si>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</si>
  <si>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</si>
  <si>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</si>
  <si>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</si>
  <si>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</si>
  <si>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</si>
  <si>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</si>
  <si>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</si>
  <si>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</si>
  <si>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</si>
  <si>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</si>
  <si>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</si>
  <si>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</si>
  <si>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</si>
  <si>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</si>
  <si>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</si>
  <si>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</si>
  <si>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</si>
  <si>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</si>
  <si>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</si>
  <si>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</si>
  <si>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</si>
  <si>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</si>
  <si>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</si>
  <si>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</si>
  <si>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</si>
  <si>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</si>
  <si>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</si>
  <si>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</si>
  <si>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</si>
  <si>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</si>
  <si>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</si>
  <si>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</si>
  <si>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</si>
  <si>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</si>
  <si>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</si>
  <si>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</si>
  <si>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</si>
  <si>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</si>
  <si>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</si>
  <si>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</si>
  <si>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</si>
  <si>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</si>
  <si>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</si>
  <si>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</si>
  <si>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</si>
  <si>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</si>
  <si>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</si>
  <si>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</si>
  <si>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</si>
  <si>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</si>
  <si>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</si>
  <si>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</si>
  <si>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</si>
  <si>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</si>
  <si>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</si>
  <si>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</si>
  <si>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</si>
  <si>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</si>
  <si>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</si>
  <si>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</si>
  <si>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</si>
  <si>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</si>
  <si>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</si>
  <si>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</si>
  <si>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</si>
  <si>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</si>
  <si>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</si>
  <si>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</si>
  <si>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</si>
  <si>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</si>
  <si>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</si>
  <si>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</si>
  <si>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</si>
  <si>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</si>
  <si>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大分県豊後高田市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</si>
  <si>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</si>
  <si>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</si>
  <si>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</si>
  <si>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</si>
  <si>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</si>
  <si>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</si>
  <si>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</si>
  <si>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</si>
  <si>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</si>
  <si>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</si>
  <si>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</si>
  <si>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</si>
  <si>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</si>
  <si>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</si>
  <si>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</si>
  <si>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</si>
  <si>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</si>
  <si>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</si>
  <si>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</si>
  <si>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</si>
  <si>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</si>
  <si>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</si>
  <si>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</si>
  <si>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</si>
  <si>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</si>
  <si>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</si>
  <si>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</si>
  <si>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</si>
  <si>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</si>
  <si>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</si>
  <si>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</si>
  <si>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</si>
  <si>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</si>
  <si>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</si>
  <si>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</si>
  <si>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</si>
  <si>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</si>
  <si>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</si>
  <si>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</si>
  <si>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</si>
  <si>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</si>
  <si>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</si>
  <si>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</si>
  <si>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</si>
  <si>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</si>
  <si>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</si>
  <si>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</si>
  <si>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</si>
  <si>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</si>
  <si>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</si>
  <si>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</si>
  <si>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</si>
  <si>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</si>
  <si>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</si>
  <si>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</si>
  <si>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</si>
  <si>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</si>
  <si>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</si>
  <si>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</si>
  <si>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</si>
  <si>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</si>
  <si>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</si>
  <si>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</si>
  <si>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</si>
  <si>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</si>
  <si>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</si>
  <si>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</si>
  <si>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</si>
  <si>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</si>
  <si>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</si>
  <si>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</si>
  <si>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</si>
  <si>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</si>
  <si>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</si>
  <si>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</si>
  <si>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</si>
  <si>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</si>
  <si>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</si>
  <si>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</si>
  <si>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</si>
  <si>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</si>
  <si>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</si>
  <si>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</si>
  <si>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</si>
  <si>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</si>
  <si>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</si>
  <si>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</si>
  <si>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</si>
  <si>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</si>
  <si>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</si>
  <si>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</si>
  <si>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</si>
  <si>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</si>
  <si>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</si>
  <si>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</si>
  <si>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</si>
  <si>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</si>
  <si>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</si>
  <si>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</si>
  <si>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</si>
  <si>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</si>
  <si>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</si>
  <si>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</si>
  <si>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</si>
  <si>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</si>
  <si>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</si>
  <si>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</si>
  <si>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</si>
  <si>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</si>
  <si>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</si>
  <si>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</si>
  <si>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</si>
  <si>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</si>
  <si>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</si>
  <si>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</si>
  <si>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</si>
  <si>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</si>
  <si>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</si>
  <si>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</si>
  <si>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</si>
  <si>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</si>
  <si>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</si>
  <si>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</si>
  <si>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</si>
  <si>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</si>
  <si>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</si>
  <si>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</si>
  <si>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</si>
  <si>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</si>
  <si>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</si>
  <si>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</si>
  <si>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</si>
  <si>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</si>
  <si>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</si>
  <si>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</si>
  <si>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</si>
  <si>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</si>
  <si>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</si>
  <si>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</si>
  <si>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</si>
  <si>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</si>
  <si>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</si>
  <si>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</si>
  <si>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</si>
  <si>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</si>
  <si>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</si>
  <si>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</si>
  <si>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</si>
  <si>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</si>
  <si>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</si>
  <si>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大分県豊後高田市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</si>
  <si>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</si>
  <si>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</si>
  <si>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</si>
  <si>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</si>
  <si>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</si>
  <si>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</si>
  <si>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</si>
  <si>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</si>
  <si>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</si>
  <si>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</si>
  <si>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</si>
  <si>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</si>
  <si>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</si>
  <si>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</si>
  <si>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</si>
  <si>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</si>
  <si>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</si>
  <si>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</si>
  <si>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</si>
  <si>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</si>
  <si>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</si>
  <si>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</si>
  <si>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</si>
  <si>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</si>
  <si>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</si>
  <si>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</si>
  <si>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</si>
  <si>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</si>
  <si>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</si>
  <si>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</si>
  <si>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</si>
  <si>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</si>
  <si>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</si>
  <si>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</si>
  <si>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</si>
  <si>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</si>
  <si>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</si>
  <si>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</si>
  <si>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</si>
  <si>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</si>
  <si>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</si>
  <si>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</si>
  <si>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</si>
  <si>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</si>
  <si>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</si>
  <si>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</si>
  <si>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</si>
  <si>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</si>
  <si>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</si>
  <si>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</si>
  <si>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</si>
  <si>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</si>
  <si>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</si>
  <si>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</si>
  <si>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</si>
  <si>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</si>
  <si>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</si>
  <si>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</si>
  <si>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</si>
  <si>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</si>
  <si>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</si>
  <si>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</si>
  <si>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</si>
  <si>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</si>
  <si>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</si>
  <si>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</si>
  <si>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</si>
  <si>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</si>
  <si>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</si>
  <si>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</si>
  <si>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</si>
  <si>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</si>
  <si>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</si>
  <si>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</si>
  <si>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</si>
  <si>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</si>
  <si>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</si>
  <si>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</si>
  <si>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</si>
  <si>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</si>
  <si>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</si>
  <si>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</si>
  <si>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</si>
  <si>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</si>
  <si>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</si>
  <si>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</si>
  <si>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</si>
  <si>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</si>
  <si>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</si>
  <si>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</si>
  <si>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</si>
  <si>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</si>
  <si>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</si>
  <si>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</si>
  <si>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</si>
  <si>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</si>
  <si>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</si>
  <si>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</si>
  <si>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</si>
  <si>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</si>
  <si>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</si>
  <si>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</si>
  <si>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</si>
  <si>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</si>
  <si>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</si>
  <si>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</si>
  <si>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</si>
  <si>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</si>
  <si>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</si>
  <si>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</si>
  <si>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</si>
  <si>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</si>
  <si>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</si>
  <si>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</si>
  <si>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</si>
  <si>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</si>
  <si>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</si>
  <si>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</si>
  <si>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</si>
  <si>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</si>
  <si>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</si>
  <si>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</si>
  <si>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</si>
  <si>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</si>
  <si>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</si>
  <si>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</si>
  <si>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</si>
  <si>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</si>
  <si>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</si>
  <si>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</si>
  <si>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</si>
  <si>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</si>
  <si>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</si>
  <si>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</si>
  <si>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</si>
  <si>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</si>
  <si>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</si>
  <si>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</si>
  <si>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</si>
  <si>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</si>
  <si>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</si>
  <si>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</si>
  <si>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</si>
  <si>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</si>
  <si>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</si>
  <si>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</si>
  <si>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</si>
  <si>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</si>
  <si>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</si>
  <si>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</si>
  <si>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</si>
  <si>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</si>
  <si>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</si>
  <si>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</si>
  <si>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</si>
  <si>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</si>
  <si>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</si>
  <si>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</si>
  <si>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</si>
  <si>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</si>
  <si>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</si>
  <si>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</si>
  <si>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</si>
  <si>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</si>
  <si>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</si>
  <si>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</si>
  <si>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</si>
  <si>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</si>
  <si>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</si>
  <si>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</si>
  <si>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</si>
  <si>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</si>
  <si>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</si>
  <si>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</si>
  <si>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</si>
  <si>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1.40</t>
  </si>
  <si>
    <t>水道事業会計</t>
  </si>
  <si>
    <t>一般会計</t>
  </si>
  <si>
    <t>下水道事業会計</t>
  </si>
  <si>
    <t>介護保険特別会計</t>
  </si>
  <si>
    <t>後期高齢者医療特別会計</t>
  </si>
  <si>
    <t>ケーブルネットワーク事業特別会計</t>
  </si>
  <si>
    <t>国民健康保険特別会計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</si>
  <si>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</si>
  <si>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</si>
  <si>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</si>
  <si>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</si>
  <si>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</si>
  <si>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</si>
  <si>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</si>
  <si>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</si>
  <si>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</si>
  <si>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</si>
  <si>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宇佐・高田・国東広域事務組合</t>
    <rPh sb="0" eb="2">
      <t>ウサ</t>
    </rPh>
    <rPh sb="3" eb="5">
      <t>タカダ</t>
    </rPh>
    <rPh sb="6" eb="8">
      <t>クニサキ</t>
    </rPh>
    <rPh sb="8" eb="14">
      <t>コウイキジムクミアイ</t>
    </rPh>
    <phoneticPr fontId="10"/>
  </si>
  <si>
    <t>大分県交通災害共済組合</t>
    <rPh sb="0" eb="3">
      <t>オオイタケン</t>
    </rPh>
    <rPh sb="3" eb="7">
      <t>コウツウサイガイ</t>
    </rPh>
    <rPh sb="7" eb="11">
      <t>キョウサイクミアイ</t>
    </rPh>
    <phoneticPr fontId="10"/>
  </si>
  <si>
    <t>大分県市町村会館管理組合</t>
    <rPh sb="0" eb="3">
      <t>オオイタケン</t>
    </rPh>
    <rPh sb="3" eb="6">
      <t>シチョウソン</t>
    </rPh>
    <rPh sb="6" eb="12">
      <t>カイカンカンリクミアイ</t>
    </rPh>
    <phoneticPr fontId="10"/>
  </si>
  <si>
    <t>基金から10百万円繰入</t>
    <phoneticPr fontId="2"/>
  </si>
  <si>
    <t>-</t>
    <phoneticPr fontId="2"/>
  </si>
  <si>
    <t>-</t>
    <phoneticPr fontId="2"/>
  </si>
  <si>
    <t>-</t>
    <phoneticPr fontId="2"/>
  </si>
  <si>
    <t>豊後高田市土地開発公社</t>
    <rPh sb="0" eb="5">
      <t>ブンゴタカダシ</t>
    </rPh>
    <rPh sb="5" eb="11">
      <t>トチカイハツコウシャ</t>
    </rPh>
    <phoneticPr fontId="2"/>
  </si>
  <si>
    <t>スパランド真玉</t>
    <rPh sb="5" eb="7">
      <t>マタマ</t>
    </rPh>
    <phoneticPr fontId="2"/>
  </si>
  <si>
    <t>豊後高田市観光まちづくり会社</t>
    <rPh sb="0" eb="5">
      <t>ブンゴタカダシ</t>
    </rPh>
    <rPh sb="5" eb="7">
      <t>カンコウ</t>
    </rPh>
    <rPh sb="12" eb="14">
      <t>ガイシャ</t>
    </rPh>
    <phoneticPr fontId="2"/>
  </si>
  <si>
    <t>-</t>
    <phoneticPr fontId="10"/>
  </si>
  <si>
    <t>-</t>
    <phoneticPr fontId="2"/>
  </si>
  <si>
    <t>-</t>
    <phoneticPr fontId="2"/>
  </si>
  <si>
    <t>地域振興基金</t>
    <phoneticPr fontId="5"/>
  </si>
  <si>
    <t>公共施設整備基金</t>
    <phoneticPr fontId="2"/>
  </si>
  <si>
    <t>職員退職手当基金</t>
    <phoneticPr fontId="2"/>
  </si>
  <si>
    <t>地域福祉基金</t>
    <phoneticPr fontId="2"/>
  </si>
  <si>
    <t>ふるさと市町村圏基金</t>
    <phoneticPr fontId="2"/>
  </si>
  <si>
    <t>大分県後期高齢者医療広域連合（普通会計）</t>
    <rPh sb="0" eb="2">
      <t>オオイタ</t>
    </rPh>
    <rPh sb="2" eb="3">
      <t>ケン</t>
    </rPh>
    <rPh sb="3" eb="5">
      <t>コウキ</t>
    </rPh>
    <rPh sb="5" eb="8">
      <t>コウレイシャ</t>
    </rPh>
    <rPh sb="8" eb="10">
      <t>イリョウ</t>
    </rPh>
    <rPh sb="10" eb="12">
      <t>コウイキ</t>
    </rPh>
    <rPh sb="12" eb="14">
      <t>レンゴウ</t>
    </rPh>
    <rPh sb="15" eb="17">
      <t>フツウ</t>
    </rPh>
    <rPh sb="17" eb="19">
      <t>カイケイ</t>
    </rPh>
    <phoneticPr fontId="10"/>
  </si>
  <si>
    <t>大分県後期高齢者医療広域連合（後期高齢者医療事業会計）</t>
    <phoneticPr fontId="2"/>
  </si>
  <si>
    <t>基金から133百万円繰入</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</si>
  <si>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</si>
  <si>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</si>
  <si>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</si>
  <si>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増加により、将来負担額が増加したものの、充当可能な財源等が増加したことで、H24から連続してマイナス値（比率なし）を維持している。また、有形固定資産減価償却率は類似団体と比較し低い水準である。これは、これまで庁舎や消防施設、図書館等、老朽化した施設の更新等を実施してきたためであると考えられる。</t>
    <rPh sb="54" eb="55">
      <t>アタイ</t>
    </rPh>
    <rPh sb="56" eb="58">
      <t>ヒリツ</t>
    </rPh>
    <rPh sb="62" eb="64">
      <t>イジ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</si>
  <si>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</si>
  <si>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</si>
  <si>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</si>
  <si>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</si>
  <si>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</si>
  <si>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</si>
  <si>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増加により、将来負担額が増加したものの、充当可能な財源等が増加したことで、H24から連続してマイナス値（比率なし）を維持している。実質公債費比率は類似団体内平均値よりも低くなっているが、前年度から0.5ポイント増加している。これは、地方債の元利償還金の額が減少したものの算入公債費がそれ以上減少したため、実質公債費比率の分子は増加した。分母となる標準財政規模から算入公債費を除いた額も増加したが分子の増加率の方が大きいため、最終的な実質公債費比率は増加した。
今後は、大型事業として広域で取り組むごみ処理施設整備事業の償還が始まるため、元利償還金の増に留意する必要がある。</t>
    <rPh sb="69" eb="76">
      <t>ジッシツコウサイヒヒリツ</t>
    </rPh>
    <rPh sb="77" eb="82">
      <t>ルイジダンタイナイ</t>
    </rPh>
    <rPh sb="82" eb="84">
      <t>ヘイキン</t>
    </rPh>
    <rPh sb="84" eb="85">
      <t>アタイ</t>
    </rPh>
    <rPh sb="88" eb="89">
      <t>ヒク</t>
    </rPh>
    <rPh sb="97" eb="100">
      <t>ゼンネンド</t>
    </rPh>
    <rPh sb="109" eb="111">
      <t>ゾウカ</t>
    </rPh>
    <rPh sb="120" eb="123">
      <t>チホウサイ</t>
    </rPh>
    <rPh sb="124" eb="126">
      <t>ガンリ</t>
    </rPh>
    <rPh sb="126" eb="129">
      <t>ショウカンキン</t>
    </rPh>
    <rPh sb="130" eb="131">
      <t>ガク</t>
    </rPh>
    <rPh sb="132" eb="134">
      <t>ゲンショウ</t>
    </rPh>
    <rPh sb="139" eb="144">
      <t>サンニュウコウサイヒ</t>
    </rPh>
    <rPh sb="147" eb="151">
      <t>イジョウゲンショウ</t>
    </rPh>
    <rPh sb="156" eb="163">
      <t>ジッシツコウサイヒヒリツ</t>
    </rPh>
    <rPh sb="164" eb="166">
      <t>ブンシ</t>
    </rPh>
    <rPh sb="167" eb="169">
      <t>ゾウカ</t>
    </rPh>
    <rPh sb="172" eb="174">
      <t>ブンボ</t>
    </rPh>
    <rPh sb="177" eb="183">
      <t>ヒョウジュンザイセイキボ</t>
    </rPh>
    <rPh sb="185" eb="190">
      <t>サンニュウコウサイヒ</t>
    </rPh>
    <rPh sb="191" eb="192">
      <t>ノゾ</t>
    </rPh>
    <rPh sb="194" eb="195">
      <t>ガク</t>
    </rPh>
    <rPh sb="196" eb="198">
      <t>ゾウカ</t>
    </rPh>
    <rPh sb="201" eb="203">
      <t>ブンシ</t>
    </rPh>
    <rPh sb="204" eb="207">
      <t>ゾウカリツ</t>
    </rPh>
    <rPh sb="208" eb="209">
      <t>ホウ</t>
    </rPh>
    <rPh sb="210" eb="211">
      <t>オオ</t>
    </rPh>
    <rPh sb="216" eb="219">
      <t>サイシュウテキ</t>
    </rPh>
    <rPh sb="220" eb="227">
      <t>ジッシツコウサイヒヒリツ</t>
    </rPh>
    <rPh sb="228" eb="230">
      <t>ゾウカ</t>
    </rPh>
    <rPh sb="263" eb="265">
      <t>ショウカン</t>
    </rPh>
    <rPh sb="266" eb="267">
      <t>ハジ</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</si>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</sst>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92919</c:v>
                </c:pt>
                <c:pt idx="3">
                  <c:v>103663</c:v>
                </c:pt>
                <c:pt idx="4">
                  <c:v>92012</c:v>
                </c:pt>
              </c:numCache>
            </c:numRef>
          </c:val>
          <c:smooth val="0"/>
          <c:extLst>
            <c:ext xmlns:c16="http://schemas.microsoft.com/office/drawing/2014/chart" uri="{C3380CC4-5D6E-409C-BE32-E72D297353CC}">
              <c16:uniqueId val="{00000000-136D-4522-9930-B5AAD2F1A8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86794</c:v>
                </c:pt>
                <c:pt idx="1">
                  <c:v>98131</c:v>
                </c:pt>
                <c:pt idx="2">
                  <c:v>90309</c:v>
                </c:pt>
                <c:pt idx="3">
                  <c:v>126623</c:v>
                </c:pt>
                <c:pt idx="4">
                  <c:v>100286</c:v>
                </c:pt>
              </c:numCache>
            </c:numRef>
          </c:val>
          <c:smooth val="0"/>
          <c:extLst>
            <c:ext xmlns:c16="http://schemas.microsoft.com/office/drawing/2014/chart" uri="{C3380CC4-5D6E-409C-BE32-E72D297353CC}">
              <c16:uniqueId val="{00000001-136D-4522-9930-B5AAD2F1A8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1.49</c:v>
                </c:pt>
                <c:pt idx="1">
                  <c:v>4.2</c:v>
                </c:pt>
                <c:pt idx="2">
                  <c:v>7.83</c:v>
                </c:pt>
                <c:pt idx="3">
                  <c:v>5.41</c:v>
                </c:pt>
                <c:pt idx="4">
                  <c:v>4.67</c:v>
                </c:pt>
              </c:numCache>
            </c:numRef>
          </c:val>
          <c:extLst>
            <c:ext xmlns:c16="http://schemas.microsoft.com/office/drawing/2014/chart" uri="{C3380CC4-5D6E-409C-BE32-E72D297353CC}">
              <c16:uniqueId val="{00000000-11AE-45FB-88C5-4CE98D8A51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35.07</c:v>
                </c:pt>
                <c:pt idx="1">
                  <c:v>33.799999999999997</c:v>
                </c:pt>
                <c:pt idx="2">
                  <c:v>34.39</c:v>
                </c:pt>
                <c:pt idx="3">
                  <c:v>35.75</c:v>
                </c:pt>
                <c:pt idx="4">
                  <c:v>39.06</c:v>
                </c:pt>
              </c:numCache>
            </c:numRef>
          </c:val>
          <c:extLst>
            <c:ext xmlns:c16="http://schemas.microsoft.com/office/drawing/2014/chart" uri="{C3380CC4-5D6E-409C-BE32-E72D297353CC}">
              <c16:uniqueId val="{00000001-11AE-45FB-88C5-4CE98D8A51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16.93</c:v>
                </c:pt>
                <c:pt idx="1">
                  <c:v>2.2999999999999998</c:v>
                </c:pt>
                <c:pt idx="2">
                  <c:v>6.06</c:v>
                </c:pt>
                <c:pt idx="3">
                  <c:v>-1.4</c:v>
                </c:pt>
                <c:pt idx="4">
                  <c:v>2.82</c:v>
                </c:pt>
              </c:numCache>
            </c:numRef>
          </c:val>
          <c:smooth val="0"/>
          <c:extLst>
            <c:ext xmlns:c16="http://schemas.microsoft.com/office/drawing/2014/chart" uri="{C3380CC4-5D6E-409C-BE32-E72D297353CC}">
              <c16:uniqueId val="{00000002-11AE-45FB-88C5-4CE98D8A51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6BE-4CC6-967F-9E173443F5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BE-4CC6-967F-9E173443F57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6BE-4CC6-967F-9E173443F57F}"/>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0.56000000000000005</c:v>
                </c:pt>
                <c:pt idx="4">
                  <c:v>#N/A</c:v>
                </c:pt>
                <c:pt idx="5">
                  <c:v>0.8</c:v>
                </c:pt>
                <c:pt idx="6">
                  <c:v>#N/A</c:v>
                </c:pt>
                <c:pt idx="7">
                  <c:v>1.08</c:v>
                </c:pt>
                <c:pt idx="8">
                  <c:v>#N/A</c:v>
                </c:pt>
                <c:pt idx="9">
                  <c:v>0</c:v>
                </c:pt>
              </c:numCache>
            </c:numRef>
          </c:val>
          <c:extLst>
            <c:ext xmlns:c16="http://schemas.microsoft.com/office/drawing/2014/chart" uri="{C3380CC4-5D6E-409C-BE32-E72D297353CC}">
              <c16:uniqueId val="{00000003-26BE-4CC6-967F-9E173443F57F}"/>
            </c:ext>
          </c:extLst>
        </c:ser>
        <c:ser>
          <c:idx val="4"/>
          <c:order val="4"/>
          <c:tx>
            <c:strRef>
              <c:f>データシート!$A$31</c:f>
              <c:strCache>
                <c:ptCount val="1"/>
                <c:pt idx="0">
                  <c:v>ケーブルネットワーク事業特別会計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6BE-4CC6-967F-9E173443F57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26BE-4CC6-967F-9E173443F57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0.28999999999999998</c:v>
                </c:pt>
                <c:pt idx="2">
                  <c:v>#N/A</c:v>
                </c:pt>
                <c:pt idx="3">
                  <c:v>0.1</c:v>
                </c:pt>
                <c:pt idx="4">
                  <c:v>#N/A</c:v>
                </c:pt>
                <c:pt idx="5">
                  <c:v>0.42</c:v>
                </c:pt>
                <c:pt idx="6">
                  <c:v>#N/A</c:v>
                </c:pt>
                <c:pt idx="7">
                  <c:v>1</c:v>
                </c:pt>
                <c:pt idx="8">
                  <c:v>#N/A</c:v>
                </c:pt>
                <c:pt idx="9">
                  <c:v>0.17</c:v>
                </c:pt>
              </c:numCache>
            </c:numRef>
          </c:val>
          <c:extLst>
            <c:ext xmlns:c16="http://schemas.microsoft.com/office/drawing/2014/chart" uri="{C3380CC4-5D6E-409C-BE32-E72D297353CC}">
              <c16:uniqueId val="{00000006-26BE-4CC6-967F-9E173443F57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c:v>
                </c:pt>
                <c:pt idx="4">
                  <c:v>#N/A</c:v>
                </c:pt>
                <c:pt idx="5">
                  <c:v>0</c:v>
                </c:pt>
                <c:pt idx="6">
                  <c:v>#N/A</c:v>
                </c:pt>
                <c:pt idx="7">
                  <c:v>0.06</c:v>
                </c:pt>
                <c:pt idx="8">
                  <c:v>#N/A</c:v>
                </c:pt>
                <c:pt idx="9">
                  <c:v>0.18</c:v>
                </c:pt>
              </c:numCache>
            </c:numRef>
          </c:val>
          <c:extLst>
            <c:ext xmlns:c16="http://schemas.microsoft.com/office/drawing/2014/chart" uri="{C3380CC4-5D6E-409C-BE32-E72D297353CC}">
              <c16:uniqueId val="{00000007-26BE-4CC6-967F-9E173443F57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1.48</c:v>
                </c:pt>
                <c:pt idx="2">
                  <c:v>#N/A</c:v>
                </c:pt>
                <c:pt idx="3">
                  <c:v>4.2</c:v>
                </c:pt>
                <c:pt idx="4">
                  <c:v>#N/A</c:v>
                </c:pt>
                <c:pt idx="5">
                  <c:v>7.83</c:v>
                </c:pt>
                <c:pt idx="6">
                  <c:v>#N/A</c:v>
                </c:pt>
                <c:pt idx="7">
                  <c:v>5.4</c:v>
                </c:pt>
                <c:pt idx="8">
                  <c:v>#N/A</c:v>
                </c:pt>
                <c:pt idx="9">
                  <c:v>4.67</c:v>
                </c:pt>
              </c:numCache>
            </c:numRef>
          </c:val>
          <c:extLst>
            <c:ext xmlns:c16="http://schemas.microsoft.com/office/drawing/2014/chart" uri="{C3380CC4-5D6E-409C-BE32-E72D297353CC}">
              <c16:uniqueId val="{00000008-26BE-4CC6-967F-9E173443F57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3.32</c:v>
                </c:pt>
                <c:pt idx="2">
                  <c:v>#N/A</c:v>
                </c:pt>
                <c:pt idx="3">
                  <c:v>3.11</c:v>
                </c:pt>
                <c:pt idx="4">
                  <c:v>#N/A</c:v>
                </c:pt>
                <c:pt idx="5">
                  <c:v>3.65</c:v>
                </c:pt>
                <c:pt idx="6">
                  <c:v>#N/A</c:v>
                </c:pt>
                <c:pt idx="7">
                  <c:v>4.45</c:v>
                </c:pt>
                <c:pt idx="8">
                  <c:v>#N/A</c:v>
                </c:pt>
                <c:pt idx="9">
                  <c:v>4.8</c:v>
                </c:pt>
              </c:numCache>
            </c:numRef>
          </c:val>
          <c:extLst>
            <c:ext xmlns:c16="http://schemas.microsoft.com/office/drawing/2014/chart" uri="{C3380CC4-5D6E-409C-BE32-E72D297353CC}">
              <c16:uniqueId val="{00000009-26BE-4CC6-967F-9E173443F5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1822</c:v>
                </c:pt>
                <c:pt idx="5">
                  <c:v>1830</c:v>
                </c:pt>
                <c:pt idx="8">
                  <c:v>1837</c:v>
                </c:pt>
                <c:pt idx="11">
                  <c:v>1736</c:v>
                </c:pt>
                <c:pt idx="14">
                  <c:v>1578</c:v>
                </c:pt>
              </c:numCache>
            </c:numRef>
          </c:val>
          <c:extLst>
            <c:ext xmlns:c16="http://schemas.microsoft.com/office/drawing/2014/chart" uri="{C3380CC4-5D6E-409C-BE32-E72D297353CC}">
              <c16:uniqueId val="{00000000-2FF3-4729-BB05-92FFE3DE99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F3-4729-BB05-92FFE3DE99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2FF3-4729-BB05-92FFE3DE99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F3-4729-BB05-92FFE3DE99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356</c:v>
                </c:pt>
                <c:pt idx="3">
                  <c:v>319</c:v>
                </c:pt>
                <c:pt idx="6">
                  <c:v>335</c:v>
                </c:pt>
                <c:pt idx="9">
                  <c:v>323</c:v>
                </c:pt>
                <c:pt idx="12">
                  <c:v>320</c:v>
                </c:pt>
              </c:numCache>
            </c:numRef>
          </c:val>
          <c:extLst>
            <c:ext xmlns:c16="http://schemas.microsoft.com/office/drawing/2014/chart" uri="{C3380CC4-5D6E-409C-BE32-E72D297353CC}">
              <c16:uniqueId val="{00000004-2FF3-4729-BB05-92FFE3DE99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F3-4729-BB05-92FFE3DE99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F3-4729-BB05-92FFE3DE99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1919</c:v>
                </c:pt>
                <c:pt idx="3">
                  <c:v>1716</c:v>
                </c:pt>
                <c:pt idx="6">
                  <c:v>1736</c:v>
                </c:pt>
                <c:pt idx="9">
                  <c:v>1667</c:v>
                </c:pt>
                <c:pt idx="12">
                  <c:v>1573</c:v>
                </c:pt>
              </c:numCache>
            </c:numRef>
          </c:val>
          <c:extLst>
            <c:ext xmlns:c16="http://schemas.microsoft.com/office/drawing/2014/chart" uri="{C3380CC4-5D6E-409C-BE32-E72D297353CC}">
              <c16:uniqueId val="{00000007-2FF3-4729-BB05-92FFE3DE99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454</c:v>
                </c:pt>
                <c:pt idx="2">
                  <c:v>#N/A</c:v>
                </c:pt>
                <c:pt idx="3">
                  <c:v>#N/A</c:v>
                </c:pt>
                <c:pt idx="4">
                  <c:v>205</c:v>
                </c:pt>
                <c:pt idx="5">
                  <c:v>#N/A</c:v>
                </c:pt>
                <c:pt idx="6">
                  <c:v>#N/A</c:v>
                </c:pt>
                <c:pt idx="7">
                  <c:v>234</c:v>
                </c:pt>
                <c:pt idx="8">
                  <c:v>#N/A</c:v>
                </c:pt>
                <c:pt idx="9">
                  <c:v>#N/A</c:v>
                </c:pt>
                <c:pt idx="10">
                  <c:v>254</c:v>
                </c:pt>
                <c:pt idx="11">
                  <c:v>#N/A</c:v>
                </c:pt>
                <c:pt idx="12">
                  <c:v>#N/A</c:v>
                </c:pt>
                <c:pt idx="13">
                  <c:v>315</c:v>
                </c:pt>
                <c:pt idx="14">
                  <c:v>#N/A</c:v>
                </c:pt>
              </c:numCache>
            </c:numRef>
          </c:val>
          <c:smooth val="0"/>
          <c:extLst>
            <c:ext xmlns:c16="http://schemas.microsoft.com/office/drawing/2014/chart" uri="{C3380CC4-5D6E-409C-BE32-E72D297353CC}">
              <c16:uniqueId val="{00000008-2FF3-4729-BB05-92FFE3DE99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16412</c:v>
                </c:pt>
                <c:pt idx="5">
                  <c:v>15996</c:v>
                </c:pt>
                <c:pt idx="8">
                  <c:v>15271</c:v>
                </c:pt>
                <c:pt idx="11">
                  <c:v>14248</c:v>
                </c:pt>
                <c:pt idx="14">
                  <c:v>15120</c:v>
                </c:pt>
              </c:numCache>
            </c:numRef>
          </c:val>
          <c:extLst>
            <c:ext xmlns:c16="http://schemas.microsoft.com/office/drawing/2014/chart" uri="{C3380CC4-5D6E-409C-BE32-E72D297353CC}">
              <c16:uniqueId val="{00000000-A8A5-4315-BF84-0CB37DF085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367</c:v>
                </c:pt>
                <c:pt idx="5">
                  <c:v>367</c:v>
                </c:pt>
                <c:pt idx="8">
                  <c:v>341</c:v>
                </c:pt>
                <c:pt idx="11">
                  <c:v>291</c:v>
                </c:pt>
                <c:pt idx="14">
                  <c:v>266</c:v>
                </c:pt>
              </c:numCache>
            </c:numRef>
          </c:val>
          <c:extLst>
            <c:ext xmlns:c16="http://schemas.microsoft.com/office/drawing/2014/chart" uri="{C3380CC4-5D6E-409C-BE32-E72D297353CC}">
              <c16:uniqueId val="{00000001-A8A5-4315-BF84-0CB37DF085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9012</c:v>
                </c:pt>
                <c:pt idx="5">
                  <c:v>8983</c:v>
                </c:pt>
                <c:pt idx="8">
                  <c:v>9973</c:v>
                </c:pt>
                <c:pt idx="11">
                  <c:v>10554</c:v>
                </c:pt>
                <c:pt idx="14">
                  <c:v>11084</c:v>
                </c:pt>
              </c:numCache>
            </c:numRef>
          </c:val>
          <c:extLst>
            <c:ext xmlns:c16="http://schemas.microsoft.com/office/drawing/2014/chart" uri="{C3380CC4-5D6E-409C-BE32-E72D297353CC}">
              <c16:uniqueId val="{00000002-A8A5-4315-BF84-0CB37DF085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A5-4315-BF84-0CB37DF085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A5-4315-BF84-0CB37DF085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A5-4315-BF84-0CB37DF085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2896</c:v>
                </c:pt>
                <c:pt idx="3">
                  <c:v>2945</c:v>
                </c:pt>
                <c:pt idx="6">
                  <c:v>2926</c:v>
                </c:pt>
                <c:pt idx="9">
                  <c:v>3023</c:v>
                </c:pt>
                <c:pt idx="12">
                  <c:v>2984</c:v>
                </c:pt>
              </c:numCache>
            </c:numRef>
          </c:val>
          <c:extLst>
            <c:ext xmlns:c16="http://schemas.microsoft.com/office/drawing/2014/chart" uri="{C3380CC4-5D6E-409C-BE32-E72D297353CC}">
              <c16:uniqueId val="{00000006-A8A5-4315-BF84-0CB37DF085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8A5-4315-BF84-0CB37DF085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3959</c:v>
                </c:pt>
                <c:pt idx="3">
                  <c:v>2828</c:v>
                </c:pt>
                <c:pt idx="6">
                  <c:v>2651</c:v>
                </c:pt>
                <c:pt idx="9">
                  <c:v>2658</c:v>
                </c:pt>
                <c:pt idx="12">
                  <c:v>2566</c:v>
                </c:pt>
              </c:numCache>
            </c:numRef>
          </c:val>
          <c:extLst>
            <c:ext xmlns:c16="http://schemas.microsoft.com/office/drawing/2014/chart" uri="{C3380CC4-5D6E-409C-BE32-E72D297353CC}">
              <c16:uniqueId val="{00000008-A8A5-4315-BF84-0CB37DF085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A5-4315-BF84-0CB37DF085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15718</c:v>
                </c:pt>
                <c:pt idx="3">
                  <c:v>15802</c:v>
                </c:pt>
                <c:pt idx="6">
                  <c:v>15828</c:v>
                </c:pt>
                <c:pt idx="9">
                  <c:v>15933</c:v>
                </c:pt>
                <c:pt idx="12">
                  <c:v>16202</c:v>
                </c:pt>
              </c:numCache>
            </c:numRef>
          </c:val>
          <c:extLst>
            <c:ext xmlns:c16="http://schemas.microsoft.com/office/drawing/2014/chart" uri="{C3380CC4-5D6E-409C-BE32-E72D297353CC}">
              <c16:uniqueId val="{0000000A-A8A5-4315-BF84-0CB37DF085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8A5-4315-BF84-0CB37DF085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3064</c:v>
                </c:pt>
                <c:pt idx="1">
                  <c:v>3084</c:v>
                </c:pt>
                <c:pt idx="2">
                  <c:v>3358</c:v>
                </c:pt>
              </c:numCache>
            </c:numRef>
          </c:val>
          <c:extLst>
            <c:ext xmlns:c16="http://schemas.microsoft.com/office/drawing/2014/chart" uri="{C3380CC4-5D6E-409C-BE32-E72D297353CC}">
              <c16:uniqueId val="{00000000-ADA8-4CAE-8F75-AB3BE75920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1401</c:v>
                </c:pt>
                <c:pt idx="1">
                  <c:v>2014</c:v>
                </c:pt>
                <c:pt idx="2">
                  <c:v>2075</c:v>
                </c:pt>
              </c:numCache>
            </c:numRef>
          </c:val>
          <c:extLst>
            <c:ext xmlns:c16="http://schemas.microsoft.com/office/drawing/2014/chart" uri="{C3380CC4-5D6E-409C-BE32-E72D297353CC}">
              <c16:uniqueId val="{00000001-ADA8-4CAE-8F75-AB3BE75920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6400</c:v>
                </c:pt>
                <c:pt idx="1">
                  <c:v>6401</c:v>
                </c:pt>
                <c:pt idx="2">
                  <c:v>6463</c:v>
                </c:pt>
              </c:numCache>
            </c:numRef>
          </c:val>
          <c:extLst>
            <c:ext xmlns:c16="http://schemas.microsoft.com/office/drawing/2014/chart" uri="{C3380CC4-5D6E-409C-BE32-E72D297353CC}">
              <c16:uniqueId val="{00000002-ADA8-4CAE-8F75-AB3BE75920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{844DAF5E-D880-4FA0-A638-253BB7C2AC62}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FAE-47F9-9B0D-45B8B63140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{9342CED8-27DB-41DE-9881-10B8AB02541F}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AE-47F9-9B0D-45B8B63140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{A637BE7D-9E5B-4F54-B692-510C6F7D733E}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AE-47F9-9B0D-45B8B63140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{8DACD393-ADCE-4D77-8712-ECEED659EAA3}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AE-47F9-9B0D-45B8B63140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{E310F3F9-C20E-4B35-90E4-B9C9F9F1B0B5}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AE-47F9-9B0D-45B8B63140E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{EC7E046A-F5DF-4264-916A-9775A76F0B81}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FAE-47F9-9B0D-45B8B63140E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{D7BF4A09-63BD-4027-8849-31B90693C5EE}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FAE-47F9-9B0D-45B8B63140E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{5BB2E8F4-4C25-4853-B874-4E4BBDAC96AB}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FAE-47F9-9B0D-45B8B63140E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{C32D43F3-31DF-4C28-9F09-E1AD083C6F26}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FAE-47F9-9B0D-45B8B63140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50.1</c:v>
                </c:pt>
                <c:pt idx="8">
                  <c:v>51.6</c:v>
                </c:pt>
                <c:pt idx="16">
                  <c:v>53.1</c:v>
                </c:pt>
                <c:pt idx="24">
                  <c:v>54.4</c:v>
                </c:pt>
                <c:pt idx="32">
                  <c:v>55.8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FAE-47F9-9B0D-45B8B63140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{A19AB76F-73E1-4B09-A1EA-2D55C8775801}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FAE-47F9-9B0D-45B8B63140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{CADAEFD1-85CB-4630-9D10-75C66DC637A0}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AE-47F9-9B0D-45B8B63140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{3DF486FE-3F6F-4311-A1D4-48D8F7B737AB}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AE-47F9-9B0D-45B8B63140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{8DD854B3-DC03-4AC3-B0D9-83E7896D63E4}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AE-47F9-9B0D-45B8B63140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{E00AD235-E818-45ED-9751-08CF37D8705B}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AE-47F9-9B0D-45B8B63140E9}"/>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{A14E14DD-53F4-407F-9413-C6BF10CA5EC9}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FAE-47F9-9B0D-45B8B63140E9}"/>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{4D80FBC0-4F10-44C9-A3F7-00E8E0A8FDFC}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FAE-47F9-9B0D-45B8B63140E9}"/>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{A5073ECD-726B-4EF2-A15F-6C9F9863C170}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FAE-47F9-9B0D-45B8B63140E9}"/>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{7CEB8220-9D35-43C9-A72A-C4025F442006}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FAE-47F9-9B0D-45B8B63140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61.5</c:v>
                </c:pt>
                <c:pt idx="24">
                  <c:v>62.3</c:v>
                </c:pt>
                <c:pt idx="32">
                  <c:v>63.5</c:v>
                </c:pt>
              </c:numCache>
            </c:numRef>
          </c:xVal>
          <c:yVal>
            <c:numRef>
              <c:f>公会計指標分析・財政指標組合せ分析表!$BP$55:$DC$55</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BFAE-47F9-9B0D-45B8B63140E9}"/>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{E73DA178-C907-48C7-ADB0-74F9A282CD64}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565-444F-B4DD-97F445B9E9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{35EEC394-49A9-4057-BC2D-9CC81996DAF9}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65-444F-B4DD-97F445B9E9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{7A0FC429-924E-42CE-A8D5-F138BFF6CB89}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65-444F-B4DD-97F445B9E9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{6AE90970-0280-4DD4-B443-51CEE2A0E14D}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65-444F-B4DD-97F445B9E9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{941ACFA1-F80B-4F65-9AC9-506A9D093AB0}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65-444F-B4DD-97F445B9E99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{6679E1C9-3D8A-4631-9CB1-2559C38308DB}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565-444F-B4DD-97F445B9E99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{FA7D7D08-89A3-4BD5-BBEF-0C4457D30212}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565-444F-B4DD-97F445B9E99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{1EF5E309-16EE-40C6-BA66-CFBC81729B63}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565-444F-B4DD-97F445B9E99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{E084D62E-13CF-495C-AC84-A608C4A814A7}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565-444F-B4DD-97F445B9E9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6</c:v>
                </c:pt>
                <c:pt idx="16">
                  <c:v>4.4000000000000004</c:v>
                </c:pt>
                <c:pt idx="24">
                  <c:v>3.3</c:v>
                </c:pt>
                <c:pt idx="32">
                  <c:v>3.8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565-444F-B4DD-97F445B9E99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{D78980CD-25F9-4FE7-A195-4896D81F897C}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565-444F-B4DD-97F445B9E99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{716B7AFC-43B8-4690-B431-AF37C68FC9AC}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65-444F-B4DD-97F445B9E9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{6885655A-E922-4ABD-8B69-AF4A11E25D0F}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65-444F-B4DD-97F445B9E9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{89B1A7E0-F7C5-45EB-9B70-26FA9C66BE97}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65-444F-B4DD-97F445B9E9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{5AA74138-E9B8-43BE-9E8D-08237C256700}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65-444F-B4DD-97F445B9E99A}"/>
                </c:ext>
              </c:extLst>
            </c:dLbl>
            <c:dLbl>
              <c:idx val="8"/>
              <c:layout>
                <c:manualLayout>
                  <c:x val="-4.4905057365901106E-2"/>
                  <c:y val="-5.907876323628833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{22B17134-47F2-4585-9A9A-E22CB5B44557}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565-444F-B4DD-97F445B9E99A}"/>
                </c:ext>
              </c:extLst>
            </c:dLbl>
            <c:dLbl>
              <c:idx val="16"/>
              <c:layout>
                <c:manualLayout>
                  <c:x val="-1.8235628084249993E-2"/>
                  <c:y val="-6.575453093929964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{C2C7EAA4-7F68-457B-845D-F6E4480E3E72}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565-444F-B4DD-97F445B9E99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{A73E19EF-2243-4EAE-BAB8-1092D4EA1BC3}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565-444F-B4DD-97F445B9E99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{4ACC30EB-261E-4DBD-A4FD-93BEB9C8A56A}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565-444F-B4DD-97F445B9E9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8.4</c:v>
                </c:pt>
                <c:pt idx="24">
                  <c:v>8.4</c:v>
                </c:pt>
                <c:pt idx="32">
                  <c:v>8.6</c:v>
                </c:pt>
              </c:numCache>
            </c:numRef>
          </c:xVal>
          <c:yVal>
            <c:numRef>
              <c:f>公会計指標分析・財政指標組合せ分析表!$BP$77:$DC$77</c:f>
              <c:numCache>
                <c:formatCode>#,##0.0;"▲ "#,##0.0</c:formatCode>
                <c:ptCount val="40"/>
                <c:pt idx="0">
                  <c:v>14.9</c:v>
                </c:pt>
                <c:pt idx="8">
                  <c:v>14.5</c:v>
                </c:pt>
                <c:pt idx="16">
                  <c:v>13.3</c:v>
                </c:pt>
                <c:pt idx="24">
                  <c:v>5.4</c:v>
                </c:pt>
                <c:pt idx="32">
                  <c:v>0</c:v>
                </c:pt>
              </c:numCache>
            </c:numRef>
          </c:yVal>
          <c:smooth val="0"/>
          <c:extLst>
            <c:ext xmlns:c16="http://schemas.microsoft.com/office/drawing/2014/chart" uri="{C3380CC4-5D6E-409C-BE32-E72D297353CC}">
              <c16:uniqueId val="{00000013-8565-444F-B4DD-97F445B9E99A}"/>
            </c:ext>
          </c:extLst>
        </c:ser>
        <c:dLbls>
          <c:showLegendKey val="0"/>
          <c:showVal val="1"/>
          <c:showCatName val="0"/>
          <c:showSerName val="0"/>
          <c:showPercent val="0"/>
          <c:showBubbleSize val="0"/>
        </c:dLbls>
        <c:axId val="84219776"/>
        <c:axId val="84234240"/>
      </c:scatterChart>
      <c:valAx>
        <c:axId val="84219776"/>
        <c:scaling>
          <c:orientation val="maxMin"/>
          <c:max val="8.6999999999999993"/>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メイリオ" panose="020B0604030504040204" pitchFamily="50" charset="-128"/>
              <a:ea typeface="メイリオ" panose="020B0604030504040204" pitchFamily="50" charset="-128"/>
            </a:rPr>
            <a:t>　元利償還金は、</a:t>
          </a:r>
          <a:r>
            <a:rPr kumimoji="1" lang="en-US" altLang="ja-JP" sz="1050">
              <a:latin typeface="メイリオ" panose="020B0604030504040204" pitchFamily="50" charset="-128"/>
              <a:ea typeface="メイリオ" panose="020B0604030504040204" pitchFamily="50" charset="-128"/>
            </a:rPr>
            <a:t>H29</a:t>
          </a:r>
          <a:r>
            <a:rPr kumimoji="1" lang="ja-JP" altLang="en-US" sz="1050">
              <a:latin typeface="メイリオ" panose="020B0604030504040204" pitchFamily="50" charset="-128"/>
              <a:ea typeface="メイリオ" panose="020B0604030504040204" pitchFamily="50" charset="-128"/>
            </a:rPr>
            <a:t>～</a:t>
          </a:r>
          <a:r>
            <a:rPr kumimoji="1" lang="en-US" altLang="ja-JP" sz="1050">
              <a:latin typeface="メイリオ" panose="020B0604030504040204" pitchFamily="50" charset="-128"/>
              <a:ea typeface="メイリオ" panose="020B0604030504040204" pitchFamily="50" charset="-128"/>
            </a:rPr>
            <a:t>R1</a:t>
          </a:r>
          <a:r>
            <a:rPr kumimoji="1" lang="ja-JP" altLang="en-US" sz="1050">
              <a:latin typeface="メイリオ" panose="020B0604030504040204" pitchFamily="50" charset="-128"/>
              <a:ea typeface="メイリオ" panose="020B0604030504040204" pitchFamily="50" charset="-128"/>
            </a:rPr>
            <a:t>年度の繰上償還等により減少傾向にある。</a:t>
          </a:r>
        </a:p>
        <a:p>
          <a:r>
            <a:rPr kumimoji="1" lang="ja-JP" altLang="en-US" sz="1050">
              <a:latin typeface="メイリオ" panose="020B0604030504040204" pitchFamily="50" charset="-128"/>
              <a:ea typeface="メイリオ" panose="020B0604030504040204" pitchFamily="50" charset="-128"/>
            </a:rPr>
            <a:t>　近年は過疎債や合併特例債などの有利な地方債を発行してきたため算入公債費は横ばいで推移していたが、</a:t>
          </a:r>
          <a:r>
            <a:rPr kumimoji="1" lang="en-US" altLang="ja-JP" sz="1050">
              <a:latin typeface="メイリオ" panose="020B0604030504040204" pitchFamily="50" charset="-128"/>
              <a:ea typeface="メイリオ" panose="020B0604030504040204" pitchFamily="50" charset="-128"/>
            </a:rPr>
            <a:t>R5</a:t>
          </a:r>
          <a:r>
            <a:rPr kumimoji="1" lang="ja-JP" altLang="en-US" sz="1050">
              <a:latin typeface="メイリオ" panose="020B0604030504040204" pitchFamily="50" charset="-128"/>
              <a:ea typeface="メイリオ" panose="020B0604030504040204" pitchFamily="50" charset="-128"/>
            </a:rPr>
            <a:t>年度は過去の大型事業（給食センター建設事業、ケーブル施設整備事業、中央公園整備事業）の償還が終了したことにより算入公債費が減少したため、実質公債費比率の分子は前年度より</a:t>
          </a:r>
          <a:r>
            <a:rPr kumimoji="1" lang="en-US" altLang="ja-JP" sz="1050">
              <a:latin typeface="メイリオ" panose="020B0604030504040204" pitchFamily="50" charset="-128"/>
              <a:ea typeface="メイリオ" panose="020B0604030504040204" pitchFamily="50" charset="-128"/>
            </a:rPr>
            <a:t>61</a:t>
          </a:r>
          <a:r>
            <a:rPr kumimoji="1" lang="ja-JP" altLang="en-US" sz="1050">
              <a:latin typeface="メイリオ" panose="020B0604030504040204" pitchFamily="50" charset="-128"/>
              <a:ea typeface="メイリオ" panose="020B0604030504040204" pitchFamily="50" charset="-128"/>
            </a:rPr>
            <a:t>百万円増加した。</a:t>
          </a:r>
        </a:p>
        <a:p>
          <a:r>
            <a:rPr kumimoji="1" lang="ja-JP" altLang="en-US" sz="1050">
              <a:latin typeface="メイリオ" panose="020B0604030504040204" pitchFamily="50" charset="-128"/>
              <a:ea typeface="メイリオ" panose="020B0604030504040204" pitchFamily="50" charset="-128"/>
            </a:rPr>
            <a:t>　今後は大型事業として広域で取り組むごみ処理施設整備事業の償還が本格化するため、元利償還金の増に留意する必要がある。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メイリオ" panose="020B0604030504040204" pitchFamily="50" charset="-128"/>
              <a:ea typeface="メイリオ" panose="020B0604030504040204" pitchFamily="50" charset="-128"/>
              <a:cs typeface="+mn-cs"/>
            </a:rPr>
            <a:t>満期一括償還地方債の借入がないため、積立を行っていない。</a:t>
          </a:r>
          <a:endParaRPr lang="ja-JP" altLang="ja-JP" sz="1050">
            <a:effectLst/>
            <a:latin typeface="メイリオ" panose="020B0604030504040204" pitchFamily="50" charset="-128"/>
            <a:ea typeface="メイリオ" panose="020B060403050404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メイリオ" panose="020B0604030504040204" pitchFamily="50" charset="-128"/>
              <a:ea typeface="メイリオ" panose="020B0604030504040204" pitchFamily="50" charset="-128"/>
            </a:rPr>
            <a:t>　</a:t>
          </a:r>
          <a:r>
            <a:rPr kumimoji="1" lang="en-US" altLang="ja-JP" sz="1050">
              <a:latin typeface="メイリオ" panose="020B0604030504040204" pitchFamily="50" charset="-128"/>
              <a:ea typeface="メイリオ" panose="020B0604030504040204" pitchFamily="50" charset="-128"/>
            </a:rPr>
            <a:t>H24</a:t>
          </a:r>
          <a:r>
            <a:rPr kumimoji="1" lang="ja-JP" altLang="en-US" sz="1050">
              <a:latin typeface="メイリオ" panose="020B0604030504040204" pitchFamily="50" charset="-128"/>
              <a:ea typeface="メイリオ" panose="020B0604030504040204" pitchFamily="50" charset="-128"/>
            </a:rPr>
            <a:t>から将来負担比率の分子はマイナスを保っている。</a:t>
          </a:r>
        </a:p>
        <a:p>
          <a:r>
            <a:rPr kumimoji="1" lang="ja-JP" altLang="en-US" sz="1050">
              <a:latin typeface="メイリオ" panose="020B0604030504040204" pitchFamily="50" charset="-128"/>
              <a:ea typeface="メイリオ" panose="020B0604030504040204" pitchFamily="50" charset="-128"/>
            </a:rPr>
            <a:t>　一般会計等に係る地方債の現在高は、Ｈ</a:t>
          </a:r>
          <a:r>
            <a:rPr kumimoji="1" lang="en-US" altLang="ja-JP" sz="1050">
              <a:latin typeface="メイリオ" panose="020B0604030504040204" pitchFamily="50" charset="-128"/>
              <a:ea typeface="メイリオ" panose="020B0604030504040204" pitchFamily="50" charset="-128"/>
            </a:rPr>
            <a:t>27</a:t>
          </a:r>
          <a:r>
            <a:rPr kumimoji="1" lang="ja-JP" altLang="en-US" sz="1050">
              <a:latin typeface="メイリオ" panose="020B0604030504040204" pitchFamily="50" charset="-128"/>
              <a:ea typeface="メイリオ" panose="020B0604030504040204" pitchFamily="50" charset="-128"/>
            </a:rPr>
            <a:t>年度がピークとなっていたが、</a:t>
          </a:r>
          <a:r>
            <a:rPr kumimoji="1" lang="en-US" altLang="ja-JP" sz="1050">
              <a:latin typeface="メイリオ" panose="020B0604030504040204" pitchFamily="50" charset="-128"/>
              <a:ea typeface="メイリオ" panose="020B0604030504040204" pitchFamily="50" charset="-128"/>
            </a:rPr>
            <a:t>H29</a:t>
          </a:r>
          <a:r>
            <a:rPr kumimoji="1" lang="ja-JP" altLang="en-US" sz="1050">
              <a:latin typeface="メイリオ" panose="020B0604030504040204" pitchFamily="50" charset="-128"/>
              <a:ea typeface="メイリオ" panose="020B0604030504040204" pitchFamily="50" charset="-128"/>
            </a:rPr>
            <a:t>～</a:t>
          </a:r>
          <a:r>
            <a:rPr kumimoji="1" lang="en-US" altLang="ja-JP" sz="1050">
              <a:latin typeface="メイリオ" panose="020B0604030504040204" pitchFamily="50" charset="-128"/>
              <a:ea typeface="メイリオ" panose="020B0604030504040204" pitchFamily="50" charset="-128"/>
            </a:rPr>
            <a:t>R1</a:t>
          </a:r>
          <a:r>
            <a:rPr kumimoji="1" lang="ja-JP" altLang="en-US" sz="1050">
              <a:latin typeface="メイリオ" panose="020B0604030504040204" pitchFamily="50" charset="-128"/>
              <a:ea typeface="メイリオ" panose="020B0604030504040204" pitchFamily="50" charset="-128"/>
            </a:rPr>
            <a:t>年度に繰上償還を実施したことから、一時的に減少した。近年は普通建設事業費が増加していることから、増加傾向にある。</a:t>
          </a:r>
        </a:p>
        <a:p>
          <a:r>
            <a:rPr kumimoji="1" lang="ja-JP" altLang="en-US" sz="1050">
              <a:latin typeface="メイリオ" panose="020B0604030504040204" pitchFamily="50" charset="-128"/>
              <a:ea typeface="メイリオ" panose="020B0604030504040204" pitchFamily="50" charset="-128"/>
            </a:rPr>
            <a:t>　公営企業債等繰入見込額は減少傾向となっている。</a:t>
          </a:r>
        </a:p>
        <a:p>
          <a:r>
            <a:rPr kumimoji="1" lang="ja-JP" altLang="en-US" sz="1050">
              <a:latin typeface="メイリオ" panose="020B0604030504040204" pitchFamily="50" charset="-128"/>
              <a:ea typeface="メイリオ" panose="020B0604030504040204" pitchFamily="50" charset="-128"/>
            </a:rPr>
            <a:t>　充当可能基金は</a:t>
          </a:r>
          <a:r>
            <a:rPr kumimoji="1" lang="en-US" altLang="ja-JP" sz="1050">
              <a:latin typeface="メイリオ" panose="020B0604030504040204" pitchFamily="50" charset="-128"/>
              <a:ea typeface="メイリオ" panose="020B0604030504040204" pitchFamily="50" charset="-128"/>
            </a:rPr>
            <a:t>R1</a:t>
          </a:r>
          <a:r>
            <a:rPr kumimoji="1" lang="ja-JP" altLang="en-US" sz="1050">
              <a:latin typeface="メイリオ" panose="020B0604030504040204" pitchFamily="50" charset="-128"/>
              <a:ea typeface="メイリオ" panose="020B0604030504040204" pitchFamily="50" charset="-128"/>
            </a:rPr>
            <a:t>までの繰上償還による減債基金の減により減少傾向であったが、</a:t>
          </a:r>
          <a:r>
            <a:rPr kumimoji="1" lang="en-US" altLang="ja-JP" sz="1050">
              <a:latin typeface="メイリオ" panose="020B0604030504040204" pitchFamily="50" charset="-128"/>
              <a:ea typeface="メイリオ" panose="020B0604030504040204" pitchFamily="50" charset="-128"/>
            </a:rPr>
            <a:t>R3</a:t>
          </a:r>
          <a:r>
            <a:rPr kumimoji="1" lang="ja-JP" altLang="en-US" sz="1050">
              <a:latin typeface="メイリオ" panose="020B0604030504040204" pitchFamily="50" charset="-128"/>
              <a:ea typeface="メイリオ" panose="020B0604030504040204" pitchFamily="50" charset="-128"/>
            </a:rPr>
            <a:t>からは大型事業実施に伴う後年度の公債費負担に備え、積み増した減債基金の増などにより増額となっている。</a:t>
          </a:r>
        </a:p>
        <a:p>
          <a:r>
            <a:rPr kumimoji="1" lang="ja-JP" altLang="en-US" sz="1050">
              <a:latin typeface="メイリオ" panose="020B0604030504040204" pitchFamily="50" charset="-128"/>
              <a:ea typeface="メイリオ" panose="020B0604030504040204" pitchFamily="50" charset="-128"/>
            </a:rPr>
            <a:t>　今後も地方債現在高の推移に留意しつつ、充当可能財源を確保し将来負担比率の低下に努める。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大分県豊後高田市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R5</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年度は定年延長制度により定年退職者がいないため、退職手当相当の積立を行ったことや、</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決算剰余金や基金運用益、ふるさと応援寄附金を活用し</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積立を行ったことで、</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基金全体として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740</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百万円を積み立てた。</a:t>
          </a:r>
          <a:endParaRPr lang="ja-JP" altLang="ja-JP" sz="1400">
            <a:effectLst/>
            <a:latin typeface="メイリオ" panose="020B0604030504040204" pitchFamily="50" charset="-128"/>
            <a:ea typeface="メイリオ" panose="020B0604030504040204" pitchFamily="50" charset="-128"/>
          </a:endParaRPr>
        </a:p>
        <a:p>
          <a:r>
            <a:rPr kumimoji="1" lang="ja-JP" altLang="ja-JP" sz="1400">
              <a:solidFill>
                <a:schemeClr val="dk1"/>
              </a:solidFill>
              <a:effectLst/>
              <a:latin typeface="メイリオ" panose="020B0604030504040204" pitchFamily="50" charset="-128"/>
              <a:ea typeface="メイリオ" panose="020B0604030504040204" pitchFamily="50" charset="-128"/>
              <a:cs typeface="+mn-cs"/>
            </a:rPr>
            <a:t>一方、子育て支援の財源等として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260</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百万円</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、公共施設整備（道路管理）として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59</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百万円の</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取り崩し</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等</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により、基金全体としては、</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398</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市税や地方交付税などの一般財源の増額が見込めない中、広域で取り組むごみ処理施設整備事業等の大型事業の償還が本格化することなどから、今後も歳入・歳出の両面で厳しい財政状況が見込まれるため、基金の積み立てを行い、今後の財政需要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　地域振興基金　　・・・地域の活性化を図るために要する費用に充てる資金</a:t>
          </a: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　公共施設整備基金・・・公共施設等の整備を図るために要する資金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メイリオ" panose="020B0604030504040204" pitchFamily="50" charset="-128"/>
              <a:ea typeface="メイリオ" panose="020B0604030504040204" pitchFamily="50" charset="-128"/>
              <a:cs typeface="+mn-cs"/>
            </a:rPr>
            <a:t>　地域振興基金　　・・・基金運用益として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44</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百万円、ふるさと応援寄附金分として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161</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百万円の積み立てを行った。</a:t>
          </a:r>
          <a:endParaRPr lang="ja-JP" altLang="ja-JP" sz="1400">
            <a:effectLst/>
            <a:latin typeface="メイリオ" panose="020B0604030504040204" pitchFamily="50" charset="-128"/>
            <a:ea typeface="メイリオ" panose="020B0604030504040204" pitchFamily="50" charset="-128"/>
          </a:endParaRPr>
        </a:p>
        <a:p>
          <a:r>
            <a:rPr kumimoji="1" lang="ja-JP" altLang="ja-JP" sz="1400">
              <a:solidFill>
                <a:schemeClr val="dk1"/>
              </a:solidFill>
              <a:effectLst/>
              <a:latin typeface="メイリオ" panose="020B0604030504040204" pitchFamily="50" charset="-128"/>
              <a:ea typeface="メイリオ" panose="020B0604030504040204" pitchFamily="50" charset="-128"/>
              <a:cs typeface="+mn-cs"/>
            </a:rPr>
            <a:t>　　　　　　　　　　　　また、子ども医療費や学校給食補助金等に充てるために</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260</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百万円の取崩しを行った。</a:t>
          </a:r>
          <a:endParaRPr lang="ja-JP" altLang="ja-JP" sz="1400">
            <a:effectLst/>
            <a:latin typeface="メイリオ" panose="020B0604030504040204" pitchFamily="50" charset="-128"/>
            <a:ea typeface="メイリオ" panose="020B0604030504040204" pitchFamily="50" charset="-128"/>
          </a:endParaRPr>
        </a:p>
        <a:p>
          <a:r>
            <a:rPr kumimoji="1" lang="ja-JP" altLang="ja-JP" sz="1400">
              <a:solidFill>
                <a:schemeClr val="dk1"/>
              </a:solidFill>
              <a:effectLst/>
              <a:latin typeface="メイリオ" panose="020B0604030504040204" pitchFamily="50" charset="-128"/>
              <a:ea typeface="メイリオ" panose="020B0604030504040204" pitchFamily="50" charset="-128"/>
              <a:cs typeface="+mn-cs"/>
            </a:rPr>
            <a:t>　公共施設整備基金・・・基金運用益として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18</a:t>
          </a:r>
          <a:r>
            <a:rPr kumimoji="1" lang="ja-JP" altLang="ja-JP" sz="1400">
              <a:solidFill>
                <a:schemeClr val="dk1"/>
              </a:solidFill>
              <a:effectLst/>
              <a:latin typeface="メイリオ" panose="020B0604030504040204" pitchFamily="50" charset="-128"/>
              <a:ea typeface="メイリオ" panose="020B0604030504040204" pitchFamily="50" charset="-128"/>
              <a:cs typeface="+mn-cs"/>
            </a:rPr>
            <a:t>百万円の積み立てを行った。</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また、公共施設整備事業に充てるため</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59</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　地域振興基金　　・・・ふるさと応援寄附金による積み立てを行い、子育て支援等の地域の活性化に資する施策に活用する。</a:t>
          </a: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　公共施設整備基金・・・今後の公共施設の維持補修等の財源として活用する。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基金運用益として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42</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百万円、決算剰余金として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233</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標準財政規模（約</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86</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億円）の約</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4</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割を保持している。</a:t>
          </a: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今後の財政需要に備え、積み立てを行い、一般財源が不足した場合の財源として活用する。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基金運用益として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27</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百万円、臨財債償還基金として</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34</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大型事業による起債残高の増が見込まれることから、収支の状況により積み立てを行い、後年度負担の増に備える。</a:t>
          </a: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また、利率の動向を注視しながら繰上償還の必要性を判断し、その財源として活用する。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21,960
21,078
206.24
17,768,924
17,305,835
401,776
8,596,957
16,201,779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上昇傾向にあるものの、類似団体（全国及び大分県平均）と比較して低水準となっている。これは庁舎や消防施設、図書館等、老朽化した施設の更新等を実施してきたためである。一方、耐用年数を超過しているものも多く、今後、公共施設等総合管理計画や個別施設計画等に基づき、統廃合・複合化等による適正配置、並びに長寿命化対策等による適正な管理を進め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139827</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566156"/>
          <a:ext cx="1270" cy="117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143654</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74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139827</xdr:rowOff>
    </xdr:from>
    <xdr:to>
      <xdr:col>23</xdr:col>
      <xdr:colOff>174625</xdr:colOff>
      <xdr:row>34</xdr:row>
      <xdr:rowOff>139827</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74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5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69232</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38989</xdr:rowOff>
    </xdr:from>
    <xdr:to>
      <xdr:col>19</xdr:col>
      <xdr:colOff>187325</xdr:colOff>
      <xdr:row>32</xdr:row>
      <xdr:rowOff>140589</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4445</xdr:rowOff>
    </xdr:from>
    <xdr:to>
      <xdr:col>15</xdr:col>
      <xdr:colOff>187325</xdr:colOff>
      <xdr:row>32</xdr:row>
      <xdr:rowOff>106045</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63627</xdr:rowOff>
    </xdr:from>
    <xdr:to>
      <xdr:col>11</xdr:col>
      <xdr:colOff>187325</xdr:colOff>
      <xdr:row>31</xdr:row>
      <xdr:rowOff>165227</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46355</xdr:rowOff>
    </xdr:from>
    <xdr:to>
      <xdr:col>7</xdr:col>
      <xdr:colOff>187325</xdr:colOff>
      <xdr:row>31</xdr:row>
      <xdr:rowOff>147955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101219</xdr:rowOff>
    </xdr:from>
    <xdr:to>
      <xdr:col>23</xdr:col>
      <xdr:colOff>136525</xdr:colOff>
      <xdr:row>31</xdr:row>
      <xdr:rowOff>31369</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60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124096</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86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40767</xdr:rowOff>
    </xdr:from>
    <xdr:to>
      <xdr:col>19</xdr:col>
      <xdr:colOff>187325</xdr:colOff>
      <xdr:row>30</xdr:row>
      <xdr:rowOff>142367</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91567</xdr:rowOff>
    </xdr:from>
    <xdr:to>
      <xdr:col>23</xdr:col>
      <xdr:colOff>85725</xdr:colOff>
      <xdr:row>30</xdr:row>
      <xdr:rowOff>152019</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6006592"/>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156083</xdr:rowOff>
    </xdr:from>
    <xdr:to>
      <xdr:col>15</xdr:col>
      <xdr:colOff>187325</xdr:colOff>
      <xdr:row>30</xdr:row>
      <xdr:rowOff>86233</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8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35433</xdr:rowOff>
    </xdr:from>
    <xdr:to>
      <xdr:col>19</xdr:col>
      <xdr:colOff>136525</xdr:colOff>
      <xdr:row>30</xdr:row>
      <xdr:rowOff>91567</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5950458"/>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91313</xdr:rowOff>
    </xdr:from>
    <xdr:to>
      <xdr:col>11</xdr:col>
      <xdr:colOff>187325</xdr:colOff>
      <xdr:row>30</xdr:row>
      <xdr:rowOff>21463</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83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142113</xdr:rowOff>
    </xdr:from>
    <xdr:to>
      <xdr:col>15</xdr:col>
      <xdr:colOff>136525</xdr:colOff>
      <xdr:row>30</xdr:row>
      <xdr:rowOff>35433</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527300" y="588568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26543</xdr:rowOff>
    </xdr:from>
    <xdr:to>
      <xdr:col>7</xdr:col>
      <xdr:colOff>187325</xdr:colOff>
      <xdr:row>29</xdr:row>
      <xdr:rowOff>128143</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77343</xdr:rowOff>
    </xdr:from>
    <xdr:to>
      <xdr:col>11</xdr:col>
      <xdr:colOff>136525</xdr:colOff>
      <xdr:row>29</xdr:row>
      <xdr:rowOff>142113</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582091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131716</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638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97172</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156354</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139082</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158894</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573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567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37990</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債務償還比率は、類似団体（全国及び大分県平均）と比較して低水準となって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これは、地方債の増加により、将来負担額が増加したものの、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算入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見込額の増加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により充当可能な財源等が増加したことによる。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今後も金利の動向を注視しながら必要に応じて繰上償還を行うなど地方債残高の減少に努める必要がある。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00000000-0008-0000-0000-000087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55552</xdr:rowOff>
    </xdr:from>
    <xdr:to>
      <xdr:col>76</xdr:col>
      <xdr:colOff>21589</xdr:colOff>
      <xdr:row>34</xdr:row>
      <xdr:rowOff>122555</xdr:rowOff>
    </xdr:to>
    <xdr:cxnSp macro="">
      <xdr:nvCxnSpPr>
        <xdr:cNvPr id="136" name="直線コネクタ 135">
          <a:extLst>
            <a:ext uri="{FF2B5EF4-FFF2-40B4-BE49-F238E27FC236}">
              <a16:creationId xmlns:a16="http://schemas.microsoft.com/office/drawing/2014/main" id="{00000000-0008-0000-0000-000088000000}"/>
            </a:ext>
          </a:extLst>
        </xdr:cNvPr>
        <xdr:cNvCxnSpPr/>
      </xdr:nvCxnSpPr>
      <xdr:spPr>
        <a:xfrm flipV="1">
          <a:off x="14793595" y="5456227"/>
          <a:ext cx="1269" cy="126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37" name="債務償還比率最小値テキスト">
          <a:extLst>
            <a:ext uri="{FF2B5EF4-FFF2-40B4-BE49-F238E27FC236}">
              <a16:creationId xmlns:a16="http://schemas.microsoft.com/office/drawing/2014/main" id="{00000000-0008-0000-0000-000089000000}"/>
            </a:ext>
          </a:extLst>
        </xdr:cNvPr>
        <xdr:cNvSpPr txBox="1"/>
      </xdr:nvSpPr>
      <xdr:spPr>
        <a:xfrm>
          <a:off x="148463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38" name="直線コネクタ 137">
          <a:extLst>
            <a:ext uri="{FF2B5EF4-FFF2-40B4-BE49-F238E27FC236}">
              <a16:creationId xmlns:a16="http://schemas.microsoft.com/office/drawing/2014/main" id="{00000000-0008-0000-0000-00008A000000}"/>
            </a:ext>
          </a:extLst>
        </xdr:cNvPr>
        <xdr:cNvCxnSpPr/>
      </xdr:nvCxnSpPr>
      <xdr:spPr>
        <a:xfrm>
          <a:off x="14706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2229</xdr:rowOff>
    </xdr:from>
    <xdr:ext cx="469744" cy="259045"/>
    <xdr:sp macro="" textlink="">
      <xdr:nvSpPr>
        <xdr:cNvPr id="139" name="債務償還比率最大値テキスト">
          <a:extLst>
            <a:ext uri="{FF2B5EF4-FFF2-40B4-BE49-F238E27FC236}">
              <a16:creationId xmlns:a16="http://schemas.microsoft.com/office/drawing/2014/main" id="{00000000-0008-0000-0000-00008B000000}"/>
            </a:ext>
          </a:extLst>
        </xdr:cNvPr>
        <xdr:cNvSpPr txBox="1"/>
      </xdr:nvSpPr>
      <xdr:spPr>
        <a:xfrm>
          <a:off x="14846300" y="523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55552</xdr:rowOff>
    </xdr:from>
    <xdr:to>
      <xdr:col>76</xdr:col>
      <xdr:colOff>111125</xdr:colOff>
      <xdr:row>27</xdr:row>
      <xdr:rowOff>55552</xdr:rowOff>
    </xdr:to>
    <xdr:cxnSp macro="">
      <xdr:nvCxnSpPr>
        <xdr:cNvPr id="140" name="直線コネクタ 139">
          <a:extLst>
            <a:ext uri="{FF2B5EF4-FFF2-40B4-BE49-F238E27FC236}">
              <a16:creationId xmlns:a16="http://schemas.microsoft.com/office/drawing/2014/main" id="{00000000-0008-0000-0000-00008C000000}"/>
            </a:ext>
          </a:extLst>
        </xdr:cNvPr>
        <xdr:cNvCxnSpPr/>
      </xdr:nvCxnSpPr>
      <xdr:spPr>
        <a:xfrm>
          <a:off x="14706600" y="5456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43832</xdr:rowOff>
    </xdr:from>
    <xdr:ext cx="469744" cy="259045"/>
    <xdr:sp macro="" textlink="">
      <xdr:nvSpPr>
        <xdr:cNvPr id="141" name="債務償還比率平均値テキスト">
          <a:extLst>
            <a:ext uri="{FF2B5EF4-FFF2-40B4-BE49-F238E27FC236}">
              <a16:creationId xmlns:a16="http://schemas.microsoft.com/office/drawing/2014/main" id="{00000000-0008-0000-0000-00008D000000}"/>
            </a:ext>
          </a:extLst>
        </xdr:cNvPr>
        <xdr:cNvSpPr txBox="1"/>
      </xdr:nvSpPr>
      <xdr:spPr>
        <a:xfrm>
          <a:off x="14846300" y="5787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65405</xdr:rowOff>
    </xdr:from>
    <xdr:to>
      <xdr:col>76</xdr:col>
      <xdr:colOff>73025</xdr:colOff>
      <xdr:row>29</xdr:row>
      <xdr:rowOff>167005</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4744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102108</xdr:rowOff>
    </xdr:from>
    <xdr:to>
      <xdr:col>72</xdr:col>
      <xdr:colOff>123825</xdr:colOff>
      <xdr:row>30</xdr:row>
      <xdr:rowOff>32258</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033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48133</xdr:rowOff>
    </xdr:from>
    <xdr:to>
      <xdr:col>68</xdr:col>
      <xdr:colOff>123825</xdr:colOff>
      <xdr:row>29</xdr:row>
      <xdr:rowOff>149733</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3271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30872</xdr:rowOff>
    </xdr:from>
    <xdr:to>
      <xdr:col>64</xdr:col>
      <xdr:colOff>123825</xdr:colOff>
      <xdr:row>30</xdr:row>
      <xdr:rowOff>132472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2509500" y="59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79809</xdr:rowOff>
    </xdr:from>
    <xdr:to>
      <xdr:col>60</xdr:col>
      <xdr:colOff>123825</xdr:colOff>
      <xdr:row>31</xdr:row>
      <xdr:rowOff>9959</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1747500" y="599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127095</xdr:rowOff>
    </xdr:from>
    <xdr:to>
      <xdr:col>76</xdr:col>
      <xdr:colOff>73025</xdr:colOff>
      <xdr:row>28</xdr:row>
      <xdr:rowOff>57245</xdr:rowOff>
    </xdr:to>
    <xdr:sp macro="" textlink="">
      <xdr:nvSpPr>
        <xdr:cNvPr id="152" name="楕円 151">
          <a:extLst>
            <a:ext uri="{FF2B5EF4-FFF2-40B4-BE49-F238E27FC236}">
              <a16:creationId xmlns:a16="http://schemas.microsoft.com/office/drawing/2014/main" id="{00000000-0008-0000-0000-000098000000}"/>
            </a:ext>
          </a:extLst>
        </xdr:cNvPr>
        <xdr:cNvSpPr/>
      </xdr:nvSpPr>
      <xdr:spPr>
        <a:xfrm>
          <a:off x="14744700" y="552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42022</xdr:rowOff>
    </xdr:from>
    <xdr:ext cx="469744" cy="259045"/>
    <xdr:sp macro="" textlink="">
      <xdr:nvSpPr>
        <xdr:cNvPr id="153" name="債務償還比率該当値テキスト">
          <a:extLst>
            <a:ext uri="{FF2B5EF4-FFF2-40B4-BE49-F238E27FC236}">
              <a16:creationId xmlns:a16="http://schemas.microsoft.com/office/drawing/2014/main" id="{00000000-0008-0000-0000-000099000000}"/>
            </a:ext>
          </a:extLst>
        </xdr:cNvPr>
        <xdr:cNvSpPr txBox="1"/>
      </xdr:nvSpPr>
      <xdr:spPr>
        <a:xfrm>
          <a:off x="14846300" y="544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15917</xdr:rowOff>
    </xdr:from>
    <xdr:to>
      <xdr:col>72</xdr:col>
      <xdr:colOff>123825</xdr:colOff>
      <xdr:row>28</xdr:row>
      <xdr:rowOff>117517</xdr:rowOff>
    </xdr:to>
    <xdr:sp macro="" textlink="">
      <xdr:nvSpPr>
        <xdr:cNvPr id="154" name="楕円 153">
          <a:extLst>
            <a:ext uri="{FF2B5EF4-FFF2-40B4-BE49-F238E27FC236}">
              <a16:creationId xmlns:a16="http://schemas.microsoft.com/office/drawing/2014/main" id="{00000000-0008-0000-0000-00009A000000}"/>
            </a:ext>
          </a:extLst>
        </xdr:cNvPr>
        <xdr:cNvSpPr/>
      </xdr:nvSpPr>
      <xdr:spPr>
        <a:xfrm>
          <a:off x="14033500" y="558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6445</xdr:rowOff>
    </xdr:from>
    <xdr:to>
      <xdr:col>76</xdr:col>
      <xdr:colOff>22225</xdr:colOff>
      <xdr:row>28</xdr:row>
      <xdr:rowOff>66717</xdr:rowOff>
    </xdr:to>
    <xdr:cxnSp macro="">
      <xdr:nvCxnSpPr>
        <xdr:cNvPr id="155" name="直線コネクタ 154">
          <a:extLst>
            <a:ext uri="{FF2B5EF4-FFF2-40B4-BE49-F238E27FC236}">
              <a16:creationId xmlns:a16="http://schemas.microsoft.com/office/drawing/2014/main" id="{00000000-0008-0000-0000-00009B000000}"/>
            </a:ext>
          </a:extLst>
        </xdr:cNvPr>
        <xdr:cNvCxnSpPr/>
      </xdr:nvCxnSpPr>
      <xdr:spPr>
        <a:xfrm flipV="1">
          <a:off x="14084300" y="5578570"/>
          <a:ext cx="711200" cy="6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75639</xdr:rowOff>
    </xdr:from>
    <xdr:to>
      <xdr:col>68</xdr:col>
      <xdr:colOff>123825</xdr:colOff>
      <xdr:row>28</xdr:row>
      <xdr:rowOff>5789</xdr:rowOff>
    </xdr:to>
    <xdr:sp macro="" textlink="">
      <xdr:nvSpPr>
        <xdr:cNvPr id="156" name="楕円 155">
          <a:extLst>
            <a:ext uri="{FF2B5EF4-FFF2-40B4-BE49-F238E27FC236}">
              <a16:creationId xmlns:a16="http://schemas.microsoft.com/office/drawing/2014/main" id="{00000000-0008-0000-0000-00009C000000}"/>
            </a:ext>
          </a:extLst>
        </xdr:cNvPr>
        <xdr:cNvSpPr/>
      </xdr:nvSpPr>
      <xdr:spPr>
        <a:xfrm>
          <a:off x="13271500" y="54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126439</xdr:rowOff>
    </xdr:from>
    <xdr:to>
      <xdr:col>72</xdr:col>
      <xdr:colOff>73025</xdr:colOff>
      <xdr:row>28</xdr:row>
      <xdr:rowOff>66717</xdr:rowOff>
    </xdr:to>
    <xdr:cxnSp macro="">
      <xdr:nvCxnSpPr>
        <xdr:cNvPr id="157" name="直線コネクタ 156">
          <a:extLst>
            <a:ext uri="{FF2B5EF4-FFF2-40B4-BE49-F238E27FC236}">
              <a16:creationId xmlns:a16="http://schemas.microsoft.com/office/drawing/2014/main" id="{00000000-0008-0000-0000-00009D000000}"/>
            </a:ext>
          </a:extLst>
        </xdr:cNvPr>
        <xdr:cNvCxnSpPr/>
      </xdr:nvCxnSpPr>
      <xdr:spPr>
        <a:xfrm>
          <a:off x="13322300" y="5527114"/>
          <a:ext cx="762000" cy="11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126566</xdr:rowOff>
    </xdr:from>
    <xdr:to>
      <xdr:col>64</xdr:col>
      <xdr:colOff>123825</xdr:colOff>
      <xdr:row>29</xdr:row>
      <xdr:rowOff>56716</xdr:rowOff>
    </xdr:to>
    <xdr:sp macro="" textlink="">
      <xdr:nvSpPr>
        <xdr:cNvPr id="158" name="楕円 157">
          <a:extLst>
            <a:ext uri="{FF2B5EF4-FFF2-40B4-BE49-F238E27FC236}">
              <a16:creationId xmlns:a16="http://schemas.microsoft.com/office/drawing/2014/main" id="{00000000-0008-0000-0000-00009E000000}"/>
            </a:ext>
          </a:extLst>
        </xdr:cNvPr>
        <xdr:cNvSpPr/>
      </xdr:nvSpPr>
      <xdr:spPr>
        <a:xfrm>
          <a:off x="12509500" y="56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126439</xdr:rowOff>
    </xdr:from>
    <xdr:to>
      <xdr:col>68</xdr:col>
      <xdr:colOff>73025</xdr:colOff>
      <xdr:row>29</xdr:row>
      <xdr:rowOff>5916</xdr:rowOff>
    </xdr:to>
    <xdr:cxnSp macro="">
      <xdr:nvCxnSpPr>
        <xdr:cNvPr id="159" name="直線コネクタ 158">
          <a:extLst>
            <a:ext uri="{FF2B5EF4-FFF2-40B4-BE49-F238E27FC236}">
              <a16:creationId xmlns:a16="http://schemas.microsoft.com/office/drawing/2014/main" id="{00000000-0008-0000-0000-00009F000000}"/>
            </a:ext>
          </a:extLst>
        </xdr:cNvPr>
        <xdr:cNvCxnSpPr/>
      </xdr:nvCxnSpPr>
      <xdr:spPr>
        <a:xfrm flipV="1">
          <a:off x="12560300" y="5527114"/>
          <a:ext cx="762000" cy="2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92033</xdr:rowOff>
    </xdr:from>
    <xdr:to>
      <xdr:col>60</xdr:col>
      <xdr:colOff>123825</xdr:colOff>
      <xdr:row>30</xdr:row>
      <xdr:rowOff>22183</xdr:rowOff>
    </xdr:to>
    <xdr:sp macro="" textlink="">
      <xdr:nvSpPr>
        <xdr:cNvPr id="160" name="楕円 159">
          <a:extLst>
            <a:ext uri="{FF2B5EF4-FFF2-40B4-BE49-F238E27FC236}">
              <a16:creationId xmlns:a16="http://schemas.microsoft.com/office/drawing/2014/main" id="{00000000-0008-0000-0000-0000A0000000}"/>
            </a:ext>
          </a:extLst>
        </xdr:cNvPr>
        <xdr:cNvSpPr/>
      </xdr:nvSpPr>
      <xdr:spPr>
        <a:xfrm>
          <a:off x="11747500" y="583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5916</xdr:rowOff>
    </xdr:from>
    <xdr:to>
      <xdr:col>64</xdr:col>
      <xdr:colOff>73025</xdr:colOff>
      <xdr:row>29</xdr:row>
      <xdr:rowOff>142833</xdr:rowOff>
    </xdr:to>
    <xdr:cxnSp macro="">
      <xdr:nvCxnSpPr>
        <xdr:cNvPr id="161" name="直線コネクタ 160">
          <a:extLst>
            <a:ext uri="{FF2B5EF4-FFF2-40B4-BE49-F238E27FC236}">
              <a16:creationId xmlns:a16="http://schemas.microsoft.com/office/drawing/2014/main" id="{00000000-0008-0000-0000-0000A1000000}"/>
            </a:ext>
          </a:extLst>
        </xdr:cNvPr>
        <xdr:cNvCxnSpPr/>
      </xdr:nvCxnSpPr>
      <xdr:spPr>
        <a:xfrm flipV="1">
          <a:off x="11798300" y="5749491"/>
          <a:ext cx="762000" cy="13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23385</xdr:rowOff>
    </xdr:from>
    <xdr:ext cx="469744" cy="259045"/>
    <xdr:sp macro="" textlink="">
      <xdr:nvSpPr>
        <xdr:cNvPr id="162" name="n_1aveValue債務償還比率">
          <a:extLst>
            <a:ext uri="{FF2B5EF4-FFF2-40B4-BE49-F238E27FC236}">
              <a16:creationId xmlns:a16="http://schemas.microsoft.com/office/drawing/2014/main" id="{00000000-0008-0000-0000-0000A2000000}"/>
            </a:ext>
          </a:extLst>
        </xdr:cNvPr>
        <xdr:cNvSpPr txBox="1"/>
      </xdr:nvSpPr>
      <xdr:spPr>
        <a:xfrm>
          <a:off x="13836727" y="593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140860</xdr:rowOff>
    </xdr:from>
    <xdr:ext cx="469744" cy="259045"/>
    <xdr:sp macro="" textlink="">
      <xdr:nvSpPr>
        <xdr:cNvPr id="163" name="n_2aveValue債務償還比率">
          <a:extLst>
            <a:ext uri="{FF2B5EF4-FFF2-40B4-BE49-F238E27FC236}">
              <a16:creationId xmlns:a16="http://schemas.microsoft.com/office/drawing/2014/main" id="{00000000-0008-0000-0000-0000A3000000}"/>
            </a:ext>
          </a:extLst>
        </xdr:cNvPr>
        <xdr:cNvSpPr txBox="1"/>
      </xdr:nvSpPr>
      <xdr:spPr>
        <a:xfrm>
          <a:off x="13087427" y="58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123599</xdr:rowOff>
    </xdr:from>
    <xdr:ext cx="469744" cy="259045"/>
    <xdr:sp macro="" textlink="">
      <xdr:nvSpPr>
        <xdr:cNvPr id="164" name="n_3aveValue債務償還比率">
          <a:extLst>
            <a:ext uri="{FF2B5EF4-FFF2-40B4-BE49-F238E27FC236}">
              <a16:creationId xmlns:a16="http://schemas.microsoft.com/office/drawing/2014/main" id="{00000000-0008-0000-0000-0000A4000000}"/>
            </a:ext>
          </a:extLst>
        </xdr:cNvPr>
        <xdr:cNvSpPr txBox="1"/>
      </xdr:nvSpPr>
      <xdr:spPr>
        <a:xfrm>
          <a:off x="12325427" y="60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1086</xdr:rowOff>
    </xdr:from>
    <xdr:ext cx="469744" cy="259045"/>
    <xdr:sp macro="" textlink="">
      <xdr:nvSpPr>
        <xdr:cNvPr id="165" name="n_4aveValue債務償還比率">
          <a:extLst>
            <a:ext uri="{FF2B5EF4-FFF2-40B4-BE49-F238E27FC236}">
              <a16:creationId xmlns:a16="http://schemas.microsoft.com/office/drawing/2014/main" id="{00000000-0008-0000-0000-0000A5000000}"/>
            </a:ext>
          </a:extLst>
        </xdr:cNvPr>
        <xdr:cNvSpPr txBox="1"/>
      </xdr:nvSpPr>
      <xdr:spPr>
        <a:xfrm>
          <a:off x="11563427" y="608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134044</xdr:rowOff>
    </xdr:from>
    <xdr:ext cx="469744" cy="259045"/>
    <xdr:sp macro="" textlink="">
      <xdr:nvSpPr>
        <xdr:cNvPr id="166" name="n_1mainValue債務償還比率">
          <a:extLst>
            <a:ext uri="{FF2B5EF4-FFF2-40B4-BE49-F238E27FC236}">
              <a16:creationId xmlns:a16="http://schemas.microsoft.com/office/drawing/2014/main" id="{00000000-0008-0000-0000-0000A6000000}"/>
            </a:ext>
          </a:extLst>
        </xdr:cNvPr>
        <xdr:cNvSpPr txBox="1"/>
      </xdr:nvSpPr>
      <xdr:spPr>
        <a:xfrm>
          <a:off x="13836727" y="536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22316</xdr:rowOff>
    </xdr:from>
    <xdr:ext cx="469744" cy="259045"/>
    <xdr:sp macro="" textlink="">
      <xdr:nvSpPr>
        <xdr:cNvPr id="167" name="n_2mainValue債務償還比率">
          <a:extLst>
            <a:ext uri="{FF2B5EF4-FFF2-40B4-BE49-F238E27FC236}">
              <a16:creationId xmlns:a16="http://schemas.microsoft.com/office/drawing/2014/main" id="{00000000-0008-0000-0000-0000A7000000}"/>
            </a:ext>
          </a:extLst>
        </xdr:cNvPr>
        <xdr:cNvSpPr txBox="1"/>
      </xdr:nvSpPr>
      <xdr:spPr>
        <a:xfrm>
          <a:off x="13087427" y="52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73243</xdr:rowOff>
    </xdr:from>
    <xdr:ext cx="469744" cy="259045"/>
    <xdr:sp macro="" textlink="">
      <xdr:nvSpPr>
        <xdr:cNvPr id="168" name="n_3mainValue債務償還比率">
          <a:extLst>
            <a:ext uri="{FF2B5EF4-FFF2-40B4-BE49-F238E27FC236}">
              <a16:creationId xmlns:a16="http://schemas.microsoft.com/office/drawing/2014/main" id="{00000000-0008-0000-0000-0000A8000000}"/>
            </a:ext>
          </a:extLst>
        </xdr:cNvPr>
        <xdr:cNvSpPr txBox="1"/>
      </xdr:nvSpPr>
      <xdr:spPr>
        <a:xfrm>
          <a:off x="12325427" y="547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38710</xdr:rowOff>
    </xdr:from>
    <xdr:ext cx="469744" cy="259045"/>
    <xdr:sp macro="" textlink="">
      <xdr:nvSpPr>
        <xdr:cNvPr id="169" name="n_4mainValue債務償還比率">
          <a:extLst>
            <a:ext uri="{FF2B5EF4-FFF2-40B4-BE49-F238E27FC236}">
              <a16:creationId xmlns:a16="http://schemas.microsoft.com/office/drawing/2014/main" id="{00000000-0008-0000-0000-0000A9000000}"/>
            </a:ext>
          </a:extLst>
        </xdr:cNvPr>
        <xdr:cNvSpPr txBox="1"/>
      </xdr:nvSpPr>
      <xdr:spPr>
        <a:xfrm>
          <a:off x="11563427" y="561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21,960
21,078
206.24
17,768,924
17,305,835
401,776
8,596,957
16,201,779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40</xdr:row>
      <xdr:rowOff>148590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093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152417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0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38117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5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52070</xdr:rowOff>
    </xdr:from>
    <xdr:to>
      <xdr:col>24</xdr:col>
      <xdr:colOff>114300</xdr:colOff>
      <xdr:row>35</xdr:row>
      <xdr:rowOff>153670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74947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162560</xdr:rowOff>
    </xdr:from>
    <xdr:to>
      <xdr:col>20</xdr:col>
      <xdr:colOff>38100</xdr:colOff>
      <xdr:row>35</xdr:row>
      <xdr:rowOff>92710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41910</xdr:rowOff>
    </xdr:from>
    <xdr:to>
      <xdr:col>24</xdr:col>
      <xdr:colOff>63500</xdr:colOff>
      <xdr:row>35</xdr:row>
      <xdr:rowOff>102870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0426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97790</xdr:rowOff>
    </xdr:from>
    <xdr:to>
      <xdr:col>15</xdr:col>
      <xdr:colOff>101600</xdr:colOff>
      <xdr:row>35</xdr:row>
      <xdr:rowOff>27940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148590</xdr:rowOff>
    </xdr:from>
    <xdr:to>
      <xdr:col>19</xdr:col>
      <xdr:colOff>177800</xdr:colOff>
      <xdr:row>35</xdr:row>
      <xdr:rowOff>41910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59778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33020</xdr:rowOff>
    </xdr:from>
    <xdr:to>
      <xdr:col>10</xdr:col>
      <xdr:colOff>165100</xdr:colOff>
      <xdr:row>34</xdr:row>
      <xdr:rowOff>134620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83820</xdr:rowOff>
    </xdr:from>
    <xdr:to>
      <xdr:col>15</xdr:col>
      <xdr:colOff>50800</xdr:colOff>
      <xdr:row>34</xdr:row>
      <xdr:rowOff>148590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59131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139700</xdr:rowOff>
    </xdr:from>
    <xdr:to>
      <xdr:col>6</xdr:col>
      <xdr:colOff>38100</xdr:colOff>
      <xdr:row>34</xdr:row>
      <xdr:rowOff>69850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19050</xdr:rowOff>
    </xdr:from>
    <xdr:to>
      <xdr:col>10</xdr:col>
      <xdr:colOff>114300</xdr:colOff>
      <xdr:row>34</xdr:row>
      <xdr:rowOff>83820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58483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41927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109237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44467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570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151147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86377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129559</xdr:rowOff>
    </xdr:from>
    <xdr:to>
      <xdr:col>54</xdr:col>
      <xdr:colOff>189865</xdr:colOff>
      <xdr:row>41</xdr:row>
      <xdr:rowOff>59017</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958859"/>
          <a:ext cx="0" cy="112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62844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0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59017</xdr:rowOff>
    </xdr:from>
    <xdr:to>
      <xdr:col>55</xdr:col>
      <xdr:colOff>88900</xdr:colOff>
      <xdr:row>41</xdr:row>
      <xdr:rowOff>59017</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08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76236</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7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129559</xdr:rowOff>
    </xdr:from>
    <xdr:to>
      <xdr:col>55</xdr:col>
      <xdr:colOff>88900</xdr:colOff>
      <xdr:row>34</xdr:row>
      <xdr:rowOff>129559</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9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169695</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51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19818</xdr:rowOff>
    </xdr:from>
    <xdr:to>
      <xdr:col>55</xdr:col>
      <xdr:colOff>50800</xdr:colOff>
      <xdr:row>38</xdr:row>
      <xdr:rowOff>121418</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53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49250</xdr:rowOff>
    </xdr:from>
    <xdr:to>
      <xdr:col>50</xdr:col>
      <xdr:colOff>165100</xdr:colOff>
      <xdr:row>38</xdr:row>
      <xdr:rowOff>150850</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44621</xdr:rowOff>
    </xdr:from>
    <xdr:to>
      <xdr:col>46</xdr:col>
      <xdr:colOff>38100</xdr:colOff>
      <xdr:row>38</xdr:row>
      <xdr:rowOff>146221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45841</xdr:rowOff>
    </xdr:from>
    <xdr:to>
      <xdr:col>55</xdr:col>
      <xdr:colOff>50800</xdr:colOff>
      <xdr:row>37</xdr:row>
      <xdr:rowOff>147441</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38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68718</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2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54527</xdr:rowOff>
    </xdr:from>
    <xdr:to>
      <xdr:col>50</xdr:col>
      <xdr:colOff>165100</xdr:colOff>
      <xdr:row>37</xdr:row>
      <xdr:rowOff>156127</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39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96641</xdr:rowOff>
    </xdr:from>
    <xdr:to>
      <xdr:col>55</xdr:col>
      <xdr:colOff>0</xdr:colOff>
      <xdr:row>37</xdr:row>
      <xdr:rowOff>105327</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440291"/>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58585</xdr:rowOff>
    </xdr:from>
    <xdr:to>
      <xdr:col>46</xdr:col>
      <xdr:colOff>38100</xdr:colOff>
      <xdr:row>37</xdr:row>
      <xdr:rowOff>160186</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402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105327</xdr:rowOff>
    </xdr:from>
    <xdr:to>
      <xdr:col>50</xdr:col>
      <xdr:colOff>114300</xdr:colOff>
      <xdr:row>37</xdr:row>
      <xdr:rowOff>109385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448977"/>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60890</xdr:rowOff>
    </xdr:from>
    <xdr:to>
      <xdr:col>41</xdr:col>
      <xdr:colOff>101600</xdr:colOff>
      <xdr:row>37</xdr:row>
      <xdr:rowOff>162490</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4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109385</xdr:rowOff>
    </xdr:from>
    <xdr:to>
      <xdr:col>45</xdr:col>
      <xdr:colOff>177800</xdr:colOff>
      <xdr:row>37</xdr:row>
      <xdr:rowOff>111690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453035"/>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68072</xdr:rowOff>
    </xdr:from>
    <xdr:to>
      <xdr:col>36</xdr:col>
      <xdr:colOff>165100</xdr:colOff>
      <xdr:row>37</xdr:row>
      <xdr:rowOff>169672</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4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111690</xdr:rowOff>
    </xdr:from>
    <xdr:to>
      <xdr:col>41</xdr:col>
      <xdr:colOff>50800</xdr:colOff>
      <xdr:row>37</xdr:row>
      <xdr:rowOff>118872</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455340"/>
          <a:ext cx="889000" cy="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141977</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6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137348</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6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151578</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8609</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6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1204</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17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5262</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17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7567</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1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14749</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18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81915</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71931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145432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603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93980</xdr:rowOff>
    </xdr:from>
    <xdr:to>
      <xdr:col>20</xdr:col>
      <xdr:colOff>38100</xdr:colOff>
      <xdr:row>63</xdr:row>
      <xdr:rowOff>24130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92075</xdr:rowOff>
    </xdr:from>
    <xdr:to>
      <xdr:col>15</xdr:col>
      <xdr:colOff>101600</xdr:colOff>
      <xdr:row>63</xdr:row>
      <xdr:rowOff>22225</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50165</xdr:rowOff>
    </xdr:from>
    <xdr:to>
      <xdr:col>10</xdr:col>
      <xdr:colOff>165100</xdr:colOff>
      <xdr:row>62</xdr:row>
      <xdr:rowOff>151765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27305</xdr:rowOff>
    </xdr:from>
    <xdr:to>
      <xdr:col>6</xdr:col>
      <xdr:colOff>38100</xdr:colOff>
      <xdr:row>62</xdr:row>
      <xdr:rowOff>128905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31115</xdr:rowOff>
    </xdr:from>
    <xdr:to>
      <xdr:col>24</xdr:col>
      <xdr:colOff>114300</xdr:colOff>
      <xdr:row>63</xdr:row>
      <xdr:rowOff>132715</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9542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38735</xdr:rowOff>
    </xdr:from>
    <xdr:to>
      <xdr:col>20</xdr:col>
      <xdr:colOff>38100</xdr:colOff>
      <xdr:row>63</xdr:row>
      <xdr:rowOff>140335</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81915</xdr:rowOff>
    </xdr:from>
    <xdr:to>
      <xdr:col>24</xdr:col>
      <xdr:colOff>63500</xdr:colOff>
      <xdr:row>63</xdr:row>
      <xdr:rowOff>89535</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flipV="1">
          <a:off x="3797300" y="1088326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29210</xdr:rowOff>
    </xdr:from>
    <xdr:to>
      <xdr:col>15</xdr:col>
      <xdr:colOff>101600</xdr:colOff>
      <xdr:row>63</xdr:row>
      <xdr:rowOff>130810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80010</xdr:rowOff>
    </xdr:from>
    <xdr:to>
      <xdr:col>19</xdr:col>
      <xdr:colOff>177800</xdr:colOff>
      <xdr:row>63</xdr:row>
      <xdr:rowOff>89535</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8813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31115</xdr:rowOff>
    </xdr:from>
    <xdr:to>
      <xdr:col>10</xdr:col>
      <xdr:colOff>165100</xdr:colOff>
      <xdr:row>63</xdr:row>
      <xdr:rowOff>132715</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80010</xdr:rowOff>
    </xdr:from>
    <xdr:to>
      <xdr:col>15</xdr:col>
      <xdr:colOff>50800</xdr:colOff>
      <xdr:row>63</xdr:row>
      <xdr:rowOff>81915</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flipV="1">
          <a:off x="2019300" y="108813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19685</xdr:rowOff>
    </xdr:from>
    <xdr:to>
      <xdr:col>6</xdr:col>
      <xdr:colOff>38100</xdr:colOff>
      <xdr:row>63</xdr:row>
      <xdr:rowOff>121285</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70485</xdr:rowOff>
    </xdr:from>
    <xdr:to>
      <xdr:col>10</xdr:col>
      <xdr:colOff>114300</xdr:colOff>
      <xdr:row>63</xdr:row>
      <xdr:rowOff>81915</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8718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40657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49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38752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49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168292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45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145432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131462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93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121937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123842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92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112412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1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64766</xdr:rowOff>
    </xdr:from>
    <xdr:to>
      <xdr:col>54</xdr:col>
      <xdr:colOff>189865</xdr:colOff>
      <xdr:row>63</xdr:row>
      <xdr:rowOff>156263</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flipV="1">
          <a:off x="10476865" y="9494516"/>
          <a:ext cx="0" cy="146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160090</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100-0000E3000000}"/>
            </a:ext>
          </a:extLst>
        </xdr:cNvPr>
        <xdr:cNvSpPr txBox="1"/>
      </xdr:nvSpPr>
      <xdr:spPr>
        <a:xfrm>
          <a:off x="10515600" y="109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156263</xdr:rowOff>
    </xdr:from>
    <xdr:to>
      <xdr:col>55</xdr:col>
      <xdr:colOff>88900</xdr:colOff>
      <xdr:row>63</xdr:row>
      <xdr:rowOff>156263</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10388600" y="1095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11443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100-0000E5000000}"/>
            </a:ext>
          </a:extLst>
        </xdr:cNvPr>
        <xdr:cNvSpPr txBox="1"/>
      </xdr:nvSpPr>
      <xdr:spPr>
        <a:xfrm>
          <a:off x="10515600" y="9269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64766</xdr:rowOff>
    </xdr:from>
    <xdr:to>
      <xdr:col>55</xdr:col>
      <xdr:colOff>88900</xdr:colOff>
      <xdr:row>55</xdr:row>
      <xdr:rowOff>64766</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949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146851</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100-0000E7000000}"/>
            </a:ext>
          </a:extLst>
        </xdr:cNvPr>
        <xdr:cNvSpPr txBox="1"/>
      </xdr:nvSpPr>
      <xdr:spPr>
        <a:xfrm>
          <a:off x="10515600" y="1043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123974</xdr:rowOff>
    </xdr:from>
    <xdr:to>
      <xdr:col>55</xdr:col>
      <xdr:colOff>50800</xdr:colOff>
      <xdr:row>62</xdr:row>
      <xdr:rowOff>54124</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10426700" y="1058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142556</xdr:rowOff>
    </xdr:from>
    <xdr:to>
      <xdr:col>50</xdr:col>
      <xdr:colOff>165100</xdr:colOff>
      <xdr:row>62</xdr:row>
      <xdr:rowOff>72706</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9588500" y="1060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154739</xdr:rowOff>
    </xdr:from>
    <xdr:to>
      <xdr:col>46</xdr:col>
      <xdr:colOff>38100</xdr:colOff>
      <xdr:row>62</xdr:row>
      <xdr:rowOff>84889</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8699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151342</xdr:rowOff>
    </xdr:from>
    <xdr:to>
      <xdr:col>41</xdr:col>
      <xdr:colOff>101600</xdr:colOff>
      <xdr:row>62</xdr:row>
      <xdr:rowOff>81492</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7810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159878</xdr:rowOff>
    </xdr:from>
    <xdr:to>
      <xdr:col>36</xdr:col>
      <xdr:colOff>165100</xdr:colOff>
      <xdr:row>62</xdr:row>
      <xdr:rowOff>90028</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6921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133290</xdr:rowOff>
    </xdr:from>
    <xdr:to>
      <xdr:col>55</xdr:col>
      <xdr:colOff>50800</xdr:colOff>
      <xdr:row>62</xdr:row>
      <xdr:rowOff>63440</xdr:rowOff>
    </xdr:to>
    <xdr:sp macro="" textlink="">
      <xdr:nvSpPr>
        <xdr:cNvPr id="242" name="楕円 241">
          <a:extLst>
            <a:ext uri="{FF2B5EF4-FFF2-40B4-BE49-F238E27FC236}">
              <a16:creationId xmlns:a16="http://schemas.microsoft.com/office/drawing/2014/main" id="{00000000-0008-0000-0100-0000F2000000}"/>
            </a:ext>
          </a:extLst>
        </xdr:cNvPr>
        <xdr:cNvSpPr/>
      </xdr:nvSpPr>
      <xdr:spPr>
        <a:xfrm>
          <a:off x="10426700" y="105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111717</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100-0000F3000000}"/>
            </a:ext>
          </a:extLst>
        </xdr:cNvPr>
        <xdr:cNvSpPr txBox="1"/>
      </xdr:nvSpPr>
      <xdr:spPr>
        <a:xfrm>
          <a:off x="10515600" y="10570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145559</xdr:rowOff>
    </xdr:from>
    <xdr:to>
      <xdr:col>50</xdr:col>
      <xdr:colOff>165100</xdr:colOff>
      <xdr:row>62</xdr:row>
      <xdr:rowOff>75709</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9588500" y="1060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12640</xdr:rowOff>
    </xdr:from>
    <xdr:to>
      <xdr:col>55</xdr:col>
      <xdr:colOff>0</xdr:colOff>
      <xdr:row>62</xdr:row>
      <xdr:rowOff>24909</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flipV="1">
          <a:off x="9639300" y="10642540"/>
          <a:ext cx="8382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151957</xdr:rowOff>
    </xdr:from>
    <xdr:to>
      <xdr:col>46</xdr:col>
      <xdr:colOff>38100</xdr:colOff>
      <xdr:row>62</xdr:row>
      <xdr:rowOff>82107</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8699500" y="1061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24909</xdr:rowOff>
    </xdr:from>
    <xdr:to>
      <xdr:col>50</xdr:col>
      <xdr:colOff>114300</xdr:colOff>
      <xdr:row>62</xdr:row>
      <xdr:rowOff>31307</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8750300" y="10654809"/>
          <a:ext cx="889000" cy="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160394</xdr:rowOff>
    </xdr:from>
    <xdr:to>
      <xdr:col>41</xdr:col>
      <xdr:colOff>101600</xdr:colOff>
      <xdr:row>62</xdr:row>
      <xdr:rowOff>90544</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7810500" y="1061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31307</xdr:rowOff>
    </xdr:from>
    <xdr:to>
      <xdr:col>45</xdr:col>
      <xdr:colOff>177800</xdr:colOff>
      <xdr:row>62</xdr:row>
      <xdr:rowOff>39744</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7861300" y="10661207"/>
          <a:ext cx="88900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166165</xdr:rowOff>
    </xdr:from>
    <xdr:to>
      <xdr:col>36</xdr:col>
      <xdr:colOff>165100</xdr:colOff>
      <xdr:row>62</xdr:row>
      <xdr:rowOff>96315</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6921500" y="106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39744</xdr:rowOff>
    </xdr:from>
    <xdr:to>
      <xdr:col>41</xdr:col>
      <xdr:colOff>50800</xdr:colOff>
      <xdr:row>62</xdr:row>
      <xdr:rowOff>45515</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6972300" y="10669644"/>
          <a:ext cx="889000" cy="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89233</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9327095" y="10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76016</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8450795" y="1070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98019</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7561795" y="1038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106555</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6672795" y="1039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66836</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69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98634</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38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81671</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71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87442</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71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00000000-0008-0000-0100-000019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81535</xdr:rowOff>
    </xdr:from>
    <xdr:to>
      <xdr:col>24</xdr:col>
      <xdr:colOff>62865</xdr:colOff>
      <xdr:row>86</xdr:row>
      <xdr:rowOff>28956</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flipV="1">
          <a:off x="4634865"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00000000-0008-0000-0100-00001B010000}"/>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28212</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00000000-0008-0000-0100-00001D010000}"/>
            </a:ext>
          </a:extLst>
        </xdr:cNvPr>
        <xdr:cNvSpPr txBox="1"/>
      </xdr:nvSpPr>
      <xdr:spPr>
        <a:xfrm>
          <a:off x="4673600" y="134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81535</xdr:rowOff>
    </xdr:from>
    <xdr:to>
      <xdr:col>24</xdr:col>
      <xdr:colOff>152400</xdr:colOff>
      <xdr:row>79</xdr:row>
      <xdr:rowOff>81535</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4546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124477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00000000-0008-0000-0100-00001F010000}"/>
            </a:ext>
          </a:extLst>
        </xdr:cNvPr>
        <xdr:cNvSpPr txBox="1"/>
      </xdr:nvSpPr>
      <xdr:spPr>
        <a:xfrm>
          <a:off x="4673600" y="1401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88" name="フローチャート: 判断 287">
          <a:extLst>
            <a:ext uri="{FF2B5EF4-FFF2-40B4-BE49-F238E27FC236}">
              <a16:creationId xmlns:a16="http://schemas.microsoft.com/office/drawing/2014/main" id="{00000000-0008-0000-0100-000020010000}"/>
            </a:ext>
          </a:extLst>
        </xdr:cNvPr>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94742</xdr:rowOff>
    </xdr:from>
    <xdr:to>
      <xdr:col>20</xdr:col>
      <xdr:colOff>38100</xdr:colOff>
      <xdr:row>83</xdr:row>
      <xdr:rowOff>24892</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3746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30735</xdr:rowOff>
    </xdr:from>
    <xdr:to>
      <xdr:col>15</xdr:col>
      <xdr:colOff>101600</xdr:colOff>
      <xdr:row>82</xdr:row>
      <xdr:rowOff>132335</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2857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122174</xdr:rowOff>
    </xdr:from>
    <xdr:to>
      <xdr:col>10</xdr:col>
      <xdr:colOff>165100</xdr:colOff>
      <xdr:row>82</xdr:row>
      <xdr:rowOff>52324</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1968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103887</xdr:rowOff>
    </xdr:from>
    <xdr:to>
      <xdr:col>6</xdr:col>
      <xdr:colOff>38100</xdr:colOff>
      <xdr:row>82</xdr:row>
      <xdr:rowOff>34037</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1079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14732</xdr:rowOff>
    </xdr:from>
    <xdr:to>
      <xdr:col>24</xdr:col>
      <xdr:colOff>114300</xdr:colOff>
      <xdr:row>83</xdr:row>
      <xdr:rowOff>116332</xdr:rowOff>
    </xdr:to>
    <xdr:sp macro="" textlink="">
      <xdr:nvSpPr>
        <xdr:cNvPr id="298" name="楕円 297">
          <a:extLst>
            <a:ext uri="{FF2B5EF4-FFF2-40B4-BE49-F238E27FC236}">
              <a16:creationId xmlns:a16="http://schemas.microsoft.com/office/drawing/2014/main" id="{00000000-0008-0000-0100-00002A010000}"/>
            </a:ext>
          </a:extLst>
        </xdr:cNvPr>
        <xdr:cNvSpPr/>
      </xdr:nvSpPr>
      <xdr:spPr>
        <a:xfrm>
          <a:off x="4584700" y="1424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164609</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00000000-0008-0000-0100-00002B010000}"/>
            </a:ext>
          </a:extLst>
        </xdr:cNvPr>
        <xdr:cNvSpPr txBox="1"/>
      </xdr:nvSpPr>
      <xdr:spPr>
        <a:xfrm>
          <a:off x="4673600" y="142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154178</xdr:rowOff>
    </xdr:from>
    <xdr:to>
      <xdr:col>20</xdr:col>
      <xdr:colOff>38100</xdr:colOff>
      <xdr:row>83</xdr:row>
      <xdr:rowOff>84328</xdr:rowOff>
    </xdr:to>
    <xdr:sp macro="" textlink="">
      <xdr:nvSpPr>
        <xdr:cNvPr id="300" name="楕円 299">
          <a:extLst>
            <a:ext uri="{FF2B5EF4-FFF2-40B4-BE49-F238E27FC236}">
              <a16:creationId xmlns:a16="http://schemas.microsoft.com/office/drawing/2014/main" id="{00000000-0008-0000-0100-00002C010000}"/>
            </a:ext>
          </a:extLst>
        </xdr:cNvPr>
        <xdr:cNvSpPr/>
      </xdr:nvSpPr>
      <xdr:spPr>
        <a:xfrm>
          <a:off x="37465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33528</xdr:rowOff>
    </xdr:from>
    <xdr:to>
      <xdr:col>24</xdr:col>
      <xdr:colOff>63500</xdr:colOff>
      <xdr:row>83</xdr:row>
      <xdr:rowOff>65532</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3797300" y="1426387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126746</xdr:rowOff>
    </xdr:from>
    <xdr:to>
      <xdr:col>15</xdr:col>
      <xdr:colOff>101600</xdr:colOff>
      <xdr:row>83</xdr:row>
      <xdr:rowOff>56896</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2857500" y="1418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6096</xdr:rowOff>
    </xdr:from>
    <xdr:to>
      <xdr:col>19</xdr:col>
      <xdr:colOff>177800</xdr:colOff>
      <xdr:row>83</xdr:row>
      <xdr:rowOff>33528</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2908300" y="1423644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87885</xdr:rowOff>
    </xdr:from>
    <xdr:to>
      <xdr:col>10</xdr:col>
      <xdr:colOff>165100</xdr:colOff>
      <xdr:row>83</xdr:row>
      <xdr:rowOff>18035</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1968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138685</xdr:rowOff>
    </xdr:from>
    <xdr:to>
      <xdr:col>15</xdr:col>
      <xdr:colOff>50800</xdr:colOff>
      <xdr:row>83</xdr:row>
      <xdr:rowOff>6096</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2019300" y="14197585"/>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39878</xdr:rowOff>
    </xdr:from>
    <xdr:to>
      <xdr:col>6</xdr:col>
      <xdr:colOff>38100</xdr:colOff>
      <xdr:row>82</xdr:row>
      <xdr:rowOff>141478</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1079500" y="140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90678</xdr:rowOff>
    </xdr:from>
    <xdr:to>
      <xdr:col>10</xdr:col>
      <xdr:colOff>114300</xdr:colOff>
      <xdr:row>82</xdr:row>
      <xdr:rowOff>138685</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130300" y="14149578"/>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41419</xdr:rowOff>
    </xdr:from>
    <xdr:ext cx="405111" cy="259045"/>
    <xdr:sp macro="" textlink="">
      <xdr:nvSpPr>
        <xdr:cNvPr id="308" name="n_1aveValue【公営住宅】&#10;有形固定資産減価償却率">
          <a:extLst>
            <a:ext uri="{FF2B5EF4-FFF2-40B4-BE49-F238E27FC236}">
              <a16:creationId xmlns:a16="http://schemas.microsoft.com/office/drawing/2014/main" id="{00000000-0008-0000-0100-000034010000}"/>
            </a:ext>
          </a:extLst>
        </xdr:cNvPr>
        <xdr:cNvSpPr txBox="1"/>
      </xdr:nvSpPr>
      <xdr:spPr>
        <a:xfrm>
          <a:off x="3582044" y="1392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148862</xdr:rowOff>
    </xdr:from>
    <xdr:ext cx="405111" cy="259045"/>
    <xdr:sp macro="" textlink="">
      <xdr:nvSpPr>
        <xdr:cNvPr id="309" name="n_2aveValue【公営住宅】&#10;有形固定資産減価償却率">
          <a:extLst>
            <a:ext uri="{FF2B5EF4-FFF2-40B4-BE49-F238E27FC236}">
              <a16:creationId xmlns:a16="http://schemas.microsoft.com/office/drawing/2014/main" id="{00000000-0008-0000-0100-000035010000}"/>
            </a:ext>
          </a:extLst>
        </xdr:cNvPr>
        <xdr:cNvSpPr txBox="1"/>
      </xdr:nvSpPr>
      <xdr:spPr>
        <a:xfrm>
          <a:off x="2705744" y="1386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68851</xdr:rowOff>
    </xdr:from>
    <xdr:ext cx="405111" cy="259045"/>
    <xdr:sp macro="" textlink="">
      <xdr:nvSpPr>
        <xdr:cNvPr id="310" name="n_3aveValue【公営住宅】&#10;有形固定資産減価償却率">
          <a:extLst>
            <a:ext uri="{FF2B5EF4-FFF2-40B4-BE49-F238E27FC236}">
              <a16:creationId xmlns:a16="http://schemas.microsoft.com/office/drawing/2014/main" id="{00000000-0008-0000-0100-000036010000}"/>
            </a:ext>
          </a:extLst>
        </xdr:cNvPr>
        <xdr:cNvSpPr txBox="1"/>
      </xdr:nvSpPr>
      <xdr:spPr>
        <a:xfrm>
          <a:off x="1816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50564</xdr:rowOff>
    </xdr:from>
    <xdr:ext cx="405111" cy="259045"/>
    <xdr:sp macro="" textlink="">
      <xdr:nvSpPr>
        <xdr:cNvPr id="311" name="n_4aveValue【公営住宅】&#10;有形固定資産減価償却率">
          <a:extLst>
            <a:ext uri="{FF2B5EF4-FFF2-40B4-BE49-F238E27FC236}">
              <a16:creationId xmlns:a16="http://schemas.microsoft.com/office/drawing/2014/main" id="{00000000-0008-0000-0100-000037010000}"/>
            </a:ext>
          </a:extLst>
        </xdr:cNvPr>
        <xdr:cNvSpPr txBox="1"/>
      </xdr:nvSpPr>
      <xdr:spPr>
        <a:xfrm>
          <a:off x="927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75455</xdr:rowOff>
    </xdr:from>
    <xdr:ext cx="405111" cy="259045"/>
    <xdr:sp macro="" textlink="">
      <xdr:nvSpPr>
        <xdr:cNvPr id="312" name="n_1mainValue【公営住宅】&#10;有形固定資産減価償却率">
          <a:extLst>
            <a:ext uri="{FF2B5EF4-FFF2-40B4-BE49-F238E27FC236}">
              <a16:creationId xmlns:a16="http://schemas.microsoft.com/office/drawing/2014/main" id="{00000000-0008-0000-0100-000038010000}"/>
            </a:ext>
          </a:extLst>
        </xdr:cNvPr>
        <xdr:cNvSpPr txBox="1"/>
      </xdr:nvSpPr>
      <xdr:spPr>
        <a:xfrm>
          <a:off x="3582044"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48023</xdr:rowOff>
    </xdr:from>
    <xdr:ext cx="405111" cy="259045"/>
    <xdr:sp macro="" textlink="">
      <xdr:nvSpPr>
        <xdr:cNvPr id="313" name="n_2mainValue【公営住宅】&#10;有形固定資産減価償却率">
          <a:extLst>
            <a:ext uri="{FF2B5EF4-FFF2-40B4-BE49-F238E27FC236}">
              <a16:creationId xmlns:a16="http://schemas.microsoft.com/office/drawing/2014/main" id="{00000000-0008-0000-0100-000039010000}"/>
            </a:ext>
          </a:extLst>
        </xdr:cNvPr>
        <xdr:cNvSpPr txBox="1"/>
      </xdr:nvSpPr>
      <xdr:spPr>
        <a:xfrm>
          <a:off x="2705744" y="1427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9162</xdr:rowOff>
    </xdr:from>
    <xdr:ext cx="405111" cy="259045"/>
    <xdr:sp macro="" textlink="">
      <xdr:nvSpPr>
        <xdr:cNvPr id="314" name="n_3mainValue【公営住宅】&#10;有形固定資産減価償却率">
          <a:extLst>
            <a:ext uri="{FF2B5EF4-FFF2-40B4-BE49-F238E27FC236}">
              <a16:creationId xmlns:a16="http://schemas.microsoft.com/office/drawing/2014/main" id="{00000000-0008-0000-0100-00003A010000}"/>
            </a:ext>
          </a:extLst>
        </xdr:cNvPr>
        <xdr:cNvSpPr txBox="1"/>
      </xdr:nvSpPr>
      <xdr:spPr>
        <a:xfrm>
          <a:off x="1816744" y="1423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132605</xdr:rowOff>
    </xdr:from>
    <xdr:ext cx="405111" cy="259045"/>
    <xdr:sp macro="" textlink="">
      <xdr:nvSpPr>
        <xdr:cNvPr id="315" name="n_4mainValue【公営住宅】&#10;有形固定資産減価償却率">
          <a:extLst>
            <a:ext uri="{FF2B5EF4-FFF2-40B4-BE49-F238E27FC236}">
              <a16:creationId xmlns:a16="http://schemas.microsoft.com/office/drawing/2014/main" id="{00000000-0008-0000-0100-00003B010000}"/>
            </a:ext>
          </a:extLst>
        </xdr:cNvPr>
        <xdr:cNvSpPr txBox="1"/>
      </xdr:nvSpPr>
      <xdr:spPr>
        <a:xfrm>
          <a:off x="927744" y="1419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00000000-0008-0000-0100-00005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107595</xdr:rowOff>
    </xdr:from>
    <xdr:to>
      <xdr:col>54</xdr:col>
      <xdr:colOff>189865</xdr:colOff>
      <xdr:row>85</xdr:row>
      <xdr:rowOff>163830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flipV="1">
          <a:off x="10476865" y="13309245"/>
          <a:ext cx="0" cy="1427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38" name="【公営住宅】&#10;一人当たり面積最小値テキスト">
          <a:extLst>
            <a:ext uri="{FF2B5EF4-FFF2-40B4-BE49-F238E27FC236}">
              <a16:creationId xmlns:a16="http://schemas.microsoft.com/office/drawing/2014/main" id="{00000000-0008-0000-0100-000052010000}"/>
            </a:ext>
          </a:extLst>
        </xdr:cNvPr>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54272</xdr:rowOff>
    </xdr:from>
    <xdr:ext cx="469744" cy="259045"/>
    <xdr:sp macro="" textlink="">
      <xdr:nvSpPr>
        <xdr:cNvPr id="340" name="【公営住宅】&#10;一人当たり面積最大値テキスト">
          <a:extLst>
            <a:ext uri="{FF2B5EF4-FFF2-40B4-BE49-F238E27FC236}">
              <a16:creationId xmlns:a16="http://schemas.microsoft.com/office/drawing/2014/main" id="{00000000-0008-0000-0100-000054010000}"/>
            </a:ext>
          </a:extLst>
        </xdr:cNvPr>
        <xdr:cNvSpPr txBox="1"/>
      </xdr:nvSpPr>
      <xdr:spPr>
        <a:xfrm>
          <a:off x="10515600" y="130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107595</xdr:rowOff>
    </xdr:from>
    <xdr:to>
      <xdr:col>55</xdr:col>
      <xdr:colOff>88900</xdr:colOff>
      <xdr:row>77</xdr:row>
      <xdr:rowOff>107595</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10388600" y="1330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10989</xdr:rowOff>
    </xdr:from>
    <xdr:ext cx="469744" cy="259045"/>
    <xdr:sp macro="" textlink="">
      <xdr:nvSpPr>
        <xdr:cNvPr id="342" name="【公営住宅】&#10;一人当たり面積平均値テキスト">
          <a:extLst>
            <a:ext uri="{FF2B5EF4-FFF2-40B4-BE49-F238E27FC236}">
              <a16:creationId xmlns:a16="http://schemas.microsoft.com/office/drawing/2014/main" id="{00000000-0008-0000-0100-000056010000}"/>
            </a:ext>
          </a:extLst>
        </xdr:cNvPr>
        <xdr:cNvSpPr txBox="1"/>
      </xdr:nvSpPr>
      <xdr:spPr>
        <a:xfrm>
          <a:off x="10515600" y="1424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32562</xdr:rowOff>
    </xdr:from>
    <xdr:to>
      <xdr:col>55</xdr:col>
      <xdr:colOff>50800</xdr:colOff>
      <xdr:row>83</xdr:row>
      <xdr:rowOff>134162</xdr:rowOff>
    </xdr:to>
    <xdr:sp macro="" textlink="">
      <xdr:nvSpPr>
        <xdr:cNvPr id="343" name="フローチャート: 判断 342">
          <a:extLst>
            <a:ext uri="{FF2B5EF4-FFF2-40B4-BE49-F238E27FC236}">
              <a16:creationId xmlns:a16="http://schemas.microsoft.com/office/drawing/2014/main" id="{00000000-0008-0000-0100-000057010000}"/>
            </a:ext>
          </a:extLst>
        </xdr:cNvPr>
        <xdr:cNvSpPr/>
      </xdr:nvSpPr>
      <xdr:spPr>
        <a:xfrm>
          <a:off x="10426700" y="1426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38049</xdr:rowOff>
    </xdr:from>
    <xdr:to>
      <xdr:col>50</xdr:col>
      <xdr:colOff>165100</xdr:colOff>
      <xdr:row>83</xdr:row>
      <xdr:rowOff>139649</xdr:rowOff>
    </xdr:to>
    <xdr:sp macro="" textlink="">
      <xdr:nvSpPr>
        <xdr:cNvPr id="344" name="フローチャート: 判断 343">
          <a:extLst>
            <a:ext uri="{FF2B5EF4-FFF2-40B4-BE49-F238E27FC236}">
              <a16:creationId xmlns:a16="http://schemas.microsoft.com/office/drawing/2014/main" id="{00000000-0008-0000-0100-000058010000}"/>
            </a:ext>
          </a:extLst>
        </xdr:cNvPr>
        <xdr:cNvSpPr/>
      </xdr:nvSpPr>
      <xdr:spPr>
        <a:xfrm>
          <a:off x="95885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40336</xdr:rowOff>
    </xdr:from>
    <xdr:to>
      <xdr:col>46</xdr:col>
      <xdr:colOff>38100</xdr:colOff>
      <xdr:row>83</xdr:row>
      <xdr:rowOff>141936</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8699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75540</xdr:rowOff>
    </xdr:from>
    <xdr:to>
      <xdr:col>41</xdr:col>
      <xdr:colOff>101600</xdr:colOff>
      <xdr:row>84</xdr:row>
      <xdr:rowOff>5690</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7810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64567</xdr:rowOff>
    </xdr:from>
    <xdr:to>
      <xdr:col>36</xdr:col>
      <xdr:colOff>165100</xdr:colOff>
      <xdr:row>83</xdr:row>
      <xdr:rowOff>166167</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6921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86970</xdr:rowOff>
    </xdr:from>
    <xdr:to>
      <xdr:col>55</xdr:col>
      <xdr:colOff>50800</xdr:colOff>
      <xdr:row>83</xdr:row>
      <xdr:rowOff>17120</xdr:rowOff>
    </xdr:to>
    <xdr:sp macro="" textlink="">
      <xdr:nvSpPr>
        <xdr:cNvPr id="353" name="楕円 352">
          <a:extLst>
            <a:ext uri="{FF2B5EF4-FFF2-40B4-BE49-F238E27FC236}">
              <a16:creationId xmlns:a16="http://schemas.microsoft.com/office/drawing/2014/main" id="{00000000-0008-0000-0100-000061010000}"/>
            </a:ext>
          </a:extLst>
        </xdr:cNvPr>
        <xdr:cNvSpPr/>
      </xdr:nvSpPr>
      <xdr:spPr>
        <a:xfrm>
          <a:off x="10426700" y="141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109847</xdr:rowOff>
    </xdr:from>
    <xdr:ext cx="469744" cy="259045"/>
    <xdr:sp macro="" textlink="">
      <xdr:nvSpPr>
        <xdr:cNvPr id="354" name="【公営住宅】&#10;一人当たり面積該当値テキスト">
          <a:extLst>
            <a:ext uri="{FF2B5EF4-FFF2-40B4-BE49-F238E27FC236}">
              <a16:creationId xmlns:a16="http://schemas.microsoft.com/office/drawing/2014/main" id="{00000000-0008-0000-0100-000062010000}"/>
            </a:ext>
          </a:extLst>
        </xdr:cNvPr>
        <xdr:cNvSpPr txBox="1"/>
      </xdr:nvSpPr>
      <xdr:spPr>
        <a:xfrm>
          <a:off x="10515600" y="1399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92456</xdr:rowOff>
    </xdr:from>
    <xdr:to>
      <xdr:col>50</xdr:col>
      <xdr:colOff>165100</xdr:colOff>
      <xdr:row>83</xdr:row>
      <xdr:rowOff>22606</xdr:rowOff>
    </xdr:to>
    <xdr:sp macro="" textlink="">
      <xdr:nvSpPr>
        <xdr:cNvPr id="355" name="楕円 354">
          <a:extLst>
            <a:ext uri="{FF2B5EF4-FFF2-40B4-BE49-F238E27FC236}">
              <a16:creationId xmlns:a16="http://schemas.microsoft.com/office/drawing/2014/main" id="{00000000-0008-0000-0100-000063010000}"/>
            </a:ext>
          </a:extLst>
        </xdr:cNvPr>
        <xdr:cNvSpPr/>
      </xdr:nvSpPr>
      <xdr:spPr>
        <a:xfrm>
          <a:off x="9588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137770</xdr:rowOff>
    </xdr:from>
    <xdr:to>
      <xdr:col>55</xdr:col>
      <xdr:colOff>0</xdr:colOff>
      <xdr:row>82</xdr:row>
      <xdr:rowOff>143256</xdr:rowOff>
    </xdr:to>
    <xdr:cxnSp macro="">
      <xdr:nvCxnSpPr>
        <xdr:cNvPr id="356" name="直線コネクタ 355">
          <a:extLst>
            <a:ext uri="{FF2B5EF4-FFF2-40B4-BE49-F238E27FC236}">
              <a16:creationId xmlns:a16="http://schemas.microsoft.com/office/drawing/2014/main" id="{00000000-0008-0000-0100-000064010000}"/>
            </a:ext>
          </a:extLst>
        </xdr:cNvPr>
        <xdr:cNvCxnSpPr/>
      </xdr:nvCxnSpPr>
      <xdr:spPr>
        <a:xfrm flipV="1">
          <a:off x="9639300" y="14196670"/>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87885</xdr:rowOff>
    </xdr:from>
    <xdr:to>
      <xdr:col>46</xdr:col>
      <xdr:colOff>38100</xdr:colOff>
      <xdr:row>83</xdr:row>
      <xdr:rowOff>18035</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8699500" y="141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138685</xdr:rowOff>
    </xdr:from>
    <xdr:to>
      <xdr:col>50</xdr:col>
      <xdr:colOff>114300</xdr:colOff>
      <xdr:row>82</xdr:row>
      <xdr:rowOff>143256</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a:off x="8750300" y="141975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91542</xdr:rowOff>
    </xdr:from>
    <xdr:to>
      <xdr:col>41</xdr:col>
      <xdr:colOff>101600</xdr:colOff>
      <xdr:row>83</xdr:row>
      <xdr:rowOff>21692</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7810500" y="1415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138685</xdr:rowOff>
    </xdr:from>
    <xdr:to>
      <xdr:col>45</xdr:col>
      <xdr:colOff>177800</xdr:colOff>
      <xdr:row>82</xdr:row>
      <xdr:rowOff>142342</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7861300" y="1419758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95656</xdr:rowOff>
    </xdr:from>
    <xdr:to>
      <xdr:col>36</xdr:col>
      <xdr:colOff>165100</xdr:colOff>
      <xdr:row>83</xdr:row>
      <xdr:rowOff>25806</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6921500" y="1415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142342</xdr:rowOff>
    </xdr:from>
    <xdr:to>
      <xdr:col>41</xdr:col>
      <xdr:colOff>50800</xdr:colOff>
      <xdr:row>82</xdr:row>
      <xdr:rowOff>146456</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6972300" y="1420124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130776</xdr:rowOff>
    </xdr:from>
    <xdr:ext cx="469744" cy="259045"/>
    <xdr:sp macro="" textlink="">
      <xdr:nvSpPr>
        <xdr:cNvPr id="363" name="n_1aveValue【公営住宅】&#10;一人当たり面積">
          <a:extLst>
            <a:ext uri="{FF2B5EF4-FFF2-40B4-BE49-F238E27FC236}">
              <a16:creationId xmlns:a16="http://schemas.microsoft.com/office/drawing/2014/main" id="{00000000-0008-0000-0100-00006B010000}"/>
            </a:ext>
          </a:extLst>
        </xdr:cNvPr>
        <xdr:cNvSpPr txBox="1"/>
      </xdr:nvSpPr>
      <xdr:spPr>
        <a:xfrm>
          <a:off x="9391727" y="1436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133063</xdr:rowOff>
    </xdr:from>
    <xdr:ext cx="469744" cy="259045"/>
    <xdr:sp macro="" textlink="">
      <xdr:nvSpPr>
        <xdr:cNvPr id="364" name="n_2aveValue【公営住宅】&#10;一人当たり面積">
          <a:extLst>
            <a:ext uri="{FF2B5EF4-FFF2-40B4-BE49-F238E27FC236}">
              <a16:creationId xmlns:a16="http://schemas.microsoft.com/office/drawing/2014/main" id="{00000000-0008-0000-0100-00006C010000}"/>
            </a:ext>
          </a:extLst>
        </xdr:cNvPr>
        <xdr:cNvSpPr txBox="1"/>
      </xdr:nvSpPr>
      <xdr:spPr>
        <a:xfrm>
          <a:off x="8515427" y="1436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168267</xdr:rowOff>
    </xdr:from>
    <xdr:ext cx="469744" cy="259045"/>
    <xdr:sp macro="" textlink="">
      <xdr:nvSpPr>
        <xdr:cNvPr id="365" name="n_3aveValue【公営住宅】&#10;一人当たり面積">
          <a:extLst>
            <a:ext uri="{FF2B5EF4-FFF2-40B4-BE49-F238E27FC236}">
              <a16:creationId xmlns:a16="http://schemas.microsoft.com/office/drawing/2014/main" id="{00000000-0008-0000-0100-00006D010000}"/>
            </a:ext>
          </a:extLst>
        </xdr:cNvPr>
        <xdr:cNvSpPr txBox="1"/>
      </xdr:nvSpPr>
      <xdr:spPr>
        <a:xfrm>
          <a:off x="7626427" y="143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157294</xdr:rowOff>
    </xdr:from>
    <xdr:ext cx="469744" cy="259045"/>
    <xdr:sp macro="" textlink="">
      <xdr:nvSpPr>
        <xdr:cNvPr id="366" name="n_4aveValue【公営住宅】&#10;一人当たり面積">
          <a:extLst>
            <a:ext uri="{FF2B5EF4-FFF2-40B4-BE49-F238E27FC236}">
              <a16:creationId xmlns:a16="http://schemas.microsoft.com/office/drawing/2014/main" id="{00000000-0008-0000-0100-00006E010000}"/>
            </a:ext>
          </a:extLst>
        </xdr:cNvPr>
        <xdr:cNvSpPr txBox="1"/>
      </xdr:nvSpPr>
      <xdr:spPr>
        <a:xfrm>
          <a:off x="6737427" y="143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39133</xdr:rowOff>
    </xdr:from>
    <xdr:ext cx="469744" cy="259045"/>
    <xdr:sp macro="" textlink="">
      <xdr:nvSpPr>
        <xdr:cNvPr id="367" name="n_1mainValue【公営住宅】&#10;一人当たり面積">
          <a:extLst>
            <a:ext uri="{FF2B5EF4-FFF2-40B4-BE49-F238E27FC236}">
              <a16:creationId xmlns:a16="http://schemas.microsoft.com/office/drawing/2014/main" id="{00000000-0008-0000-0100-00006F010000}"/>
            </a:ext>
          </a:extLst>
        </xdr:cNvPr>
        <xdr:cNvSpPr txBox="1"/>
      </xdr:nvSpPr>
      <xdr:spPr>
        <a:xfrm>
          <a:off x="93917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34562</xdr:rowOff>
    </xdr:from>
    <xdr:ext cx="469744" cy="259045"/>
    <xdr:sp macro="" textlink="">
      <xdr:nvSpPr>
        <xdr:cNvPr id="368" name="n_2mainValue【公営住宅】&#10;一人当たり面積">
          <a:extLst>
            <a:ext uri="{FF2B5EF4-FFF2-40B4-BE49-F238E27FC236}">
              <a16:creationId xmlns:a16="http://schemas.microsoft.com/office/drawing/2014/main" id="{00000000-0008-0000-0100-000070010000}"/>
            </a:ext>
          </a:extLst>
        </xdr:cNvPr>
        <xdr:cNvSpPr txBox="1"/>
      </xdr:nvSpPr>
      <xdr:spPr>
        <a:xfrm>
          <a:off x="8515427" y="1392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38219</xdr:rowOff>
    </xdr:from>
    <xdr:ext cx="469744" cy="259045"/>
    <xdr:sp macro="" textlink="">
      <xdr:nvSpPr>
        <xdr:cNvPr id="369" name="n_3mainValue【公営住宅】&#10;一人当たり面積">
          <a:extLst>
            <a:ext uri="{FF2B5EF4-FFF2-40B4-BE49-F238E27FC236}">
              <a16:creationId xmlns:a16="http://schemas.microsoft.com/office/drawing/2014/main" id="{00000000-0008-0000-0100-000071010000}"/>
            </a:ext>
          </a:extLst>
        </xdr:cNvPr>
        <xdr:cNvSpPr txBox="1"/>
      </xdr:nvSpPr>
      <xdr:spPr>
        <a:xfrm>
          <a:off x="7626427" y="1392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42333</xdr:rowOff>
    </xdr:from>
    <xdr:ext cx="469744" cy="259045"/>
    <xdr:sp macro="" textlink="">
      <xdr:nvSpPr>
        <xdr:cNvPr id="370" name="n_4mainValue【公営住宅】&#10;一人当たり面積">
          <a:extLst>
            <a:ext uri="{FF2B5EF4-FFF2-40B4-BE49-F238E27FC236}">
              <a16:creationId xmlns:a16="http://schemas.microsoft.com/office/drawing/2014/main" id="{00000000-0008-0000-0100-000072010000}"/>
            </a:ext>
          </a:extLst>
        </xdr:cNvPr>
        <xdr:cNvSpPr txBox="1"/>
      </xdr:nvSpPr>
      <xdr:spPr>
        <a:xfrm>
          <a:off x="6737427" y="1392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a:extLst>
            <a:ext uri="{FF2B5EF4-FFF2-40B4-BE49-F238E27FC236}">
              <a16:creationId xmlns:a16="http://schemas.microsoft.com/office/drawing/2014/main" id="{00000000-0008-0000-0100-000089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54611</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flipV="1">
          <a:off x="4634865" y="17145000"/>
          <a:ext cx="0" cy="1254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58438</xdr:rowOff>
    </xdr:from>
    <xdr:ext cx="405111" cy="259045"/>
    <xdr:sp macro="" textlink="">
      <xdr:nvSpPr>
        <xdr:cNvPr id="395" name="【港湾・漁港】&#10;有形固定資産減価償却率最小値テキスト">
          <a:extLst>
            <a:ext uri="{FF2B5EF4-FFF2-40B4-BE49-F238E27FC236}">
              <a16:creationId xmlns:a16="http://schemas.microsoft.com/office/drawing/2014/main" id="{00000000-0008-0000-0100-00008B010000}"/>
            </a:ext>
          </a:extLst>
        </xdr:cNvPr>
        <xdr:cNvSpPr txBox="1"/>
      </xdr:nvSpPr>
      <xdr:spPr>
        <a:xfrm>
          <a:off x="4673600" y="1840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54611</xdr:rowOff>
    </xdr:from>
    <xdr:to>
      <xdr:col>24</xdr:col>
      <xdr:colOff>152400</xdr:colOff>
      <xdr:row>107</xdr:row>
      <xdr:rowOff>54611</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4546600" y="1839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97" name="【港湾・漁港】&#10;有形固定資産減価償却率最大値テキスト">
          <a:extLst>
            <a:ext uri="{FF2B5EF4-FFF2-40B4-BE49-F238E27FC236}">
              <a16:creationId xmlns:a16="http://schemas.microsoft.com/office/drawing/2014/main" id="{00000000-0008-0000-0100-00008D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113047</xdr:rowOff>
    </xdr:from>
    <xdr:ext cx="405111" cy="259045"/>
    <xdr:sp macro="" textlink="">
      <xdr:nvSpPr>
        <xdr:cNvPr id="399" name="【港湾・漁港】&#10;有形固定資産減価償却率平均値テキスト">
          <a:extLst>
            <a:ext uri="{FF2B5EF4-FFF2-40B4-BE49-F238E27FC236}">
              <a16:creationId xmlns:a16="http://schemas.microsoft.com/office/drawing/2014/main" id="{00000000-0008-0000-0100-00008F010000}"/>
            </a:ext>
          </a:extLst>
        </xdr:cNvPr>
        <xdr:cNvSpPr txBox="1"/>
      </xdr:nvSpPr>
      <xdr:spPr>
        <a:xfrm>
          <a:off x="4673600" y="1777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90170</xdr:rowOff>
    </xdr:from>
    <xdr:to>
      <xdr:col>24</xdr:col>
      <xdr:colOff>114300</xdr:colOff>
      <xdr:row>105</xdr:row>
      <xdr:rowOff>20320</xdr:rowOff>
    </xdr:to>
    <xdr:sp macro="" textlink="">
      <xdr:nvSpPr>
        <xdr:cNvPr id="400" name="フローチャート: 判断 399">
          <a:extLst>
            <a:ext uri="{FF2B5EF4-FFF2-40B4-BE49-F238E27FC236}">
              <a16:creationId xmlns:a16="http://schemas.microsoft.com/office/drawing/2014/main" id="{00000000-0008-0000-0100-000090010000}"/>
            </a:ext>
          </a:extLst>
        </xdr:cNvPr>
        <xdr:cNvSpPr/>
      </xdr:nvSpPr>
      <xdr:spPr>
        <a:xfrm>
          <a:off x="4584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53339</xdr:rowOff>
    </xdr:from>
    <xdr:to>
      <xdr:col>20</xdr:col>
      <xdr:colOff>38100</xdr:colOff>
      <xdr:row>104</xdr:row>
      <xdr:rowOff>154939</xdr:rowOff>
    </xdr:to>
    <xdr:sp macro="" textlink="">
      <xdr:nvSpPr>
        <xdr:cNvPr id="401" name="フローチャート: 判断 400">
          <a:extLst>
            <a:ext uri="{FF2B5EF4-FFF2-40B4-BE49-F238E27FC236}">
              <a16:creationId xmlns:a16="http://schemas.microsoft.com/office/drawing/2014/main" id="{00000000-0008-0000-0100-000091010000}"/>
            </a:ext>
          </a:extLst>
        </xdr:cNvPr>
        <xdr:cNvSpPr/>
      </xdr:nvSpPr>
      <xdr:spPr>
        <a:xfrm>
          <a:off x="3746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38100</xdr:rowOff>
    </xdr:from>
    <xdr:to>
      <xdr:col>15</xdr:col>
      <xdr:colOff>101600</xdr:colOff>
      <xdr:row>104</xdr:row>
      <xdr:rowOff>139700</xdr:rowOff>
    </xdr:to>
    <xdr:sp macro="" textlink="">
      <xdr:nvSpPr>
        <xdr:cNvPr id="402" name="フローチャート: 判断 401">
          <a:extLst>
            <a:ext uri="{FF2B5EF4-FFF2-40B4-BE49-F238E27FC236}">
              <a16:creationId xmlns:a16="http://schemas.microsoft.com/office/drawing/2014/main" id="{00000000-0008-0000-0100-000092010000}"/>
            </a:ext>
          </a:extLst>
        </xdr:cNvPr>
        <xdr:cNvSpPr/>
      </xdr:nvSpPr>
      <xdr:spPr>
        <a:xfrm>
          <a:off x="2857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135889</xdr:rowOff>
    </xdr:from>
    <xdr:to>
      <xdr:col>10</xdr:col>
      <xdr:colOff>165100</xdr:colOff>
      <xdr:row>103</xdr:row>
      <xdr:rowOff>66039</xdr:rowOff>
    </xdr:to>
    <xdr:sp macro="" textlink="">
      <xdr:nvSpPr>
        <xdr:cNvPr id="403" name="フローチャート: 判断 402">
          <a:extLst>
            <a:ext uri="{FF2B5EF4-FFF2-40B4-BE49-F238E27FC236}">
              <a16:creationId xmlns:a16="http://schemas.microsoft.com/office/drawing/2014/main" id="{00000000-0008-0000-0100-000093010000}"/>
            </a:ext>
          </a:extLst>
        </xdr:cNvPr>
        <xdr:cNvSpPr/>
      </xdr:nvSpPr>
      <xdr:spPr>
        <a:xfrm>
          <a:off x="196850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100330</xdr:rowOff>
    </xdr:from>
    <xdr:to>
      <xdr:col>6</xdr:col>
      <xdr:colOff>38100</xdr:colOff>
      <xdr:row>103</xdr:row>
      <xdr:rowOff>30480</xdr:rowOff>
    </xdr:to>
    <xdr:sp macro="" textlink="">
      <xdr:nvSpPr>
        <xdr:cNvPr id="404" name="フローチャート: 判断 403">
          <a:extLst>
            <a:ext uri="{FF2B5EF4-FFF2-40B4-BE49-F238E27FC236}">
              <a16:creationId xmlns:a16="http://schemas.microsoft.com/office/drawing/2014/main" id="{00000000-0008-0000-0100-000094010000}"/>
            </a:ext>
          </a:extLst>
        </xdr:cNvPr>
        <xdr:cNvSpPr/>
      </xdr:nvSpPr>
      <xdr:spPr>
        <a:xfrm>
          <a:off x="1079500" y="175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3811</xdr:rowOff>
    </xdr:from>
    <xdr:to>
      <xdr:col>24</xdr:col>
      <xdr:colOff>114300</xdr:colOff>
      <xdr:row>107</xdr:row>
      <xdr:rowOff>105411</xdr:rowOff>
    </xdr:to>
    <xdr:sp macro="" textlink="">
      <xdr:nvSpPr>
        <xdr:cNvPr id="410" name="楕円 409">
          <a:extLst>
            <a:ext uri="{FF2B5EF4-FFF2-40B4-BE49-F238E27FC236}">
              <a16:creationId xmlns:a16="http://schemas.microsoft.com/office/drawing/2014/main" id="{00000000-0008-0000-0100-00009A010000}"/>
            </a:ext>
          </a:extLst>
        </xdr:cNvPr>
        <xdr:cNvSpPr/>
      </xdr:nvSpPr>
      <xdr:spPr>
        <a:xfrm>
          <a:off x="4584700" y="1834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90188</xdr:rowOff>
    </xdr:from>
    <xdr:ext cx="405111" cy="259045"/>
    <xdr:sp macro="" textlink="">
      <xdr:nvSpPr>
        <xdr:cNvPr id="411" name="【港湾・漁港】&#10;有形固定資産減価償却率該当値テキスト">
          <a:extLst>
            <a:ext uri="{FF2B5EF4-FFF2-40B4-BE49-F238E27FC236}">
              <a16:creationId xmlns:a16="http://schemas.microsoft.com/office/drawing/2014/main" id="{00000000-0008-0000-0100-00009B010000}"/>
            </a:ext>
          </a:extLst>
        </xdr:cNvPr>
        <xdr:cNvSpPr txBox="1"/>
      </xdr:nvSpPr>
      <xdr:spPr>
        <a:xfrm>
          <a:off x="4673600" y="18263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3811</xdr:rowOff>
    </xdr:from>
    <xdr:to>
      <xdr:col>20</xdr:col>
      <xdr:colOff>38100</xdr:colOff>
      <xdr:row>107</xdr:row>
      <xdr:rowOff>105411</xdr:rowOff>
    </xdr:to>
    <xdr:sp macro="" textlink="">
      <xdr:nvSpPr>
        <xdr:cNvPr id="412" name="楕円 411">
          <a:extLst>
            <a:ext uri="{FF2B5EF4-FFF2-40B4-BE49-F238E27FC236}">
              <a16:creationId xmlns:a16="http://schemas.microsoft.com/office/drawing/2014/main" id="{00000000-0008-0000-0100-00009C010000}"/>
            </a:ext>
          </a:extLst>
        </xdr:cNvPr>
        <xdr:cNvSpPr/>
      </xdr:nvSpPr>
      <xdr:spPr>
        <a:xfrm>
          <a:off x="3746500" y="1834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54611</xdr:rowOff>
    </xdr:from>
    <xdr:to>
      <xdr:col>24</xdr:col>
      <xdr:colOff>63500</xdr:colOff>
      <xdr:row>107</xdr:row>
      <xdr:rowOff>54611</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3797300" y="18399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7620</xdr:rowOff>
    </xdr:from>
    <xdr:to>
      <xdr:col>15</xdr:col>
      <xdr:colOff>101600</xdr:colOff>
      <xdr:row>107</xdr:row>
      <xdr:rowOff>109220</xdr:rowOff>
    </xdr:to>
    <xdr:sp macro="" textlink="">
      <xdr:nvSpPr>
        <xdr:cNvPr id="414" name="楕円 413">
          <a:extLst>
            <a:ext uri="{FF2B5EF4-FFF2-40B4-BE49-F238E27FC236}">
              <a16:creationId xmlns:a16="http://schemas.microsoft.com/office/drawing/2014/main" id="{00000000-0008-0000-0100-00009E010000}"/>
            </a:ext>
          </a:extLst>
        </xdr:cNvPr>
        <xdr:cNvSpPr/>
      </xdr:nvSpPr>
      <xdr:spPr>
        <a:xfrm>
          <a:off x="2857500" y="183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54611</xdr:rowOff>
    </xdr:from>
    <xdr:to>
      <xdr:col>19</xdr:col>
      <xdr:colOff>177800</xdr:colOff>
      <xdr:row>107</xdr:row>
      <xdr:rowOff>58420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flipV="1">
          <a:off x="2908300" y="183997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7620</xdr:rowOff>
    </xdr:from>
    <xdr:to>
      <xdr:col>10</xdr:col>
      <xdr:colOff>165100</xdr:colOff>
      <xdr:row>107</xdr:row>
      <xdr:rowOff>109220</xdr:rowOff>
    </xdr:to>
    <xdr:sp macro="" textlink="">
      <xdr:nvSpPr>
        <xdr:cNvPr id="416" name="楕円 415">
          <a:extLst>
            <a:ext uri="{FF2B5EF4-FFF2-40B4-BE49-F238E27FC236}">
              <a16:creationId xmlns:a16="http://schemas.microsoft.com/office/drawing/2014/main" id="{00000000-0008-0000-0100-0000A0010000}"/>
            </a:ext>
          </a:extLst>
        </xdr:cNvPr>
        <xdr:cNvSpPr/>
      </xdr:nvSpPr>
      <xdr:spPr>
        <a:xfrm>
          <a:off x="1968500" y="183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58420</xdr:rowOff>
    </xdr:from>
    <xdr:to>
      <xdr:col>15</xdr:col>
      <xdr:colOff>50800</xdr:colOff>
      <xdr:row>107</xdr:row>
      <xdr:rowOff>58420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2019300" y="18403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19050</xdr:rowOff>
    </xdr:from>
    <xdr:to>
      <xdr:col>6</xdr:col>
      <xdr:colOff>38100</xdr:colOff>
      <xdr:row>107</xdr:row>
      <xdr:rowOff>120650</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1079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58420</xdr:rowOff>
    </xdr:from>
    <xdr:to>
      <xdr:col>10</xdr:col>
      <xdr:colOff>114300</xdr:colOff>
      <xdr:row>107</xdr:row>
      <xdr:rowOff>69850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flipV="1">
          <a:off x="1130300" y="18403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xdr:rowOff>
    </xdr:from>
    <xdr:ext cx="405111" cy="259045"/>
    <xdr:sp macro="" textlink="">
      <xdr:nvSpPr>
        <xdr:cNvPr id="420" name="n_1aveValue【港湾・漁港】&#10;有形固定資産減価償却率">
          <a:extLst>
            <a:ext uri="{FF2B5EF4-FFF2-40B4-BE49-F238E27FC236}">
              <a16:creationId xmlns:a16="http://schemas.microsoft.com/office/drawing/2014/main" id="{00000000-0008-0000-0100-0000A4010000}"/>
            </a:ext>
          </a:extLst>
        </xdr:cNvPr>
        <xdr:cNvSpPr txBox="1"/>
      </xdr:nvSpPr>
      <xdr:spPr>
        <a:xfrm>
          <a:off x="35820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156227</xdr:rowOff>
    </xdr:from>
    <xdr:ext cx="405111" cy="259045"/>
    <xdr:sp macro="" textlink="">
      <xdr:nvSpPr>
        <xdr:cNvPr id="421" name="n_2aveValue【港湾・漁港】&#10;有形固定資産減価償却率">
          <a:extLst>
            <a:ext uri="{FF2B5EF4-FFF2-40B4-BE49-F238E27FC236}">
              <a16:creationId xmlns:a16="http://schemas.microsoft.com/office/drawing/2014/main" id="{00000000-0008-0000-0100-0000A5010000}"/>
            </a:ext>
          </a:extLst>
        </xdr:cNvPr>
        <xdr:cNvSpPr txBox="1"/>
      </xdr:nvSpPr>
      <xdr:spPr>
        <a:xfrm>
          <a:off x="27057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82566</xdr:rowOff>
    </xdr:from>
    <xdr:ext cx="405111" cy="259045"/>
    <xdr:sp macro="" textlink="">
      <xdr:nvSpPr>
        <xdr:cNvPr id="422" name="n_3aveValue【港湾・漁港】&#10;有形固定資産減価償却率">
          <a:extLst>
            <a:ext uri="{FF2B5EF4-FFF2-40B4-BE49-F238E27FC236}">
              <a16:creationId xmlns:a16="http://schemas.microsoft.com/office/drawing/2014/main" id="{00000000-0008-0000-0100-0000A6010000}"/>
            </a:ext>
          </a:extLst>
        </xdr:cNvPr>
        <xdr:cNvSpPr txBox="1"/>
      </xdr:nvSpPr>
      <xdr:spPr>
        <a:xfrm>
          <a:off x="1816744"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47007</xdr:rowOff>
    </xdr:from>
    <xdr:ext cx="405111" cy="259045"/>
    <xdr:sp macro="" textlink="">
      <xdr:nvSpPr>
        <xdr:cNvPr id="423" name="n_4aveValue【港湾・漁港】&#10;有形固定資産減価償却率">
          <a:extLst>
            <a:ext uri="{FF2B5EF4-FFF2-40B4-BE49-F238E27FC236}">
              <a16:creationId xmlns:a16="http://schemas.microsoft.com/office/drawing/2014/main" id="{00000000-0008-0000-0100-0000A7010000}"/>
            </a:ext>
          </a:extLst>
        </xdr:cNvPr>
        <xdr:cNvSpPr txBox="1"/>
      </xdr:nvSpPr>
      <xdr:spPr>
        <a:xfrm>
          <a:off x="927744" y="1736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96538</xdr:rowOff>
    </xdr:from>
    <xdr:ext cx="405111" cy="259045"/>
    <xdr:sp macro="" textlink="">
      <xdr:nvSpPr>
        <xdr:cNvPr id="424" name="n_1mainValue【港湾・漁港】&#10;有形固定資産減価償却率">
          <a:extLst>
            <a:ext uri="{FF2B5EF4-FFF2-40B4-BE49-F238E27FC236}">
              <a16:creationId xmlns:a16="http://schemas.microsoft.com/office/drawing/2014/main" id="{00000000-0008-0000-0100-0000A8010000}"/>
            </a:ext>
          </a:extLst>
        </xdr:cNvPr>
        <xdr:cNvSpPr txBox="1"/>
      </xdr:nvSpPr>
      <xdr:spPr>
        <a:xfrm>
          <a:off x="3582044" y="1844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100347</xdr:rowOff>
    </xdr:from>
    <xdr:ext cx="405111" cy="259045"/>
    <xdr:sp macro="" textlink="">
      <xdr:nvSpPr>
        <xdr:cNvPr id="425" name="n_2mainValue【港湾・漁港】&#10;有形固定資産減価償却率">
          <a:extLst>
            <a:ext uri="{FF2B5EF4-FFF2-40B4-BE49-F238E27FC236}">
              <a16:creationId xmlns:a16="http://schemas.microsoft.com/office/drawing/2014/main" id="{00000000-0008-0000-0100-0000A9010000}"/>
            </a:ext>
          </a:extLst>
        </xdr:cNvPr>
        <xdr:cNvSpPr txBox="1"/>
      </xdr:nvSpPr>
      <xdr:spPr>
        <a:xfrm>
          <a:off x="2705744" y="184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100347</xdr:rowOff>
    </xdr:from>
    <xdr:ext cx="405111" cy="259045"/>
    <xdr:sp macro="" textlink="">
      <xdr:nvSpPr>
        <xdr:cNvPr id="426" name="n_3mainValue【港湾・漁港】&#10;有形固定資産減価償却率">
          <a:extLst>
            <a:ext uri="{FF2B5EF4-FFF2-40B4-BE49-F238E27FC236}">
              <a16:creationId xmlns:a16="http://schemas.microsoft.com/office/drawing/2014/main" id="{00000000-0008-0000-0100-0000AA010000}"/>
            </a:ext>
          </a:extLst>
        </xdr:cNvPr>
        <xdr:cNvSpPr txBox="1"/>
      </xdr:nvSpPr>
      <xdr:spPr>
        <a:xfrm>
          <a:off x="1816744" y="184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107</xdr:row>
      <xdr:rowOff>111777</xdr:rowOff>
    </xdr:from>
    <xdr:ext cx="469744" cy="259045"/>
    <xdr:sp macro="" textlink="">
      <xdr:nvSpPr>
        <xdr:cNvPr id="427" name="n_4mainValue【港湾・漁港】&#10;有形固定資産減価償却率">
          <a:extLst>
            <a:ext uri="{FF2B5EF4-FFF2-40B4-BE49-F238E27FC236}">
              <a16:creationId xmlns:a16="http://schemas.microsoft.com/office/drawing/2014/main" id="{00000000-0008-0000-0100-0000AB010000}"/>
            </a:ext>
          </a:extLst>
        </xdr:cNvPr>
        <xdr:cNvSpPr txBox="1"/>
      </xdr:nvSpPr>
      <xdr:spPr>
        <a:xfrm>
          <a:off x="895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00000000-0008-0000-0100-0000A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id="{00000000-0008-0000-0100-0000A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id="{00000000-0008-0000-0100-0000A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id="{00000000-0008-0000-0100-0000A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a:extLst>
            <a:ext uri="{FF2B5EF4-FFF2-40B4-BE49-F238E27FC236}">
              <a16:creationId xmlns:a16="http://schemas.microsoft.com/office/drawing/2014/main" id="{00000000-0008-0000-01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119706</xdr:rowOff>
    </xdr:from>
    <xdr:to>
      <xdr:col>54</xdr:col>
      <xdr:colOff>189865</xdr:colOff>
      <xdr:row>108</xdr:row>
      <xdr:rowOff>152400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flipV="1">
          <a:off x="10476865" y="17264706"/>
          <a:ext cx="0" cy="1404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52" name="【港湾・漁港】&#10;一人当たり有形固定資産（償却資産）額最小値テキスト">
          <a:extLst>
            <a:ext uri="{FF2B5EF4-FFF2-40B4-BE49-F238E27FC236}">
              <a16:creationId xmlns:a16="http://schemas.microsoft.com/office/drawing/2014/main" id="{00000000-0008-0000-0100-0000C4010000}"/>
            </a:ext>
          </a:extLst>
        </xdr:cNvPr>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66383</xdr:rowOff>
    </xdr:from>
    <xdr:ext cx="599010" cy="259045"/>
    <xdr:sp macro="" textlink="">
      <xdr:nvSpPr>
        <xdr:cNvPr id="454" name="【港湾・漁港】&#10;一人当たり有形固定資産（償却資産）額最大値テキスト">
          <a:extLst>
            <a:ext uri="{FF2B5EF4-FFF2-40B4-BE49-F238E27FC236}">
              <a16:creationId xmlns:a16="http://schemas.microsoft.com/office/drawing/2014/main" id="{00000000-0008-0000-0100-0000C6010000}"/>
            </a:ext>
          </a:extLst>
        </xdr:cNvPr>
        <xdr:cNvSpPr txBox="1"/>
      </xdr:nvSpPr>
      <xdr:spPr>
        <a:xfrm>
          <a:off x="10515600" y="1703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119706</xdr:rowOff>
    </xdr:from>
    <xdr:to>
      <xdr:col>55</xdr:col>
      <xdr:colOff>88900</xdr:colOff>
      <xdr:row>100</xdr:row>
      <xdr:rowOff>119706</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0388600" y="17264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10137</xdr:rowOff>
    </xdr:from>
    <xdr:ext cx="599010" cy="259045"/>
    <xdr:sp macro="" textlink="">
      <xdr:nvSpPr>
        <xdr:cNvPr id="456" name="【港湾・漁港】&#10;一人当たり有形固定資産（償却資産）額平均値テキスト">
          <a:extLst>
            <a:ext uri="{FF2B5EF4-FFF2-40B4-BE49-F238E27FC236}">
              <a16:creationId xmlns:a16="http://schemas.microsoft.com/office/drawing/2014/main" id="{00000000-0008-0000-0100-0000C8010000}"/>
            </a:ext>
          </a:extLst>
        </xdr:cNvPr>
        <xdr:cNvSpPr txBox="1"/>
      </xdr:nvSpPr>
      <xdr:spPr>
        <a:xfrm>
          <a:off x="10515600" y="18012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31710</xdr:rowOff>
    </xdr:from>
    <xdr:to>
      <xdr:col>55</xdr:col>
      <xdr:colOff>50800</xdr:colOff>
      <xdr:row>105</xdr:row>
      <xdr:rowOff>133310</xdr:rowOff>
    </xdr:to>
    <xdr:sp macro="" textlink="">
      <xdr:nvSpPr>
        <xdr:cNvPr id="457" name="フローチャート: 判断 456">
          <a:extLst>
            <a:ext uri="{FF2B5EF4-FFF2-40B4-BE49-F238E27FC236}">
              <a16:creationId xmlns:a16="http://schemas.microsoft.com/office/drawing/2014/main" id="{00000000-0008-0000-0100-0000C9010000}"/>
            </a:ext>
          </a:extLst>
        </xdr:cNvPr>
        <xdr:cNvSpPr/>
      </xdr:nvSpPr>
      <xdr:spPr>
        <a:xfrm>
          <a:off x="10426700" y="1803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157215</xdr:rowOff>
    </xdr:from>
    <xdr:to>
      <xdr:col>50</xdr:col>
      <xdr:colOff>165100</xdr:colOff>
      <xdr:row>105</xdr:row>
      <xdr:rowOff>87365</xdr:rowOff>
    </xdr:to>
    <xdr:sp macro="" textlink="">
      <xdr:nvSpPr>
        <xdr:cNvPr id="458" name="フローチャート: 判断 457">
          <a:extLst>
            <a:ext uri="{FF2B5EF4-FFF2-40B4-BE49-F238E27FC236}">
              <a16:creationId xmlns:a16="http://schemas.microsoft.com/office/drawing/2014/main" id="{00000000-0008-0000-0100-0000CA010000}"/>
            </a:ext>
          </a:extLst>
        </xdr:cNvPr>
        <xdr:cNvSpPr/>
      </xdr:nvSpPr>
      <xdr:spPr>
        <a:xfrm>
          <a:off x="9588500" y="1798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118894</xdr:rowOff>
    </xdr:from>
    <xdr:to>
      <xdr:col>46</xdr:col>
      <xdr:colOff>38100</xdr:colOff>
      <xdr:row>105</xdr:row>
      <xdr:rowOff>49044</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8699500" y="1794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78386</xdr:rowOff>
    </xdr:from>
    <xdr:to>
      <xdr:col>41</xdr:col>
      <xdr:colOff>101600</xdr:colOff>
      <xdr:row>105</xdr:row>
      <xdr:rowOff>8536</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7810500" y="1790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8941</xdr:rowOff>
    </xdr:from>
    <xdr:to>
      <xdr:col>36</xdr:col>
      <xdr:colOff>165100</xdr:colOff>
      <xdr:row>104</xdr:row>
      <xdr:rowOff>110541</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6921500" y="178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25423</xdr:rowOff>
    </xdr:from>
    <xdr:to>
      <xdr:col>55</xdr:col>
      <xdr:colOff>50800</xdr:colOff>
      <xdr:row>105</xdr:row>
      <xdr:rowOff>127023</xdr:rowOff>
    </xdr:to>
    <xdr:sp macro="" textlink="">
      <xdr:nvSpPr>
        <xdr:cNvPr id="467" name="楕円 466">
          <a:extLst>
            <a:ext uri="{FF2B5EF4-FFF2-40B4-BE49-F238E27FC236}">
              <a16:creationId xmlns:a16="http://schemas.microsoft.com/office/drawing/2014/main" id="{00000000-0008-0000-0100-0000D3010000}"/>
            </a:ext>
          </a:extLst>
        </xdr:cNvPr>
        <xdr:cNvSpPr/>
      </xdr:nvSpPr>
      <xdr:spPr>
        <a:xfrm>
          <a:off x="10426700" y="180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48300</xdr:rowOff>
    </xdr:from>
    <xdr:ext cx="599010" cy="259045"/>
    <xdr:sp macro="" textlink="">
      <xdr:nvSpPr>
        <xdr:cNvPr id="468" name="【港湾・漁港】&#10;一人当たり有形固定資産（償却資産）額該当値テキスト">
          <a:extLst>
            <a:ext uri="{FF2B5EF4-FFF2-40B4-BE49-F238E27FC236}">
              <a16:creationId xmlns:a16="http://schemas.microsoft.com/office/drawing/2014/main" id="{00000000-0008-0000-0100-0000D4010000}"/>
            </a:ext>
          </a:extLst>
        </xdr:cNvPr>
        <xdr:cNvSpPr txBox="1"/>
      </xdr:nvSpPr>
      <xdr:spPr>
        <a:xfrm>
          <a:off x="10515600" y="1787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31198</xdr:rowOff>
    </xdr:from>
    <xdr:to>
      <xdr:col>50</xdr:col>
      <xdr:colOff>165100</xdr:colOff>
      <xdr:row>105</xdr:row>
      <xdr:rowOff>132798</xdr:rowOff>
    </xdr:to>
    <xdr:sp macro="" textlink="">
      <xdr:nvSpPr>
        <xdr:cNvPr id="469" name="楕円 468">
          <a:extLst>
            <a:ext uri="{FF2B5EF4-FFF2-40B4-BE49-F238E27FC236}">
              <a16:creationId xmlns:a16="http://schemas.microsoft.com/office/drawing/2014/main" id="{00000000-0008-0000-0100-0000D5010000}"/>
            </a:ext>
          </a:extLst>
        </xdr:cNvPr>
        <xdr:cNvSpPr/>
      </xdr:nvSpPr>
      <xdr:spPr>
        <a:xfrm>
          <a:off x="9588500" y="180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76223</xdr:rowOff>
    </xdr:from>
    <xdr:to>
      <xdr:col>55</xdr:col>
      <xdr:colOff>0</xdr:colOff>
      <xdr:row>105</xdr:row>
      <xdr:rowOff>81998</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flipV="1">
          <a:off x="9639300" y="18078473"/>
          <a:ext cx="838200" cy="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36396</xdr:rowOff>
    </xdr:from>
    <xdr:to>
      <xdr:col>46</xdr:col>
      <xdr:colOff>38100</xdr:colOff>
      <xdr:row>105</xdr:row>
      <xdr:rowOff>137996</xdr:rowOff>
    </xdr:to>
    <xdr:sp macro="" textlink="">
      <xdr:nvSpPr>
        <xdr:cNvPr id="471" name="楕円 470">
          <a:extLst>
            <a:ext uri="{FF2B5EF4-FFF2-40B4-BE49-F238E27FC236}">
              <a16:creationId xmlns:a16="http://schemas.microsoft.com/office/drawing/2014/main" id="{00000000-0008-0000-0100-0000D7010000}"/>
            </a:ext>
          </a:extLst>
        </xdr:cNvPr>
        <xdr:cNvSpPr/>
      </xdr:nvSpPr>
      <xdr:spPr>
        <a:xfrm>
          <a:off x="8699500" y="180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81998</xdr:rowOff>
    </xdr:from>
    <xdr:to>
      <xdr:col>50</xdr:col>
      <xdr:colOff>114300</xdr:colOff>
      <xdr:row>105</xdr:row>
      <xdr:rowOff>87196</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8750300" y="18084248"/>
          <a:ext cx="889000" cy="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39985</xdr:rowOff>
    </xdr:from>
    <xdr:to>
      <xdr:col>41</xdr:col>
      <xdr:colOff>101600</xdr:colOff>
      <xdr:row>105</xdr:row>
      <xdr:rowOff>141585</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7810500" y="180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87196</xdr:rowOff>
    </xdr:from>
    <xdr:to>
      <xdr:col>45</xdr:col>
      <xdr:colOff>177800</xdr:colOff>
      <xdr:row>105</xdr:row>
      <xdr:rowOff>90785</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7861300" y="18089446"/>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49876</xdr:rowOff>
    </xdr:from>
    <xdr:to>
      <xdr:col>36</xdr:col>
      <xdr:colOff>165100</xdr:colOff>
      <xdr:row>105</xdr:row>
      <xdr:rowOff>151476</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6921500" y="1805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90785</xdr:rowOff>
    </xdr:from>
    <xdr:to>
      <xdr:col>41</xdr:col>
      <xdr:colOff>50800</xdr:colOff>
      <xdr:row>105</xdr:row>
      <xdr:rowOff>100676</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6972300" y="18093035"/>
          <a:ext cx="889000" cy="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103892</xdr:rowOff>
    </xdr:from>
    <xdr:ext cx="599010" cy="259045"/>
    <xdr:sp macro="" textlink="">
      <xdr:nvSpPr>
        <xdr:cNvPr id="477" name="n_1aveValue【港湾・漁港】&#10;一人当たり有形固定資産（償却資産）額">
          <a:extLst>
            <a:ext uri="{FF2B5EF4-FFF2-40B4-BE49-F238E27FC236}">
              <a16:creationId xmlns:a16="http://schemas.microsoft.com/office/drawing/2014/main" id="{00000000-0008-0000-0100-0000DD010000}"/>
            </a:ext>
          </a:extLst>
        </xdr:cNvPr>
        <xdr:cNvSpPr txBox="1"/>
      </xdr:nvSpPr>
      <xdr:spPr>
        <a:xfrm>
          <a:off x="9327095" y="1776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65571</xdr:rowOff>
    </xdr:from>
    <xdr:ext cx="599010" cy="259045"/>
    <xdr:sp macro="" textlink="">
      <xdr:nvSpPr>
        <xdr:cNvPr id="478" name="n_2aveValue【港湾・漁港】&#10;一人当たり有形固定資産（償却資産）額">
          <a:extLst>
            <a:ext uri="{FF2B5EF4-FFF2-40B4-BE49-F238E27FC236}">
              <a16:creationId xmlns:a16="http://schemas.microsoft.com/office/drawing/2014/main" id="{00000000-0008-0000-0100-0000DE010000}"/>
            </a:ext>
          </a:extLst>
        </xdr:cNvPr>
        <xdr:cNvSpPr txBox="1"/>
      </xdr:nvSpPr>
      <xdr:spPr>
        <a:xfrm>
          <a:off x="8450795" y="1772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25063</xdr:rowOff>
    </xdr:from>
    <xdr:ext cx="599010" cy="259045"/>
    <xdr:sp macro="" textlink="">
      <xdr:nvSpPr>
        <xdr:cNvPr id="479" name="n_3aveValue【港湾・漁港】&#10;一人当たり有形固定資産（償却資産）額">
          <a:extLst>
            <a:ext uri="{FF2B5EF4-FFF2-40B4-BE49-F238E27FC236}">
              <a16:creationId xmlns:a16="http://schemas.microsoft.com/office/drawing/2014/main" id="{00000000-0008-0000-0100-0000DF010000}"/>
            </a:ext>
          </a:extLst>
        </xdr:cNvPr>
        <xdr:cNvSpPr txBox="1"/>
      </xdr:nvSpPr>
      <xdr:spPr>
        <a:xfrm>
          <a:off x="7561795" y="1768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102</xdr:row>
      <xdr:rowOff>127068</xdr:rowOff>
    </xdr:from>
    <xdr:ext cx="599010" cy="259045"/>
    <xdr:sp macro="" textlink="">
      <xdr:nvSpPr>
        <xdr:cNvPr id="480" name="n_4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6672795" y="1761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123925</xdr:rowOff>
    </xdr:from>
    <xdr:ext cx="599010" cy="259045"/>
    <xdr:sp macro="" textlink="">
      <xdr:nvSpPr>
        <xdr:cNvPr id="481" name="n_1main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9327095" y="1812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129123</xdr:rowOff>
    </xdr:from>
    <xdr:ext cx="599010" cy="259045"/>
    <xdr:sp macro="" textlink="">
      <xdr:nvSpPr>
        <xdr:cNvPr id="482" name="n_2main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8450795" y="1813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132712</xdr:rowOff>
    </xdr:from>
    <xdr:ext cx="599010" cy="259045"/>
    <xdr:sp macro="" textlink="">
      <xdr:nvSpPr>
        <xdr:cNvPr id="483" name="n_3main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7561795" y="1813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142603</xdr:rowOff>
    </xdr:from>
    <xdr:ext cx="599010" cy="259045"/>
    <xdr:sp macro="" textlink="">
      <xdr:nvSpPr>
        <xdr:cNvPr id="484" name="n_4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6672795" y="1814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00000000-0008-0000-0100-0000E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6" name="【認定こども園・幼稚園・保育所】&#10;有形固定資産減価償却率グラフ枠">
          <a:extLst>
            <a:ext uri="{FF2B5EF4-FFF2-40B4-BE49-F238E27FC236}">
              <a16:creationId xmlns:a16="http://schemas.microsoft.com/office/drawing/2014/main" id="{00000000-0008-0000-0100-0000F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117348</xdr:rowOff>
    </xdr:from>
    <xdr:to>
      <xdr:col>85</xdr:col>
      <xdr:colOff>126364</xdr:colOff>
      <xdr:row>41</xdr:row>
      <xdr:rowOff>133350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flipV="1">
          <a:off x="16318864" y="577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508" name="【認定こども園・幼稚園・保育所】&#10;有形固定資産減価償却率最小値テキスト">
          <a:extLst>
            <a:ext uri="{FF2B5EF4-FFF2-40B4-BE49-F238E27FC236}">
              <a16:creationId xmlns:a16="http://schemas.microsoft.com/office/drawing/2014/main" id="{00000000-0008-0000-0100-0000FC010000}"/>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64025</xdr:rowOff>
    </xdr:from>
    <xdr:ext cx="405111" cy="259045"/>
    <xdr:sp macro="" textlink="">
      <xdr:nvSpPr>
        <xdr:cNvPr id="510" name="【認定こども園・幼稚園・保育所】&#10;有形固定資産減価償却率最大値テキスト">
          <a:extLst>
            <a:ext uri="{FF2B5EF4-FFF2-40B4-BE49-F238E27FC236}">
              <a16:creationId xmlns:a16="http://schemas.microsoft.com/office/drawing/2014/main" id="{00000000-0008-0000-0100-0000FE010000}"/>
            </a:ext>
          </a:extLst>
        </xdr:cNvPr>
        <xdr:cNvSpPr txBox="1"/>
      </xdr:nvSpPr>
      <xdr:spPr>
        <a:xfrm>
          <a:off x="16357600" y="555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117348</xdr:rowOff>
    </xdr:from>
    <xdr:to>
      <xdr:col>86</xdr:col>
      <xdr:colOff>25400</xdr:colOff>
      <xdr:row>33</xdr:row>
      <xdr:rowOff>117348</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6230600" y="577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56405</xdr:rowOff>
    </xdr:from>
    <xdr:ext cx="405111" cy="259045"/>
    <xdr:sp macro="" textlink="">
      <xdr:nvSpPr>
        <xdr:cNvPr id="512" name="【認定こども園・幼稚園・保育所】&#10;有形固定資産減価償却率平均値テキスト">
          <a:extLst>
            <a:ext uri="{FF2B5EF4-FFF2-40B4-BE49-F238E27FC236}">
              <a16:creationId xmlns:a16="http://schemas.microsoft.com/office/drawing/2014/main" id="{00000000-0008-0000-0100-000000020000}"/>
            </a:ext>
          </a:extLst>
        </xdr:cNvPr>
        <xdr:cNvSpPr txBox="1"/>
      </xdr:nvSpPr>
      <xdr:spPr>
        <a:xfrm>
          <a:off x="16357600" y="6228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77978</xdr:rowOff>
    </xdr:from>
    <xdr:to>
      <xdr:col>85</xdr:col>
      <xdr:colOff>177800</xdr:colOff>
      <xdr:row>37</xdr:row>
      <xdr:rowOff>8128</xdr:rowOff>
    </xdr:to>
    <xdr:sp macro="" textlink="">
      <xdr:nvSpPr>
        <xdr:cNvPr id="513" name="フローチャート: 判断 512">
          <a:extLst>
            <a:ext uri="{FF2B5EF4-FFF2-40B4-BE49-F238E27FC236}">
              <a16:creationId xmlns:a16="http://schemas.microsoft.com/office/drawing/2014/main" id="{00000000-0008-0000-0100-000001020000}"/>
            </a:ext>
          </a:extLst>
        </xdr:cNvPr>
        <xdr:cNvSpPr/>
      </xdr:nvSpPr>
      <xdr:spPr>
        <a:xfrm>
          <a:off x="162687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514" name="フローチャート: 判断 513">
          <a:extLst>
            <a:ext uri="{FF2B5EF4-FFF2-40B4-BE49-F238E27FC236}">
              <a16:creationId xmlns:a16="http://schemas.microsoft.com/office/drawing/2014/main" id="{00000000-0008-0000-0100-000002020000}"/>
            </a:ext>
          </a:extLst>
        </xdr:cNvPr>
        <xdr:cNvSpPr/>
      </xdr:nvSpPr>
      <xdr:spPr>
        <a:xfrm>
          <a:off x="154305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121412</xdr:rowOff>
    </xdr:from>
    <xdr:to>
      <xdr:col>76</xdr:col>
      <xdr:colOff>165100</xdr:colOff>
      <xdr:row>36</xdr:row>
      <xdr:rowOff>51562</xdr:rowOff>
    </xdr:to>
    <xdr:sp macro="" textlink="">
      <xdr:nvSpPr>
        <xdr:cNvPr id="515" name="フローチャート: 判断 514">
          <a:extLst>
            <a:ext uri="{FF2B5EF4-FFF2-40B4-BE49-F238E27FC236}">
              <a16:creationId xmlns:a16="http://schemas.microsoft.com/office/drawing/2014/main" id="{00000000-0008-0000-0100-000003020000}"/>
            </a:ext>
          </a:extLst>
        </xdr:cNvPr>
        <xdr:cNvSpPr/>
      </xdr:nvSpPr>
      <xdr:spPr>
        <a:xfrm>
          <a:off x="14541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45974</xdr:rowOff>
    </xdr:from>
    <xdr:to>
      <xdr:col>72</xdr:col>
      <xdr:colOff>38100</xdr:colOff>
      <xdr:row>35</xdr:row>
      <xdr:rowOff>147574</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3652500" y="604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61976</xdr:rowOff>
    </xdr:from>
    <xdr:to>
      <xdr:col>67</xdr:col>
      <xdr:colOff>101600</xdr:colOff>
      <xdr:row>35</xdr:row>
      <xdr:rowOff>163576</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2763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523" name="楕円 522">
          <a:extLst>
            <a:ext uri="{FF2B5EF4-FFF2-40B4-BE49-F238E27FC236}">
              <a16:creationId xmlns:a16="http://schemas.microsoft.com/office/drawing/2014/main" id="{00000000-0008-0000-0100-00000B020000}"/>
            </a:ext>
          </a:extLst>
        </xdr:cNvPr>
        <xdr:cNvSpPr/>
      </xdr:nvSpPr>
      <xdr:spPr>
        <a:xfrm>
          <a:off x="16268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93997</xdr:rowOff>
    </xdr:from>
    <xdr:ext cx="405111" cy="259045"/>
    <xdr:sp macro="" textlink="">
      <xdr:nvSpPr>
        <xdr:cNvPr id="524" name="【認定こども園・幼稚園・保育所】&#10;有形固定資産減価償却率該当値テキスト">
          <a:extLst>
            <a:ext uri="{FF2B5EF4-FFF2-40B4-BE49-F238E27FC236}">
              <a16:creationId xmlns:a16="http://schemas.microsoft.com/office/drawing/2014/main" id="{00000000-0008-0000-0100-00000C020000}"/>
            </a:ext>
          </a:extLst>
        </xdr:cNvPr>
        <xdr:cNvSpPr txBox="1"/>
      </xdr:nvSpPr>
      <xdr:spPr>
        <a:xfrm>
          <a:off x="16357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137414</xdr:rowOff>
    </xdr:from>
    <xdr:to>
      <xdr:col>81</xdr:col>
      <xdr:colOff>101600</xdr:colOff>
      <xdr:row>37</xdr:row>
      <xdr:rowOff>67564</xdr:rowOff>
    </xdr:to>
    <xdr:sp macro="" textlink="">
      <xdr:nvSpPr>
        <xdr:cNvPr id="525" name="楕円 524">
          <a:extLst>
            <a:ext uri="{FF2B5EF4-FFF2-40B4-BE49-F238E27FC236}">
              <a16:creationId xmlns:a16="http://schemas.microsoft.com/office/drawing/2014/main" id="{00000000-0008-0000-0100-00000D020000}"/>
            </a:ext>
          </a:extLst>
        </xdr:cNvPr>
        <xdr:cNvSpPr/>
      </xdr:nvSpPr>
      <xdr:spPr>
        <a:xfrm>
          <a:off x="15430500" y="63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121920</xdr:rowOff>
    </xdr:from>
    <xdr:to>
      <xdr:col>85</xdr:col>
      <xdr:colOff>127000</xdr:colOff>
      <xdr:row>37</xdr:row>
      <xdr:rowOff>16764</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flipV="1">
          <a:off x="15481300" y="6294120"/>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7" name="楕円 526">
          <a:extLst>
            <a:ext uri="{FF2B5EF4-FFF2-40B4-BE49-F238E27FC236}">
              <a16:creationId xmlns:a16="http://schemas.microsoft.com/office/drawing/2014/main" id="{00000000-0008-0000-0100-00000F020000}"/>
            </a:ext>
          </a:extLst>
        </xdr:cNvPr>
        <xdr:cNvSpPr/>
      </xdr:nvSpPr>
      <xdr:spPr>
        <a:xfrm>
          <a:off x="14541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144780</xdr:rowOff>
    </xdr:from>
    <xdr:to>
      <xdr:col>81</xdr:col>
      <xdr:colOff>50800</xdr:colOff>
      <xdr:row>37</xdr:row>
      <xdr:rowOff>16764</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4592300" y="63169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52832</xdr:rowOff>
    </xdr:from>
    <xdr:to>
      <xdr:col>72</xdr:col>
      <xdr:colOff>38100</xdr:colOff>
      <xdr:row>36</xdr:row>
      <xdr:rowOff>154432</xdr:rowOff>
    </xdr:to>
    <xdr:sp macro="" textlink="">
      <xdr:nvSpPr>
        <xdr:cNvPr id="529" name="楕円 528">
          <a:extLst>
            <a:ext uri="{FF2B5EF4-FFF2-40B4-BE49-F238E27FC236}">
              <a16:creationId xmlns:a16="http://schemas.microsoft.com/office/drawing/2014/main" id="{00000000-0008-0000-0100-000011020000}"/>
            </a:ext>
          </a:extLst>
        </xdr:cNvPr>
        <xdr:cNvSpPr/>
      </xdr:nvSpPr>
      <xdr:spPr>
        <a:xfrm>
          <a:off x="13652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103632</xdr:rowOff>
    </xdr:from>
    <xdr:to>
      <xdr:col>76</xdr:col>
      <xdr:colOff>114300</xdr:colOff>
      <xdr:row>36</xdr:row>
      <xdr:rowOff>144780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3703300" y="62758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11684</xdr:rowOff>
    </xdr:from>
    <xdr:to>
      <xdr:col>67</xdr:col>
      <xdr:colOff>101600</xdr:colOff>
      <xdr:row>36</xdr:row>
      <xdr:rowOff>113284</xdr:rowOff>
    </xdr:to>
    <xdr:sp macro="" textlink="">
      <xdr:nvSpPr>
        <xdr:cNvPr id="531" name="楕円 530">
          <a:extLst>
            <a:ext uri="{FF2B5EF4-FFF2-40B4-BE49-F238E27FC236}">
              <a16:creationId xmlns:a16="http://schemas.microsoft.com/office/drawing/2014/main" id="{00000000-0008-0000-0100-000013020000}"/>
            </a:ext>
          </a:extLst>
        </xdr:cNvPr>
        <xdr:cNvSpPr/>
      </xdr:nvSpPr>
      <xdr:spPr>
        <a:xfrm>
          <a:off x="127635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62484</xdr:rowOff>
    </xdr:from>
    <xdr:to>
      <xdr:col>71</xdr:col>
      <xdr:colOff>177800</xdr:colOff>
      <xdr:row>36</xdr:row>
      <xdr:rowOff>103632</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814300" y="62346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159529</xdr:rowOff>
    </xdr:from>
    <xdr:ext cx="405111" cy="259045"/>
    <xdr:sp macro="" textlink="">
      <xdr:nvSpPr>
        <xdr:cNvPr id="533" name="n_1aveValue【認定こども園・幼稚園・保育所】&#10;有形固定資産減価償却率">
          <a:extLst>
            <a:ext uri="{FF2B5EF4-FFF2-40B4-BE49-F238E27FC236}">
              <a16:creationId xmlns:a16="http://schemas.microsoft.com/office/drawing/2014/main" id="{00000000-0008-0000-0100-000015020000}"/>
            </a:ext>
          </a:extLst>
        </xdr:cNvPr>
        <xdr:cNvSpPr txBox="1"/>
      </xdr:nvSpPr>
      <xdr:spPr>
        <a:xfrm>
          <a:off x="15266044" y="598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68089</xdr:rowOff>
    </xdr:from>
    <xdr:ext cx="405111" cy="259045"/>
    <xdr:sp macro="" textlink="">
      <xdr:nvSpPr>
        <xdr:cNvPr id="534" name="n_2aveValue【認定こども園・幼稚園・保育所】&#10;有形固定資産減価償却率">
          <a:extLst>
            <a:ext uri="{FF2B5EF4-FFF2-40B4-BE49-F238E27FC236}">
              <a16:creationId xmlns:a16="http://schemas.microsoft.com/office/drawing/2014/main" id="{00000000-0008-0000-0100-000016020000}"/>
            </a:ext>
          </a:extLst>
        </xdr:cNvPr>
        <xdr:cNvSpPr txBox="1"/>
      </xdr:nvSpPr>
      <xdr:spPr>
        <a:xfrm>
          <a:off x="14389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164101</xdr:rowOff>
    </xdr:from>
    <xdr:ext cx="405111" cy="259045"/>
    <xdr:sp macro="" textlink="">
      <xdr:nvSpPr>
        <xdr:cNvPr id="535" name="n_3aveValue【認定こども園・幼稚園・保育所】&#10;有形固定資産減価償却率">
          <a:extLst>
            <a:ext uri="{FF2B5EF4-FFF2-40B4-BE49-F238E27FC236}">
              <a16:creationId xmlns:a16="http://schemas.microsoft.com/office/drawing/2014/main" id="{00000000-0008-0000-0100-000017020000}"/>
            </a:ext>
          </a:extLst>
        </xdr:cNvPr>
        <xdr:cNvSpPr txBox="1"/>
      </xdr:nvSpPr>
      <xdr:spPr>
        <a:xfrm>
          <a:off x="13500744" y="582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8653</xdr:rowOff>
    </xdr:from>
    <xdr:ext cx="405111" cy="259045"/>
    <xdr:sp macro="" textlink="">
      <xdr:nvSpPr>
        <xdr:cNvPr id="536" name="n_4ave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2611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58691</xdr:rowOff>
    </xdr:from>
    <xdr:ext cx="405111" cy="259045"/>
    <xdr:sp macro="" textlink="">
      <xdr:nvSpPr>
        <xdr:cNvPr id="537" name="n_1main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52660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538" name="n_2main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145559</xdr:rowOff>
    </xdr:from>
    <xdr:ext cx="405111" cy="259045"/>
    <xdr:sp macro="" textlink="">
      <xdr:nvSpPr>
        <xdr:cNvPr id="539" name="n_3main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3500744"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104411</xdr:rowOff>
    </xdr:from>
    <xdr:ext cx="405111" cy="259045"/>
    <xdr:sp macro="" textlink="">
      <xdr:nvSpPr>
        <xdr:cNvPr id="540" name="n_4main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2611744" y="627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認定こども園・幼稚園・保育所】&#10;一人当たり面積グラフ枠">
          <a:extLst>
            <a:ext uri="{FF2B5EF4-FFF2-40B4-BE49-F238E27FC236}">
              <a16:creationId xmlns:a16="http://schemas.microsoft.com/office/drawing/2014/main" id="{00000000-0008-0000-0100-00003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167640</xdr:rowOff>
    </xdr:from>
    <xdr:to>
      <xdr:col>116</xdr:col>
      <xdr:colOff>62864</xdr:colOff>
      <xdr:row>41</xdr:row>
      <xdr:rowOff>102870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flipV="1">
          <a:off x="22160864" y="582549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565" name="【認定こども園・幼稚園・保育所】&#10;一人当たり面積最小値テキスト">
          <a:extLst>
            <a:ext uri="{FF2B5EF4-FFF2-40B4-BE49-F238E27FC236}">
              <a16:creationId xmlns:a16="http://schemas.microsoft.com/office/drawing/2014/main" id="{00000000-0008-0000-0100-000035020000}"/>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114317</xdr:rowOff>
    </xdr:from>
    <xdr:ext cx="469744" cy="259045"/>
    <xdr:sp macro="" textlink="">
      <xdr:nvSpPr>
        <xdr:cNvPr id="567" name="【認定こども園・幼稚園・保育所】&#10;一人当たり面積最大値テキスト">
          <a:extLst>
            <a:ext uri="{FF2B5EF4-FFF2-40B4-BE49-F238E27FC236}">
              <a16:creationId xmlns:a16="http://schemas.microsoft.com/office/drawing/2014/main" id="{00000000-0008-0000-0100-000037020000}"/>
            </a:ext>
          </a:extLst>
        </xdr:cNvPr>
        <xdr:cNvSpPr txBox="1"/>
      </xdr:nvSpPr>
      <xdr:spPr>
        <a:xfrm>
          <a:off x="22199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167640</xdr:rowOff>
    </xdr:from>
    <xdr:to>
      <xdr:col>116</xdr:col>
      <xdr:colOff>152400</xdr:colOff>
      <xdr:row>33</xdr:row>
      <xdr:rowOff>167640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22072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52087</xdr:rowOff>
    </xdr:from>
    <xdr:ext cx="469744" cy="259045"/>
    <xdr:sp macro="" textlink="">
      <xdr:nvSpPr>
        <xdr:cNvPr id="569" name="【認定こども園・幼稚園・保育所】&#10;一人当たり面積平均値テキスト">
          <a:extLst>
            <a:ext uri="{FF2B5EF4-FFF2-40B4-BE49-F238E27FC236}">
              <a16:creationId xmlns:a16="http://schemas.microsoft.com/office/drawing/2014/main" id="{00000000-0008-0000-0100-000039020000}"/>
            </a:ext>
          </a:extLst>
        </xdr:cNvPr>
        <xdr:cNvSpPr txBox="1"/>
      </xdr:nvSpPr>
      <xdr:spPr>
        <a:xfrm>
          <a:off x="22199600" y="639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570" name="フローチャート: 判断 569">
          <a:extLst>
            <a:ext uri="{FF2B5EF4-FFF2-40B4-BE49-F238E27FC236}">
              <a16:creationId xmlns:a16="http://schemas.microsoft.com/office/drawing/2014/main" id="{00000000-0008-0000-0100-00003A020000}"/>
            </a:ext>
          </a:extLst>
        </xdr:cNvPr>
        <xdr:cNvSpPr/>
      </xdr:nvSpPr>
      <xdr:spPr>
        <a:xfrm>
          <a:off x="22110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29210</xdr:rowOff>
    </xdr:from>
    <xdr:to>
      <xdr:col>102</xdr:col>
      <xdr:colOff>165100</xdr:colOff>
      <xdr:row>38</xdr:row>
      <xdr:rowOff>130810</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19494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25400</xdr:rowOff>
    </xdr:from>
    <xdr:to>
      <xdr:col>98</xdr:col>
      <xdr:colOff>38100</xdr:colOff>
      <xdr:row>38</xdr:row>
      <xdr:rowOff>127000</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18605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143510</xdr:rowOff>
    </xdr:from>
    <xdr:to>
      <xdr:col>116</xdr:col>
      <xdr:colOff>114300</xdr:colOff>
      <xdr:row>40</xdr:row>
      <xdr:rowOff>73660</xdr:rowOff>
    </xdr:to>
    <xdr:sp macro="" textlink="">
      <xdr:nvSpPr>
        <xdr:cNvPr id="580" name="楕円 579">
          <a:extLst>
            <a:ext uri="{FF2B5EF4-FFF2-40B4-BE49-F238E27FC236}">
              <a16:creationId xmlns:a16="http://schemas.microsoft.com/office/drawing/2014/main" id="{00000000-0008-0000-0100-000044020000}"/>
            </a:ext>
          </a:extLst>
        </xdr:cNvPr>
        <xdr:cNvSpPr/>
      </xdr:nvSpPr>
      <xdr:spPr>
        <a:xfrm>
          <a:off x="221107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121937</xdr:rowOff>
    </xdr:from>
    <xdr:ext cx="469744" cy="259045"/>
    <xdr:sp macro="" textlink="">
      <xdr:nvSpPr>
        <xdr:cNvPr id="581" name="【認定こども園・幼稚園・保育所】&#10;一人当たり面積該当値テキスト">
          <a:extLst>
            <a:ext uri="{FF2B5EF4-FFF2-40B4-BE49-F238E27FC236}">
              <a16:creationId xmlns:a16="http://schemas.microsoft.com/office/drawing/2014/main" id="{00000000-0008-0000-0100-000045020000}"/>
            </a:ext>
          </a:extLst>
        </xdr:cNvPr>
        <xdr:cNvSpPr txBox="1"/>
      </xdr:nvSpPr>
      <xdr:spPr>
        <a:xfrm>
          <a:off x="22199600"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154940</xdr:rowOff>
    </xdr:from>
    <xdr:to>
      <xdr:col>112</xdr:col>
      <xdr:colOff>38100</xdr:colOff>
      <xdr:row>40</xdr:row>
      <xdr:rowOff>85090</xdr:rowOff>
    </xdr:to>
    <xdr:sp macro="" textlink="">
      <xdr:nvSpPr>
        <xdr:cNvPr id="582" name="楕円 581">
          <a:extLst>
            <a:ext uri="{FF2B5EF4-FFF2-40B4-BE49-F238E27FC236}">
              <a16:creationId xmlns:a16="http://schemas.microsoft.com/office/drawing/2014/main" id="{00000000-0008-0000-0100-000046020000}"/>
            </a:ext>
          </a:extLst>
        </xdr:cNvPr>
        <xdr:cNvSpPr/>
      </xdr:nvSpPr>
      <xdr:spPr>
        <a:xfrm>
          <a:off x="21272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22860</xdr:rowOff>
    </xdr:from>
    <xdr:to>
      <xdr:col>116</xdr:col>
      <xdr:colOff>63500</xdr:colOff>
      <xdr:row>40</xdr:row>
      <xdr:rowOff>34290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flipV="1">
          <a:off x="21323300" y="68808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158750</xdr:rowOff>
    </xdr:from>
    <xdr:to>
      <xdr:col>107</xdr:col>
      <xdr:colOff>101600</xdr:colOff>
      <xdr:row>40</xdr:row>
      <xdr:rowOff>88900</xdr:rowOff>
    </xdr:to>
    <xdr:sp macro="" textlink="">
      <xdr:nvSpPr>
        <xdr:cNvPr id="584" name="楕円 583">
          <a:extLst>
            <a:ext uri="{FF2B5EF4-FFF2-40B4-BE49-F238E27FC236}">
              <a16:creationId xmlns:a16="http://schemas.microsoft.com/office/drawing/2014/main" id="{00000000-0008-0000-0100-000048020000}"/>
            </a:ext>
          </a:extLst>
        </xdr:cNvPr>
        <xdr:cNvSpPr/>
      </xdr:nvSpPr>
      <xdr:spPr>
        <a:xfrm>
          <a:off x="20383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34290</xdr:rowOff>
    </xdr:from>
    <xdr:to>
      <xdr:col>111</xdr:col>
      <xdr:colOff>177800</xdr:colOff>
      <xdr:row>40</xdr:row>
      <xdr:rowOff>38100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flipV="1">
          <a:off x="20434300" y="68922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158750</xdr:rowOff>
    </xdr:from>
    <xdr:to>
      <xdr:col>102</xdr:col>
      <xdr:colOff>165100</xdr:colOff>
      <xdr:row>40</xdr:row>
      <xdr:rowOff>88900</xdr:rowOff>
    </xdr:to>
    <xdr:sp macro="" textlink="">
      <xdr:nvSpPr>
        <xdr:cNvPr id="586" name="楕円 585">
          <a:extLst>
            <a:ext uri="{FF2B5EF4-FFF2-40B4-BE49-F238E27FC236}">
              <a16:creationId xmlns:a16="http://schemas.microsoft.com/office/drawing/2014/main" id="{00000000-0008-0000-0100-00004A020000}"/>
            </a:ext>
          </a:extLst>
        </xdr:cNvPr>
        <xdr:cNvSpPr/>
      </xdr:nvSpPr>
      <xdr:spPr>
        <a:xfrm>
          <a:off x="19494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38100</xdr:rowOff>
    </xdr:from>
    <xdr:to>
      <xdr:col>107</xdr:col>
      <xdr:colOff>50800</xdr:colOff>
      <xdr:row>40</xdr:row>
      <xdr:rowOff>38100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9545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162560</xdr:rowOff>
    </xdr:from>
    <xdr:to>
      <xdr:col>98</xdr:col>
      <xdr:colOff>38100</xdr:colOff>
      <xdr:row>40</xdr:row>
      <xdr:rowOff>92710</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18605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38100</xdr:rowOff>
    </xdr:from>
    <xdr:to>
      <xdr:col>102</xdr:col>
      <xdr:colOff>114300</xdr:colOff>
      <xdr:row>40</xdr:row>
      <xdr:rowOff>41910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flipV="1">
          <a:off x="18656300" y="68961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132097</xdr:rowOff>
    </xdr:from>
    <xdr:ext cx="469744" cy="259045"/>
    <xdr:sp macro="" textlink="">
      <xdr:nvSpPr>
        <xdr:cNvPr id="590" name="n_1aveValue【認定こども園・幼稚園・保育所】&#10;一人当たり面積">
          <a:extLst>
            <a:ext uri="{FF2B5EF4-FFF2-40B4-BE49-F238E27FC236}">
              <a16:creationId xmlns:a16="http://schemas.microsoft.com/office/drawing/2014/main" id="{00000000-0008-0000-0100-00004E020000}"/>
            </a:ext>
          </a:extLst>
        </xdr:cNvPr>
        <xdr:cNvSpPr txBox="1"/>
      </xdr:nvSpPr>
      <xdr:spPr>
        <a:xfrm>
          <a:off x="21075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591" name="n_2aveValue【認定こども園・幼稚園・保育所】&#10;一人当たり面積">
          <a:extLst>
            <a:ext uri="{FF2B5EF4-FFF2-40B4-BE49-F238E27FC236}">
              <a16:creationId xmlns:a16="http://schemas.microsoft.com/office/drawing/2014/main" id="{00000000-0008-0000-0100-00004F020000}"/>
            </a:ext>
          </a:extLst>
        </xdr:cNvPr>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147337</xdr:rowOff>
    </xdr:from>
    <xdr:ext cx="469744" cy="259045"/>
    <xdr:sp macro="" textlink="">
      <xdr:nvSpPr>
        <xdr:cNvPr id="592" name="n_3aveValue【認定こども園・幼稚園・保育所】&#10;一人当たり面積">
          <a:extLst>
            <a:ext uri="{FF2B5EF4-FFF2-40B4-BE49-F238E27FC236}">
              <a16:creationId xmlns:a16="http://schemas.microsoft.com/office/drawing/2014/main" id="{00000000-0008-0000-0100-000050020000}"/>
            </a:ext>
          </a:extLst>
        </xdr:cNvPr>
        <xdr:cNvSpPr txBox="1"/>
      </xdr:nvSpPr>
      <xdr:spPr>
        <a:xfrm>
          <a:off x="1931042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143527</xdr:rowOff>
    </xdr:from>
    <xdr:ext cx="469744" cy="259045"/>
    <xdr:sp macro="" textlink="">
      <xdr:nvSpPr>
        <xdr:cNvPr id="593" name="n_4aveValue【認定こども園・幼稚園・保育所】&#10;一人当たり面積">
          <a:extLst>
            <a:ext uri="{FF2B5EF4-FFF2-40B4-BE49-F238E27FC236}">
              <a16:creationId xmlns:a16="http://schemas.microsoft.com/office/drawing/2014/main" id="{00000000-0008-0000-0100-000051020000}"/>
            </a:ext>
          </a:extLst>
        </xdr:cNvPr>
        <xdr:cNvSpPr txBox="1"/>
      </xdr:nvSpPr>
      <xdr:spPr>
        <a:xfrm>
          <a:off x="18421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76217</xdr:rowOff>
    </xdr:from>
    <xdr:ext cx="469744" cy="259045"/>
    <xdr:sp macro="" textlink="">
      <xdr:nvSpPr>
        <xdr:cNvPr id="594" name="n_1mainValue【認定こども園・幼稚園・保育所】&#10;一人当たり面積">
          <a:extLst>
            <a:ext uri="{FF2B5EF4-FFF2-40B4-BE49-F238E27FC236}">
              <a16:creationId xmlns:a16="http://schemas.microsoft.com/office/drawing/2014/main" id="{00000000-0008-0000-0100-000052020000}"/>
            </a:ext>
          </a:extLst>
        </xdr:cNvPr>
        <xdr:cNvSpPr txBox="1"/>
      </xdr:nvSpPr>
      <xdr:spPr>
        <a:xfrm>
          <a:off x="210757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80027</xdr:rowOff>
    </xdr:from>
    <xdr:ext cx="469744" cy="259045"/>
    <xdr:sp macro="" textlink="">
      <xdr:nvSpPr>
        <xdr:cNvPr id="595" name="n_2main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20199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80027</xdr:rowOff>
    </xdr:from>
    <xdr:ext cx="469744" cy="259045"/>
    <xdr:sp macro="" textlink="">
      <xdr:nvSpPr>
        <xdr:cNvPr id="596" name="n_3main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19310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83837</xdr:rowOff>
    </xdr:from>
    <xdr:ext cx="469744" cy="259045"/>
    <xdr:sp macro="" textlink="">
      <xdr:nvSpPr>
        <xdr:cNvPr id="597" name="n_4main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18421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学校施設】&#10;有形固定資産減価償却率グラフ枠">
          <a:extLst>
            <a:ext uri="{FF2B5EF4-FFF2-40B4-BE49-F238E27FC236}">
              <a16:creationId xmlns:a16="http://schemas.microsoft.com/office/drawing/2014/main" id="{00000000-0008-0000-0100-00006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148590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flipV="1">
          <a:off x="16318864" y="947928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152417</xdr:rowOff>
    </xdr:from>
    <xdr:ext cx="405111" cy="259045"/>
    <xdr:sp macro="" textlink="">
      <xdr:nvSpPr>
        <xdr:cNvPr id="623" name="【学校施設】&#10;有形固定資産減価償却率最小値テキスト">
          <a:extLst>
            <a:ext uri="{FF2B5EF4-FFF2-40B4-BE49-F238E27FC236}">
              <a16:creationId xmlns:a16="http://schemas.microsoft.com/office/drawing/2014/main" id="{00000000-0008-0000-0100-00006F020000}"/>
            </a:ext>
          </a:extLst>
        </xdr:cNvPr>
        <xdr:cNvSpPr txBox="1"/>
      </xdr:nvSpPr>
      <xdr:spPr>
        <a:xfrm>
          <a:off x="163576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148590</xdr:rowOff>
    </xdr:from>
    <xdr:to>
      <xdr:col>86</xdr:col>
      <xdr:colOff>25400</xdr:colOff>
      <xdr:row>64</xdr:row>
      <xdr:rowOff>148590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625" name="【学校施設】&#10;有形固定資産減価償却率最大値テキスト">
          <a:extLst>
            <a:ext uri="{FF2B5EF4-FFF2-40B4-BE49-F238E27FC236}">
              <a16:creationId xmlns:a16="http://schemas.microsoft.com/office/drawing/2014/main" id="{00000000-0008-0000-0100-000071020000}"/>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74947</xdr:rowOff>
    </xdr:from>
    <xdr:ext cx="405111" cy="259045"/>
    <xdr:sp macro="" textlink="">
      <xdr:nvSpPr>
        <xdr:cNvPr id="627" name="【学校施設】&#10;有形固定資産減価償却率平均値テキスト">
          <a:extLst>
            <a:ext uri="{FF2B5EF4-FFF2-40B4-BE49-F238E27FC236}">
              <a16:creationId xmlns:a16="http://schemas.microsoft.com/office/drawing/2014/main" id="{00000000-0008-0000-0100-000073020000}"/>
            </a:ext>
          </a:extLst>
        </xdr:cNvPr>
        <xdr:cNvSpPr txBox="1"/>
      </xdr:nvSpPr>
      <xdr:spPr>
        <a:xfrm>
          <a:off x="16357600" y="1019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628" name="フローチャート: 判断 627">
          <a:extLst>
            <a:ext uri="{FF2B5EF4-FFF2-40B4-BE49-F238E27FC236}">
              <a16:creationId xmlns:a16="http://schemas.microsoft.com/office/drawing/2014/main" id="{00000000-0008-0000-0100-000074020000}"/>
            </a:ext>
          </a:extLst>
        </xdr:cNvPr>
        <xdr:cNvSpPr/>
      </xdr:nvSpPr>
      <xdr:spPr>
        <a:xfrm>
          <a:off x="162687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59690</xdr:rowOff>
    </xdr:from>
    <xdr:to>
      <xdr:col>67</xdr:col>
      <xdr:colOff>101600</xdr:colOff>
      <xdr:row>59</xdr:row>
      <xdr:rowOff>161290</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12763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13970</xdr:rowOff>
    </xdr:from>
    <xdr:to>
      <xdr:col>85</xdr:col>
      <xdr:colOff>177800</xdr:colOff>
      <xdr:row>62</xdr:row>
      <xdr:rowOff>115570</xdr:rowOff>
    </xdr:to>
    <xdr:sp macro="" textlink="">
      <xdr:nvSpPr>
        <xdr:cNvPr id="638" name="楕円 637">
          <a:extLst>
            <a:ext uri="{FF2B5EF4-FFF2-40B4-BE49-F238E27FC236}">
              <a16:creationId xmlns:a16="http://schemas.microsoft.com/office/drawing/2014/main" id="{00000000-0008-0000-0100-00007E020000}"/>
            </a:ext>
          </a:extLst>
        </xdr:cNvPr>
        <xdr:cNvSpPr/>
      </xdr:nvSpPr>
      <xdr:spPr>
        <a:xfrm>
          <a:off x="162687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163847</xdr:rowOff>
    </xdr:from>
    <xdr:ext cx="405111" cy="259045"/>
    <xdr:sp macro="" textlink="">
      <xdr:nvSpPr>
        <xdr:cNvPr id="639" name="【学校施設】&#10;有形固定資産減価償却率該当値テキスト">
          <a:extLst>
            <a:ext uri="{FF2B5EF4-FFF2-40B4-BE49-F238E27FC236}">
              <a16:creationId xmlns:a16="http://schemas.microsoft.com/office/drawing/2014/main" id="{00000000-0008-0000-0100-00007F020000}"/>
            </a:ext>
          </a:extLst>
        </xdr:cNvPr>
        <xdr:cNvSpPr txBox="1"/>
      </xdr:nvSpPr>
      <xdr:spPr>
        <a:xfrm>
          <a:off x="1635760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132080</xdr:rowOff>
    </xdr:from>
    <xdr:to>
      <xdr:col>81</xdr:col>
      <xdr:colOff>101600</xdr:colOff>
      <xdr:row>62</xdr:row>
      <xdr:rowOff>62230</xdr:rowOff>
    </xdr:to>
    <xdr:sp macro="" textlink="">
      <xdr:nvSpPr>
        <xdr:cNvPr id="640" name="楕円 639">
          <a:extLst>
            <a:ext uri="{FF2B5EF4-FFF2-40B4-BE49-F238E27FC236}">
              <a16:creationId xmlns:a16="http://schemas.microsoft.com/office/drawing/2014/main" id="{00000000-0008-0000-0100-000080020000}"/>
            </a:ext>
          </a:extLst>
        </xdr:cNvPr>
        <xdr:cNvSpPr/>
      </xdr:nvSpPr>
      <xdr:spPr>
        <a:xfrm>
          <a:off x="1543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xdr:rowOff>
    </xdr:from>
    <xdr:to>
      <xdr:col>85</xdr:col>
      <xdr:colOff>127000</xdr:colOff>
      <xdr:row>62</xdr:row>
      <xdr:rowOff>64770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5481300" y="106413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93980</xdr:rowOff>
    </xdr:from>
    <xdr:to>
      <xdr:col>76</xdr:col>
      <xdr:colOff>165100</xdr:colOff>
      <xdr:row>62</xdr:row>
      <xdr:rowOff>24130</xdr:rowOff>
    </xdr:to>
    <xdr:sp macro="" textlink="">
      <xdr:nvSpPr>
        <xdr:cNvPr id="642" name="楕円 641">
          <a:extLst>
            <a:ext uri="{FF2B5EF4-FFF2-40B4-BE49-F238E27FC236}">
              <a16:creationId xmlns:a16="http://schemas.microsoft.com/office/drawing/2014/main" id="{00000000-0008-0000-0100-000082020000}"/>
            </a:ext>
          </a:extLst>
        </xdr:cNvPr>
        <xdr:cNvSpPr/>
      </xdr:nvSpPr>
      <xdr:spPr>
        <a:xfrm>
          <a:off x="14541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144780</xdr:rowOff>
    </xdr:from>
    <xdr:to>
      <xdr:col>81</xdr:col>
      <xdr:colOff>50800</xdr:colOff>
      <xdr:row>62</xdr:row>
      <xdr:rowOff>11430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4592300" y="10603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44450</xdr:rowOff>
    </xdr:from>
    <xdr:to>
      <xdr:col>72</xdr:col>
      <xdr:colOff>38100</xdr:colOff>
      <xdr:row>61</xdr:row>
      <xdr:rowOff>146050</xdr:rowOff>
    </xdr:to>
    <xdr:sp macro="" textlink="">
      <xdr:nvSpPr>
        <xdr:cNvPr id="644" name="楕円 643">
          <a:extLst>
            <a:ext uri="{FF2B5EF4-FFF2-40B4-BE49-F238E27FC236}">
              <a16:creationId xmlns:a16="http://schemas.microsoft.com/office/drawing/2014/main" id="{00000000-0008-0000-0100-000084020000}"/>
            </a:ext>
          </a:extLst>
        </xdr:cNvPr>
        <xdr:cNvSpPr/>
      </xdr:nvSpPr>
      <xdr:spPr>
        <a:xfrm>
          <a:off x="13652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95250</xdr:rowOff>
    </xdr:from>
    <xdr:to>
      <xdr:col>76</xdr:col>
      <xdr:colOff>114300</xdr:colOff>
      <xdr:row>61</xdr:row>
      <xdr:rowOff>144780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3703300" y="105537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162560</xdr:rowOff>
    </xdr:from>
    <xdr:to>
      <xdr:col>67</xdr:col>
      <xdr:colOff>101600</xdr:colOff>
      <xdr:row>61</xdr:row>
      <xdr:rowOff>92710</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12763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41910</xdr:rowOff>
    </xdr:from>
    <xdr:to>
      <xdr:col>71</xdr:col>
      <xdr:colOff>177800</xdr:colOff>
      <xdr:row>61</xdr:row>
      <xdr:rowOff>95250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814300" y="10500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648" name="n_1aveValue【学校施設】&#10;有形固定資産減価償却率">
          <a:extLst>
            <a:ext uri="{FF2B5EF4-FFF2-40B4-BE49-F238E27FC236}">
              <a16:creationId xmlns:a16="http://schemas.microsoft.com/office/drawing/2014/main" id="{00000000-0008-0000-0100-000088020000}"/>
            </a:ext>
          </a:extLst>
        </xdr:cNvPr>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649" name="n_2aveValue【学校施設】&#10;有形固定資産減価償却率">
          <a:extLst>
            <a:ext uri="{FF2B5EF4-FFF2-40B4-BE49-F238E27FC236}">
              <a16:creationId xmlns:a16="http://schemas.microsoft.com/office/drawing/2014/main" id="{00000000-0008-0000-0100-000089020000}"/>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650" name="n_3aveValue【学校施設】&#10;有形固定資産減価償却率">
          <a:extLst>
            <a:ext uri="{FF2B5EF4-FFF2-40B4-BE49-F238E27FC236}">
              <a16:creationId xmlns:a16="http://schemas.microsoft.com/office/drawing/2014/main" id="{00000000-0008-0000-0100-00008A020000}"/>
            </a:ext>
          </a:extLst>
        </xdr:cNvPr>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6367</xdr:rowOff>
    </xdr:from>
    <xdr:ext cx="405111" cy="259045"/>
    <xdr:sp macro="" textlink="">
      <xdr:nvSpPr>
        <xdr:cNvPr id="651" name="n_4aveValue【学校施設】&#10;有形固定資産減価償却率">
          <a:extLst>
            <a:ext uri="{FF2B5EF4-FFF2-40B4-BE49-F238E27FC236}">
              <a16:creationId xmlns:a16="http://schemas.microsoft.com/office/drawing/2014/main" id="{00000000-0008-0000-0100-00008B020000}"/>
            </a:ext>
          </a:extLst>
        </xdr:cNvPr>
        <xdr:cNvSpPr txBox="1"/>
      </xdr:nvSpPr>
      <xdr:spPr>
        <a:xfrm>
          <a:off x="12611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53357</xdr:rowOff>
    </xdr:from>
    <xdr:ext cx="405111" cy="259045"/>
    <xdr:sp macro="" textlink="">
      <xdr:nvSpPr>
        <xdr:cNvPr id="652" name="n_1mainValue【学校施設】&#10;有形固定資産減価償却率">
          <a:extLst>
            <a:ext uri="{FF2B5EF4-FFF2-40B4-BE49-F238E27FC236}">
              <a16:creationId xmlns:a16="http://schemas.microsoft.com/office/drawing/2014/main" id="{00000000-0008-0000-0100-00008C020000}"/>
            </a:ext>
          </a:extLst>
        </xdr:cNvPr>
        <xdr:cNvSpPr txBox="1"/>
      </xdr:nvSpPr>
      <xdr:spPr>
        <a:xfrm>
          <a:off x="15266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15257</xdr:rowOff>
    </xdr:from>
    <xdr:ext cx="405111" cy="259045"/>
    <xdr:sp macro="" textlink="">
      <xdr:nvSpPr>
        <xdr:cNvPr id="653" name="n_2mainValue【学校施設】&#10;有形固定資産減価償却率">
          <a:extLst>
            <a:ext uri="{FF2B5EF4-FFF2-40B4-BE49-F238E27FC236}">
              <a16:creationId xmlns:a16="http://schemas.microsoft.com/office/drawing/2014/main" id="{00000000-0008-0000-0100-00008D020000}"/>
            </a:ext>
          </a:extLst>
        </xdr:cNvPr>
        <xdr:cNvSpPr txBox="1"/>
      </xdr:nvSpPr>
      <xdr:spPr>
        <a:xfrm>
          <a:off x="14389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137177</xdr:rowOff>
    </xdr:from>
    <xdr:ext cx="405111" cy="259045"/>
    <xdr:sp macro="" textlink="">
      <xdr:nvSpPr>
        <xdr:cNvPr id="654" name="n_3mainValue【学校施設】&#10;有形固定資産減価償却率">
          <a:extLst>
            <a:ext uri="{FF2B5EF4-FFF2-40B4-BE49-F238E27FC236}">
              <a16:creationId xmlns:a16="http://schemas.microsoft.com/office/drawing/2014/main" id="{00000000-0008-0000-0100-00008E020000}"/>
            </a:ext>
          </a:extLst>
        </xdr:cNvPr>
        <xdr:cNvSpPr txBox="1"/>
      </xdr:nvSpPr>
      <xdr:spPr>
        <a:xfrm>
          <a:off x="13500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83837</xdr:rowOff>
    </xdr:from>
    <xdr:ext cx="405111" cy="259045"/>
    <xdr:sp macro="" textlink="">
      <xdr:nvSpPr>
        <xdr:cNvPr id="655" name="n_4mainValue【学校施設】&#10;有形固定資産減価償却率">
          <a:extLst>
            <a:ext uri="{FF2B5EF4-FFF2-40B4-BE49-F238E27FC236}">
              <a16:creationId xmlns:a16="http://schemas.microsoft.com/office/drawing/2014/main" id="{00000000-0008-0000-0100-00008F020000}"/>
            </a:ext>
          </a:extLst>
        </xdr:cNvPr>
        <xdr:cNvSpPr txBox="1"/>
      </xdr:nvSpPr>
      <xdr:spPr>
        <a:xfrm>
          <a:off x="12611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学校施設】&#10;一人当たり面積グラフ枠">
          <a:extLst>
            <a:ext uri="{FF2B5EF4-FFF2-40B4-BE49-F238E27FC236}">
              <a16:creationId xmlns:a16="http://schemas.microsoft.com/office/drawing/2014/main" id="{00000000-0008-0000-0100-0000A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122530</xdr:rowOff>
    </xdr:from>
    <xdr:to>
      <xdr:col>116</xdr:col>
      <xdr:colOff>62864</xdr:colOff>
      <xdr:row>62</xdr:row>
      <xdr:rowOff>139446</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flipV="1">
          <a:off x="22160864" y="9552280"/>
          <a:ext cx="0" cy="121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143273</xdr:rowOff>
    </xdr:from>
    <xdr:ext cx="469744" cy="259045"/>
    <xdr:sp macro="" textlink="">
      <xdr:nvSpPr>
        <xdr:cNvPr id="679" name="【学校施設】&#10;一人当たり面積最小値テキスト">
          <a:extLst>
            <a:ext uri="{FF2B5EF4-FFF2-40B4-BE49-F238E27FC236}">
              <a16:creationId xmlns:a16="http://schemas.microsoft.com/office/drawing/2014/main" id="{00000000-0008-0000-0100-0000A7020000}"/>
            </a:ext>
          </a:extLst>
        </xdr:cNvPr>
        <xdr:cNvSpPr txBox="1"/>
      </xdr:nvSpPr>
      <xdr:spPr>
        <a:xfrm>
          <a:off x="22199600" y="107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139446</xdr:rowOff>
    </xdr:from>
    <xdr:to>
      <xdr:col>116</xdr:col>
      <xdr:colOff>152400</xdr:colOff>
      <xdr:row>62</xdr:row>
      <xdr:rowOff>139446</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22072600" y="1076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69207</xdr:rowOff>
    </xdr:from>
    <xdr:ext cx="469744" cy="259045"/>
    <xdr:sp macro="" textlink="">
      <xdr:nvSpPr>
        <xdr:cNvPr id="681" name="【学校施設】&#10;一人当たり面積最大値テキスト">
          <a:extLst>
            <a:ext uri="{FF2B5EF4-FFF2-40B4-BE49-F238E27FC236}">
              <a16:creationId xmlns:a16="http://schemas.microsoft.com/office/drawing/2014/main" id="{00000000-0008-0000-0100-0000A9020000}"/>
            </a:ext>
          </a:extLst>
        </xdr:cNvPr>
        <xdr:cNvSpPr txBox="1"/>
      </xdr:nvSpPr>
      <xdr:spPr>
        <a:xfrm>
          <a:off x="22199600" y="93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122530</xdr:rowOff>
    </xdr:from>
    <xdr:to>
      <xdr:col>116</xdr:col>
      <xdr:colOff>152400</xdr:colOff>
      <xdr:row>55</xdr:row>
      <xdr:rowOff>122530</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22072600" y="955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21353</xdr:rowOff>
    </xdr:from>
    <xdr:ext cx="469744" cy="259045"/>
    <xdr:sp macro="" textlink="">
      <xdr:nvSpPr>
        <xdr:cNvPr id="683" name="【学校施設】&#10;一人当たり面積平均値テキスト">
          <a:extLst>
            <a:ext uri="{FF2B5EF4-FFF2-40B4-BE49-F238E27FC236}">
              <a16:creationId xmlns:a16="http://schemas.microsoft.com/office/drawing/2014/main" id="{00000000-0008-0000-0100-0000AB020000}"/>
            </a:ext>
          </a:extLst>
        </xdr:cNvPr>
        <xdr:cNvSpPr txBox="1"/>
      </xdr:nvSpPr>
      <xdr:spPr>
        <a:xfrm>
          <a:off x="22199600" y="10308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42926</xdr:rowOff>
    </xdr:from>
    <xdr:to>
      <xdr:col>116</xdr:col>
      <xdr:colOff>114300</xdr:colOff>
      <xdr:row>60</xdr:row>
      <xdr:rowOff>144526</xdr:rowOff>
    </xdr:to>
    <xdr:sp macro="" textlink="">
      <xdr:nvSpPr>
        <xdr:cNvPr id="684" name="フローチャート: 判断 683">
          <a:extLst>
            <a:ext uri="{FF2B5EF4-FFF2-40B4-BE49-F238E27FC236}">
              <a16:creationId xmlns:a16="http://schemas.microsoft.com/office/drawing/2014/main" id="{00000000-0008-0000-0100-0000AC020000}"/>
            </a:ext>
          </a:extLst>
        </xdr:cNvPr>
        <xdr:cNvSpPr/>
      </xdr:nvSpPr>
      <xdr:spPr>
        <a:xfrm>
          <a:off x="22110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47041</xdr:rowOff>
    </xdr:from>
    <xdr:to>
      <xdr:col>112</xdr:col>
      <xdr:colOff>38100</xdr:colOff>
      <xdr:row>60</xdr:row>
      <xdr:rowOff>148641</xdr:rowOff>
    </xdr:to>
    <xdr:sp macro="" textlink="">
      <xdr:nvSpPr>
        <xdr:cNvPr id="685" name="フローチャート: 判断 684">
          <a:extLst>
            <a:ext uri="{FF2B5EF4-FFF2-40B4-BE49-F238E27FC236}">
              <a16:creationId xmlns:a16="http://schemas.microsoft.com/office/drawing/2014/main" id="{00000000-0008-0000-0100-0000AD020000}"/>
            </a:ext>
          </a:extLst>
        </xdr:cNvPr>
        <xdr:cNvSpPr/>
      </xdr:nvSpPr>
      <xdr:spPr>
        <a:xfrm>
          <a:off x="212725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6807</xdr:rowOff>
    </xdr:from>
    <xdr:to>
      <xdr:col>107</xdr:col>
      <xdr:colOff>101600</xdr:colOff>
      <xdr:row>60</xdr:row>
      <xdr:rowOff>108407</xdr:rowOff>
    </xdr:to>
    <xdr:sp macro="" textlink="">
      <xdr:nvSpPr>
        <xdr:cNvPr id="686" name="フローチャート: 判断 685">
          <a:extLst>
            <a:ext uri="{FF2B5EF4-FFF2-40B4-BE49-F238E27FC236}">
              <a16:creationId xmlns:a16="http://schemas.microsoft.com/office/drawing/2014/main" id="{00000000-0008-0000-0100-0000AE020000}"/>
            </a:ext>
          </a:extLst>
        </xdr:cNvPr>
        <xdr:cNvSpPr/>
      </xdr:nvSpPr>
      <xdr:spPr>
        <a:xfrm>
          <a:off x="20383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28296</xdr:rowOff>
    </xdr:from>
    <xdr:to>
      <xdr:col>102</xdr:col>
      <xdr:colOff>165100</xdr:colOff>
      <xdr:row>60</xdr:row>
      <xdr:rowOff>129896</xdr:rowOff>
    </xdr:to>
    <xdr:sp macro="" textlink="">
      <xdr:nvSpPr>
        <xdr:cNvPr id="687" name="フローチャート: 判断 686">
          <a:extLst>
            <a:ext uri="{FF2B5EF4-FFF2-40B4-BE49-F238E27FC236}">
              <a16:creationId xmlns:a16="http://schemas.microsoft.com/office/drawing/2014/main" id="{00000000-0008-0000-0100-0000AF020000}"/>
            </a:ext>
          </a:extLst>
        </xdr:cNvPr>
        <xdr:cNvSpPr/>
      </xdr:nvSpPr>
      <xdr:spPr>
        <a:xfrm>
          <a:off x="19494500" y="10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34239</xdr:rowOff>
    </xdr:from>
    <xdr:to>
      <xdr:col>98</xdr:col>
      <xdr:colOff>38100</xdr:colOff>
      <xdr:row>60</xdr:row>
      <xdr:rowOff>135839</xdr:rowOff>
    </xdr:to>
    <xdr:sp macro="" textlink="">
      <xdr:nvSpPr>
        <xdr:cNvPr id="688" name="フローチャート: 判断 687">
          <a:extLst>
            <a:ext uri="{FF2B5EF4-FFF2-40B4-BE49-F238E27FC236}">
              <a16:creationId xmlns:a16="http://schemas.microsoft.com/office/drawing/2014/main" id="{00000000-0008-0000-0100-0000B0020000}"/>
            </a:ext>
          </a:extLst>
        </xdr:cNvPr>
        <xdr:cNvSpPr/>
      </xdr:nvSpPr>
      <xdr:spPr>
        <a:xfrm>
          <a:off x="18605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88188</xdr:rowOff>
    </xdr:from>
    <xdr:to>
      <xdr:col>116</xdr:col>
      <xdr:colOff>114300</xdr:colOff>
      <xdr:row>60</xdr:row>
      <xdr:rowOff>18338</xdr:rowOff>
    </xdr:to>
    <xdr:sp macro="" textlink="">
      <xdr:nvSpPr>
        <xdr:cNvPr id="694" name="楕円 693">
          <a:extLst>
            <a:ext uri="{FF2B5EF4-FFF2-40B4-BE49-F238E27FC236}">
              <a16:creationId xmlns:a16="http://schemas.microsoft.com/office/drawing/2014/main" id="{00000000-0008-0000-0100-0000B6020000}"/>
            </a:ext>
          </a:extLst>
        </xdr:cNvPr>
        <xdr:cNvSpPr/>
      </xdr:nvSpPr>
      <xdr:spPr>
        <a:xfrm>
          <a:off x="22110700" y="1020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111065</xdr:rowOff>
    </xdr:from>
    <xdr:ext cx="469744" cy="259045"/>
    <xdr:sp macro="" textlink="">
      <xdr:nvSpPr>
        <xdr:cNvPr id="695" name="【学校施設】&#10;一人当たり面積該当値テキスト">
          <a:extLst>
            <a:ext uri="{FF2B5EF4-FFF2-40B4-BE49-F238E27FC236}">
              <a16:creationId xmlns:a16="http://schemas.microsoft.com/office/drawing/2014/main" id="{00000000-0008-0000-0100-0000B7020000}"/>
            </a:ext>
          </a:extLst>
        </xdr:cNvPr>
        <xdr:cNvSpPr txBox="1"/>
      </xdr:nvSpPr>
      <xdr:spPr>
        <a:xfrm>
          <a:off x="22199600" y="1005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99619</xdr:rowOff>
    </xdr:from>
    <xdr:to>
      <xdr:col>112</xdr:col>
      <xdr:colOff>38100</xdr:colOff>
      <xdr:row>60</xdr:row>
      <xdr:rowOff>29769</xdr:rowOff>
    </xdr:to>
    <xdr:sp macro="" textlink="">
      <xdr:nvSpPr>
        <xdr:cNvPr id="696" name="楕円 695">
          <a:extLst>
            <a:ext uri="{FF2B5EF4-FFF2-40B4-BE49-F238E27FC236}">
              <a16:creationId xmlns:a16="http://schemas.microsoft.com/office/drawing/2014/main" id="{00000000-0008-0000-0100-0000B8020000}"/>
            </a:ext>
          </a:extLst>
        </xdr:cNvPr>
        <xdr:cNvSpPr/>
      </xdr:nvSpPr>
      <xdr:spPr>
        <a:xfrm>
          <a:off x="21272500" y="102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138988</xdr:rowOff>
    </xdr:from>
    <xdr:to>
      <xdr:col>116</xdr:col>
      <xdr:colOff>63500</xdr:colOff>
      <xdr:row>59</xdr:row>
      <xdr:rowOff>150419</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flipV="1">
          <a:off x="21323300" y="10254538"/>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106020</xdr:rowOff>
    </xdr:from>
    <xdr:to>
      <xdr:col>107</xdr:col>
      <xdr:colOff>101600</xdr:colOff>
      <xdr:row>60</xdr:row>
      <xdr:rowOff>36170</xdr:rowOff>
    </xdr:to>
    <xdr:sp macro="" textlink="">
      <xdr:nvSpPr>
        <xdr:cNvPr id="698" name="楕円 697">
          <a:extLst>
            <a:ext uri="{FF2B5EF4-FFF2-40B4-BE49-F238E27FC236}">
              <a16:creationId xmlns:a16="http://schemas.microsoft.com/office/drawing/2014/main" id="{00000000-0008-0000-0100-0000BA020000}"/>
            </a:ext>
          </a:extLst>
        </xdr:cNvPr>
        <xdr:cNvSpPr/>
      </xdr:nvSpPr>
      <xdr:spPr>
        <a:xfrm>
          <a:off x="20383500" y="102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150419</xdr:rowOff>
    </xdr:from>
    <xdr:to>
      <xdr:col>111</xdr:col>
      <xdr:colOff>177800</xdr:colOff>
      <xdr:row>59</xdr:row>
      <xdr:rowOff>156820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flipV="1">
          <a:off x="20434300" y="1026596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112878</xdr:rowOff>
    </xdr:from>
    <xdr:to>
      <xdr:col>102</xdr:col>
      <xdr:colOff>165100</xdr:colOff>
      <xdr:row>60</xdr:row>
      <xdr:rowOff>43028</xdr:rowOff>
    </xdr:to>
    <xdr:sp macro="" textlink="">
      <xdr:nvSpPr>
        <xdr:cNvPr id="700" name="楕円 699">
          <a:extLst>
            <a:ext uri="{FF2B5EF4-FFF2-40B4-BE49-F238E27FC236}">
              <a16:creationId xmlns:a16="http://schemas.microsoft.com/office/drawing/2014/main" id="{00000000-0008-0000-0100-0000BC020000}"/>
            </a:ext>
          </a:extLst>
        </xdr:cNvPr>
        <xdr:cNvSpPr/>
      </xdr:nvSpPr>
      <xdr:spPr>
        <a:xfrm>
          <a:off x="19494500" y="1022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156820</xdr:rowOff>
    </xdr:from>
    <xdr:to>
      <xdr:col>107</xdr:col>
      <xdr:colOff>50800</xdr:colOff>
      <xdr:row>59</xdr:row>
      <xdr:rowOff>163678</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flipV="1">
          <a:off x="19545300" y="102723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127965</xdr:rowOff>
    </xdr:from>
    <xdr:to>
      <xdr:col>98</xdr:col>
      <xdr:colOff>38100</xdr:colOff>
      <xdr:row>60</xdr:row>
      <xdr:rowOff>58115</xdr:rowOff>
    </xdr:to>
    <xdr:sp macro="" textlink="">
      <xdr:nvSpPr>
        <xdr:cNvPr id="702" name="楕円 701">
          <a:extLst>
            <a:ext uri="{FF2B5EF4-FFF2-40B4-BE49-F238E27FC236}">
              <a16:creationId xmlns:a16="http://schemas.microsoft.com/office/drawing/2014/main" id="{00000000-0008-0000-0100-0000BE020000}"/>
            </a:ext>
          </a:extLst>
        </xdr:cNvPr>
        <xdr:cNvSpPr/>
      </xdr:nvSpPr>
      <xdr:spPr>
        <a:xfrm>
          <a:off x="18605500" y="102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163678</xdr:rowOff>
    </xdr:from>
    <xdr:to>
      <xdr:col>102</xdr:col>
      <xdr:colOff>114300</xdr:colOff>
      <xdr:row>60</xdr:row>
      <xdr:rowOff>7315</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flipV="1">
          <a:off x="18656300" y="10279228"/>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139768</xdr:rowOff>
    </xdr:from>
    <xdr:ext cx="469744" cy="259045"/>
    <xdr:sp macro="" textlink="">
      <xdr:nvSpPr>
        <xdr:cNvPr id="704" name="n_1aveValue【学校施設】&#10;一人当たり面積">
          <a:extLst>
            <a:ext uri="{FF2B5EF4-FFF2-40B4-BE49-F238E27FC236}">
              <a16:creationId xmlns:a16="http://schemas.microsoft.com/office/drawing/2014/main" id="{00000000-0008-0000-0100-0000C0020000}"/>
            </a:ext>
          </a:extLst>
        </xdr:cNvPr>
        <xdr:cNvSpPr txBox="1"/>
      </xdr:nvSpPr>
      <xdr:spPr>
        <a:xfrm>
          <a:off x="21075727" y="1042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99534</xdr:rowOff>
    </xdr:from>
    <xdr:ext cx="469744" cy="259045"/>
    <xdr:sp macro="" textlink="">
      <xdr:nvSpPr>
        <xdr:cNvPr id="705" name="n_2aveValue【学校施設】&#10;一人当たり面積">
          <a:extLst>
            <a:ext uri="{FF2B5EF4-FFF2-40B4-BE49-F238E27FC236}">
              <a16:creationId xmlns:a16="http://schemas.microsoft.com/office/drawing/2014/main" id="{00000000-0008-0000-0100-0000C1020000}"/>
            </a:ext>
          </a:extLst>
        </xdr:cNvPr>
        <xdr:cNvSpPr txBox="1"/>
      </xdr:nvSpPr>
      <xdr:spPr>
        <a:xfrm>
          <a:off x="20199427" y="103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121023</xdr:rowOff>
    </xdr:from>
    <xdr:ext cx="469744" cy="259045"/>
    <xdr:sp macro="" textlink="">
      <xdr:nvSpPr>
        <xdr:cNvPr id="706" name="n_3aveValue【学校施設】&#10;一人当たり面積">
          <a:extLst>
            <a:ext uri="{FF2B5EF4-FFF2-40B4-BE49-F238E27FC236}">
              <a16:creationId xmlns:a16="http://schemas.microsoft.com/office/drawing/2014/main" id="{00000000-0008-0000-0100-0000C2020000}"/>
            </a:ext>
          </a:extLst>
        </xdr:cNvPr>
        <xdr:cNvSpPr txBox="1"/>
      </xdr:nvSpPr>
      <xdr:spPr>
        <a:xfrm>
          <a:off x="19310427" y="104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126966</xdr:rowOff>
    </xdr:from>
    <xdr:ext cx="469744" cy="259045"/>
    <xdr:sp macro="" textlink="">
      <xdr:nvSpPr>
        <xdr:cNvPr id="707" name="n_4aveValue【学校施設】&#10;一人当たり面積">
          <a:extLst>
            <a:ext uri="{FF2B5EF4-FFF2-40B4-BE49-F238E27FC236}">
              <a16:creationId xmlns:a16="http://schemas.microsoft.com/office/drawing/2014/main" id="{00000000-0008-0000-0100-0000C3020000}"/>
            </a:ext>
          </a:extLst>
        </xdr:cNvPr>
        <xdr:cNvSpPr txBox="1"/>
      </xdr:nvSpPr>
      <xdr:spPr>
        <a:xfrm>
          <a:off x="18421427" y="1041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46296</xdr:rowOff>
    </xdr:from>
    <xdr:ext cx="469744" cy="259045"/>
    <xdr:sp macro="" textlink="">
      <xdr:nvSpPr>
        <xdr:cNvPr id="708" name="n_1mainValue【学校施設】&#10;一人当たり面積">
          <a:extLst>
            <a:ext uri="{FF2B5EF4-FFF2-40B4-BE49-F238E27FC236}">
              <a16:creationId xmlns:a16="http://schemas.microsoft.com/office/drawing/2014/main" id="{00000000-0008-0000-0100-0000C4020000}"/>
            </a:ext>
          </a:extLst>
        </xdr:cNvPr>
        <xdr:cNvSpPr txBox="1"/>
      </xdr:nvSpPr>
      <xdr:spPr>
        <a:xfrm>
          <a:off x="21075727" y="99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52697</xdr:rowOff>
    </xdr:from>
    <xdr:ext cx="469744" cy="259045"/>
    <xdr:sp macro="" textlink="">
      <xdr:nvSpPr>
        <xdr:cNvPr id="709" name="n_2mainValue【学校施設】&#10;一人当たり面積">
          <a:extLst>
            <a:ext uri="{FF2B5EF4-FFF2-40B4-BE49-F238E27FC236}">
              <a16:creationId xmlns:a16="http://schemas.microsoft.com/office/drawing/2014/main" id="{00000000-0008-0000-0100-0000C5020000}"/>
            </a:ext>
          </a:extLst>
        </xdr:cNvPr>
        <xdr:cNvSpPr txBox="1"/>
      </xdr:nvSpPr>
      <xdr:spPr>
        <a:xfrm>
          <a:off x="20199427" y="99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59555</xdr:rowOff>
    </xdr:from>
    <xdr:ext cx="469744" cy="259045"/>
    <xdr:sp macro="" textlink="">
      <xdr:nvSpPr>
        <xdr:cNvPr id="710" name="n_3mainValue【学校施設】&#10;一人当たり面積">
          <a:extLst>
            <a:ext uri="{FF2B5EF4-FFF2-40B4-BE49-F238E27FC236}">
              <a16:creationId xmlns:a16="http://schemas.microsoft.com/office/drawing/2014/main" id="{00000000-0008-0000-0100-0000C6020000}"/>
            </a:ext>
          </a:extLst>
        </xdr:cNvPr>
        <xdr:cNvSpPr txBox="1"/>
      </xdr:nvSpPr>
      <xdr:spPr>
        <a:xfrm>
          <a:off x="19310427" y="1000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74642</xdr:rowOff>
    </xdr:from>
    <xdr:ext cx="469744" cy="259045"/>
    <xdr:sp macro="" textlink="">
      <xdr:nvSpPr>
        <xdr:cNvPr id="711" name="n_4mainValue【学校施設】&#10;一人当たり面積">
          <a:extLst>
            <a:ext uri="{FF2B5EF4-FFF2-40B4-BE49-F238E27FC236}">
              <a16:creationId xmlns:a16="http://schemas.microsoft.com/office/drawing/2014/main" id="{00000000-0008-0000-0100-0000C7020000}"/>
            </a:ext>
          </a:extLst>
        </xdr:cNvPr>
        <xdr:cNvSpPr txBox="1"/>
      </xdr:nvSpPr>
      <xdr:spPr>
        <a:xfrm>
          <a:off x="18421427" y="1001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00000000-0008-0000-0100-0000C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00000000-0008-0000-0100-0000C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児童館】&#10;有形固定資産減価償却率グラフ枠">
          <a:extLst>
            <a:ext uri="{FF2B5EF4-FFF2-40B4-BE49-F238E27FC236}">
              <a16:creationId xmlns:a16="http://schemas.microsoft.com/office/drawing/2014/main" id="{00000000-0008-0000-0100-0000D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158114</xdr:rowOff>
    </xdr:from>
    <xdr:to>
      <xdr:col>85</xdr:col>
      <xdr:colOff>126364</xdr:colOff>
      <xdr:row>86</xdr:row>
      <xdr:rowOff>100964</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flipV="1">
          <a:off x="16318864" y="1353121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104791</xdr:rowOff>
    </xdr:from>
    <xdr:ext cx="405111" cy="259045"/>
    <xdr:sp macro="" textlink="">
      <xdr:nvSpPr>
        <xdr:cNvPr id="737" name="【児童館】&#10;有形固定資産減価償却率最小値テキスト">
          <a:extLst>
            <a:ext uri="{FF2B5EF4-FFF2-40B4-BE49-F238E27FC236}">
              <a16:creationId xmlns:a16="http://schemas.microsoft.com/office/drawing/2014/main" id="{00000000-0008-0000-0100-0000E1020000}"/>
            </a:ext>
          </a:extLst>
        </xdr:cNvPr>
        <xdr:cNvSpPr txBox="1"/>
      </xdr:nvSpPr>
      <xdr:spPr>
        <a:xfrm>
          <a:off x="16357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100964</xdr:rowOff>
    </xdr:from>
    <xdr:to>
      <xdr:col>86</xdr:col>
      <xdr:colOff>25400</xdr:colOff>
      <xdr:row>86</xdr:row>
      <xdr:rowOff>100964</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16230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104791</xdr:rowOff>
    </xdr:from>
    <xdr:ext cx="405111" cy="259045"/>
    <xdr:sp macro="" textlink="">
      <xdr:nvSpPr>
        <xdr:cNvPr id="739" name="【児童館】&#10;有形固定資産減価償却率最大値テキスト">
          <a:extLst>
            <a:ext uri="{FF2B5EF4-FFF2-40B4-BE49-F238E27FC236}">
              <a16:creationId xmlns:a16="http://schemas.microsoft.com/office/drawing/2014/main" id="{00000000-0008-0000-0100-0000E3020000}"/>
            </a:ext>
          </a:extLst>
        </xdr:cNvPr>
        <xdr:cNvSpPr txBox="1"/>
      </xdr:nvSpPr>
      <xdr:spPr>
        <a:xfrm>
          <a:off x="16357600"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158114</xdr:rowOff>
    </xdr:from>
    <xdr:to>
      <xdr:col>86</xdr:col>
      <xdr:colOff>25400</xdr:colOff>
      <xdr:row>78</xdr:row>
      <xdr:rowOff>158114</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6230600" y="1353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46372</xdr:rowOff>
    </xdr:from>
    <xdr:ext cx="405111" cy="259045"/>
    <xdr:sp macro="" textlink="">
      <xdr:nvSpPr>
        <xdr:cNvPr id="741" name="【児童館】&#10;有形固定資産減価償却率平均値テキスト">
          <a:extLst>
            <a:ext uri="{FF2B5EF4-FFF2-40B4-BE49-F238E27FC236}">
              <a16:creationId xmlns:a16="http://schemas.microsoft.com/office/drawing/2014/main" id="{00000000-0008-0000-0100-0000E5020000}"/>
            </a:ext>
          </a:extLst>
        </xdr:cNvPr>
        <xdr:cNvSpPr txBox="1"/>
      </xdr:nvSpPr>
      <xdr:spPr>
        <a:xfrm>
          <a:off x="16357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742" name="フローチャート: 判断 741">
          <a:extLst>
            <a:ext uri="{FF2B5EF4-FFF2-40B4-BE49-F238E27FC236}">
              <a16:creationId xmlns:a16="http://schemas.microsoft.com/office/drawing/2014/main" id="{00000000-0008-0000-0100-0000E6020000}"/>
            </a:ext>
          </a:extLst>
        </xdr:cNvPr>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133986</xdr:rowOff>
    </xdr:from>
    <xdr:to>
      <xdr:col>81</xdr:col>
      <xdr:colOff>101600</xdr:colOff>
      <xdr:row>83</xdr:row>
      <xdr:rowOff>64136</xdr:rowOff>
    </xdr:to>
    <xdr:sp macro="" textlink="">
      <xdr:nvSpPr>
        <xdr:cNvPr id="743" name="フローチャート: 判断 742">
          <a:extLst>
            <a:ext uri="{FF2B5EF4-FFF2-40B4-BE49-F238E27FC236}">
              <a16:creationId xmlns:a16="http://schemas.microsoft.com/office/drawing/2014/main" id="{00000000-0008-0000-0100-0000E7020000}"/>
            </a:ext>
          </a:extLst>
        </xdr:cNvPr>
        <xdr:cNvSpPr/>
      </xdr:nvSpPr>
      <xdr:spPr>
        <a:xfrm>
          <a:off x="15430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101600</xdr:rowOff>
    </xdr:from>
    <xdr:to>
      <xdr:col>76</xdr:col>
      <xdr:colOff>165100</xdr:colOff>
      <xdr:row>83</xdr:row>
      <xdr:rowOff>31750</xdr:rowOff>
    </xdr:to>
    <xdr:sp macro="" textlink="">
      <xdr:nvSpPr>
        <xdr:cNvPr id="744" name="フローチャート: 判断 743">
          <a:extLst>
            <a:ext uri="{FF2B5EF4-FFF2-40B4-BE49-F238E27FC236}">
              <a16:creationId xmlns:a16="http://schemas.microsoft.com/office/drawing/2014/main" id="{00000000-0008-0000-0100-0000E8020000}"/>
            </a:ext>
          </a:extLst>
        </xdr:cNvPr>
        <xdr:cNvSpPr/>
      </xdr:nvSpPr>
      <xdr:spPr>
        <a:xfrm>
          <a:off x="14541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745" name="フローチャート: 判断 744">
          <a:extLst>
            <a:ext uri="{FF2B5EF4-FFF2-40B4-BE49-F238E27FC236}">
              <a16:creationId xmlns:a16="http://schemas.microsoft.com/office/drawing/2014/main" id="{00000000-0008-0000-0100-0000E9020000}"/>
            </a:ext>
          </a:extLst>
        </xdr:cNvPr>
        <xdr:cNvSpPr/>
      </xdr:nvSpPr>
      <xdr:spPr>
        <a:xfrm>
          <a:off x="13652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34925</xdr:rowOff>
    </xdr:from>
    <xdr:to>
      <xdr:col>67</xdr:col>
      <xdr:colOff>101600</xdr:colOff>
      <xdr:row>82</xdr:row>
      <xdr:rowOff>136525</xdr:rowOff>
    </xdr:to>
    <xdr:sp macro="" textlink="">
      <xdr:nvSpPr>
        <xdr:cNvPr id="746" name="フローチャート: 判断 745">
          <a:extLst>
            <a:ext uri="{FF2B5EF4-FFF2-40B4-BE49-F238E27FC236}">
              <a16:creationId xmlns:a16="http://schemas.microsoft.com/office/drawing/2014/main" id="{00000000-0008-0000-0100-0000EA020000}"/>
            </a:ext>
          </a:extLst>
        </xdr:cNvPr>
        <xdr:cNvSpPr/>
      </xdr:nvSpPr>
      <xdr:spPr>
        <a:xfrm>
          <a:off x="12763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44450</xdr:rowOff>
    </xdr:from>
    <xdr:to>
      <xdr:col>85</xdr:col>
      <xdr:colOff>177800</xdr:colOff>
      <xdr:row>85</xdr:row>
      <xdr:rowOff>146050</xdr:rowOff>
    </xdr:to>
    <xdr:sp macro="" textlink="">
      <xdr:nvSpPr>
        <xdr:cNvPr id="752" name="楕円 751">
          <a:extLst>
            <a:ext uri="{FF2B5EF4-FFF2-40B4-BE49-F238E27FC236}">
              <a16:creationId xmlns:a16="http://schemas.microsoft.com/office/drawing/2014/main" id="{00000000-0008-0000-0100-0000F0020000}"/>
            </a:ext>
          </a:extLst>
        </xdr:cNvPr>
        <xdr:cNvSpPr/>
      </xdr:nvSpPr>
      <xdr:spPr>
        <a:xfrm>
          <a:off x="16268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22877</xdr:rowOff>
    </xdr:from>
    <xdr:ext cx="405111" cy="259045"/>
    <xdr:sp macro="" textlink="">
      <xdr:nvSpPr>
        <xdr:cNvPr id="753" name="【児童館】&#10;有形固定資産減価償却率該当値テキスト">
          <a:extLst>
            <a:ext uri="{FF2B5EF4-FFF2-40B4-BE49-F238E27FC236}">
              <a16:creationId xmlns:a16="http://schemas.microsoft.com/office/drawing/2014/main" id="{00000000-0008-0000-0100-0000F1020000}"/>
            </a:ext>
          </a:extLst>
        </xdr:cNvPr>
        <xdr:cNvSpPr txBox="1"/>
      </xdr:nvSpPr>
      <xdr:spPr>
        <a:xfrm>
          <a:off x="16357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6350</xdr:rowOff>
    </xdr:from>
    <xdr:to>
      <xdr:col>81</xdr:col>
      <xdr:colOff>101600</xdr:colOff>
      <xdr:row>85</xdr:row>
      <xdr:rowOff>107950</xdr:rowOff>
    </xdr:to>
    <xdr:sp macro="" textlink="">
      <xdr:nvSpPr>
        <xdr:cNvPr id="754" name="楕円 753">
          <a:extLst>
            <a:ext uri="{FF2B5EF4-FFF2-40B4-BE49-F238E27FC236}">
              <a16:creationId xmlns:a16="http://schemas.microsoft.com/office/drawing/2014/main" id="{00000000-0008-0000-0100-0000F2020000}"/>
            </a:ext>
          </a:extLst>
        </xdr:cNvPr>
        <xdr:cNvSpPr/>
      </xdr:nvSpPr>
      <xdr:spPr>
        <a:xfrm>
          <a:off x="15430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57150</xdr:rowOff>
    </xdr:from>
    <xdr:to>
      <xdr:col>85</xdr:col>
      <xdr:colOff>127000</xdr:colOff>
      <xdr:row>85</xdr:row>
      <xdr:rowOff>95250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5481300" y="14630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139700</xdr:rowOff>
    </xdr:from>
    <xdr:to>
      <xdr:col>76</xdr:col>
      <xdr:colOff>165100</xdr:colOff>
      <xdr:row>85</xdr:row>
      <xdr:rowOff>69850</xdr:rowOff>
    </xdr:to>
    <xdr:sp macro="" textlink="">
      <xdr:nvSpPr>
        <xdr:cNvPr id="756" name="楕円 755">
          <a:extLst>
            <a:ext uri="{FF2B5EF4-FFF2-40B4-BE49-F238E27FC236}">
              <a16:creationId xmlns:a16="http://schemas.microsoft.com/office/drawing/2014/main" id="{00000000-0008-0000-0100-0000F4020000}"/>
            </a:ext>
          </a:extLst>
        </xdr:cNvPr>
        <xdr:cNvSpPr/>
      </xdr:nvSpPr>
      <xdr:spPr>
        <a:xfrm>
          <a:off x="14541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19050</xdr:rowOff>
    </xdr:from>
    <xdr:to>
      <xdr:col>81</xdr:col>
      <xdr:colOff>50800</xdr:colOff>
      <xdr:row>85</xdr:row>
      <xdr:rowOff>57150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4592300" y="1459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101600</xdr:rowOff>
    </xdr:from>
    <xdr:to>
      <xdr:col>72</xdr:col>
      <xdr:colOff>38100</xdr:colOff>
      <xdr:row>85</xdr:row>
      <xdr:rowOff>31750</xdr:rowOff>
    </xdr:to>
    <xdr:sp macro="" textlink="">
      <xdr:nvSpPr>
        <xdr:cNvPr id="758" name="楕円 757">
          <a:extLst>
            <a:ext uri="{FF2B5EF4-FFF2-40B4-BE49-F238E27FC236}">
              <a16:creationId xmlns:a16="http://schemas.microsoft.com/office/drawing/2014/main" id="{00000000-0008-0000-0100-0000F6020000}"/>
            </a:ext>
          </a:extLst>
        </xdr:cNvPr>
        <xdr:cNvSpPr/>
      </xdr:nvSpPr>
      <xdr:spPr>
        <a:xfrm>
          <a:off x="1365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152400</xdr:rowOff>
    </xdr:from>
    <xdr:to>
      <xdr:col>76</xdr:col>
      <xdr:colOff>114300</xdr:colOff>
      <xdr:row>85</xdr:row>
      <xdr:rowOff>19050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3703300" y="1455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63500</xdr:rowOff>
    </xdr:from>
    <xdr:to>
      <xdr:col>67</xdr:col>
      <xdr:colOff>101600</xdr:colOff>
      <xdr:row>84</xdr:row>
      <xdr:rowOff>165100</xdr:rowOff>
    </xdr:to>
    <xdr:sp macro="" textlink="">
      <xdr:nvSpPr>
        <xdr:cNvPr id="760" name="楕円 759">
          <a:extLst>
            <a:ext uri="{FF2B5EF4-FFF2-40B4-BE49-F238E27FC236}">
              <a16:creationId xmlns:a16="http://schemas.microsoft.com/office/drawing/2014/main" id="{00000000-0008-0000-0100-0000F8020000}"/>
            </a:ext>
          </a:extLst>
        </xdr:cNvPr>
        <xdr:cNvSpPr/>
      </xdr:nvSpPr>
      <xdr:spPr>
        <a:xfrm>
          <a:off x="1276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114300</xdr:rowOff>
    </xdr:from>
    <xdr:to>
      <xdr:col>71</xdr:col>
      <xdr:colOff>177800</xdr:colOff>
      <xdr:row>84</xdr:row>
      <xdr:rowOff>152400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814300" y="1451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80663</xdr:rowOff>
    </xdr:from>
    <xdr:ext cx="405111" cy="259045"/>
    <xdr:sp macro="" textlink="">
      <xdr:nvSpPr>
        <xdr:cNvPr id="762" name="n_1aveValue【児童館】&#10;有形固定資産減価償却率">
          <a:extLst>
            <a:ext uri="{FF2B5EF4-FFF2-40B4-BE49-F238E27FC236}">
              <a16:creationId xmlns:a16="http://schemas.microsoft.com/office/drawing/2014/main" id="{00000000-0008-0000-0100-0000FA020000}"/>
            </a:ext>
          </a:extLst>
        </xdr:cNvPr>
        <xdr:cNvSpPr txBox="1"/>
      </xdr:nvSpPr>
      <xdr:spPr>
        <a:xfrm>
          <a:off x="15266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48277</xdr:rowOff>
    </xdr:from>
    <xdr:ext cx="405111" cy="259045"/>
    <xdr:sp macro="" textlink="">
      <xdr:nvSpPr>
        <xdr:cNvPr id="763" name="n_2aveValue【児童館】&#10;有形固定資産減価償却率">
          <a:extLst>
            <a:ext uri="{FF2B5EF4-FFF2-40B4-BE49-F238E27FC236}">
              <a16:creationId xmlns:a16="http://schemas.microsoft.com/office/drawing/2014/main" id="{00000000-0008-0000-0100-0000FB020000}"/>
            </a:ext>
          </a:extLst>
        </xdr:cNvPr>
        <xdr:cNvSpPr txBox="1"/>
      </xdr:nvSpPr>
      <xdr:spPr>
        <a:xfrm>
          <a:off x="14389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154957</xdr:rowOff>
    </xdr:from>
    <xdr:ext cx="405111" cy="259045"/>
    <xdr:sp macro="" textlink="">
      <xdr:nvSpPr>
        <xdr:cNvPr id="764" name="n_3aveValue【児童館】&#10;有形固定資産減価償却率">
          <a:extLst>
            <a:ext uri="{FF2B5EF4-FFF2-40B4-BE49-F238E27FC236}">
              <a16:creationId xmlns:a16="http://schemas.microsoft.com/office/drawing/2014/main" id="{00000000-0008-0000-0100-0000FC020000}"/>
            </a:ext>
          </a:extLst>
        </xdr:cNvPr>
        <xdr:cNvSpPr txBox="1"/>
      </xdr:nvSpPr>
      <xdr:spPr>
        <a:xfrm>
          <a:off x="13500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153052</xdr:rowOff>
    </xdr:from>
    <xdr:ext cx="405111" cy="259045"/>
    <xdr:sp macro="" textlink="">
      <xdr:nvSpPr>
        <xdr:cNvPr id="765" name="n_4aveValue【児童館】&#10;有形固定資産減価償却率">
          <a:extLst>
            <a:ext uri="{FF2B5EF4-FFF2-40B4-BE49-F238E27FC236}">
              <a16:creationId xmlns:a16="http://schemas.microsoft.com/office/drawing/2014/main" id="{00000000-0008-0000-0100-0000FD020000}"/>
            </a:ext>
          </a:extLst>
        </xdr:cNvPr>
        <xdr:cNvSpPr txBox="1"/>
      </xdr:nvSpPr>
      <xdr:spPr>
        <a:xfrm>
          <a:off x="12611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99077</xdr:rowOff>
    </xdr:from>
    <xdr:ext cx="405111" cy="259045"/>
    <xdr:sp macro="" textlink="">
      <xdr:nvSpPr>
        <xdr:cNvPr id="766" name="n_1mainValue【児童館】&#10;有形固定資産減価償却率">
          <a:extLst>
            <a:ext uri="{FF2B5EF4-FFF2-40B4-BE49-F238E27FC236}">
              <a16:creationId xmlns:a16="http://schemas.microsoft.com/office/drawing/2014/main" id="{00000000-0008-0000-0100-0000FE020000}"/>
            </a:ext>
          </a:extLst>
        </xdr:cNvPr>
        <xdr:cNvSpPr txBox="1"/>
      </xdr:nvSpPr>
      <xdr:spPr>
        <a:xfrm>
          <a:off x="152660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60977</xdr:rowOff>
    </xdr:from>
    <xdr:ext cx="405111" cy="259045"/>
    <xdr:sp macro="" textlink="">
      <xdr:nvSpPr>
        <xdr:cNvPr id="767" name="n_2mainValue【児童館】&#10;有形固定資産減価償却率">
          <a:extLst>
            <a:ext uri="{FF2B5EF4-FFF2-40B4-BE49-F238E27FC236}">
              <a16:creationId xmlns:a16="http://schemas.microsoft.com/office/drawing/2014/main" id="{00000000-0008-0000-0100-0000FF020000}"/>
            </a:ext>
          </a:extLst>
        </xdr:cNvPr>
        <xdr:cNvSpPr txBox="1"/>
      </xdr:nvSpPr>
      <xdr:spPr>
        <a:xfrm>
          <a:off x="143897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22877</xdr:rowOff>
    </xdr:from>
    <xdr:ext cx="405111" cy="259045"/>
    <xdr:sp macro="" textlink="">
      <xdr:nvSpPr>
        <xdr:cNvPr id="768" name="n_3mainValue【児童館】&#10;有形固定資産減価償却率">
          <a:extLst>
            <a:ext uri="{FF2B5EF4-FFF2-40B4-BE49-F238E27FC236}">
              <a16:creationId xmlns:a16="http://schemas.microsoft.com/office/drawing/2014/main" id="{00000000-0008-0000-0100-000000030000}"/>
            </a:ext>
          </a:extLst>
        </xdr:cNvPr>
        <xdr:cNvSpPr txBox="1"/>
      </xdr:nvSpPr>
      <xdr:spPr>
        <a:xfrm>
          <a:off x="13500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156227</xdr:rowOff>
    </xdr:from>
    <xdr:ext cx="405111" cy="259045"/>
    <xdr:sp macro="" textlink="">
      <xdr:nvSpPr>
        <xdr:cNvPr id="769" name="n_4mainValue【児童館】&#10;有形固定資産減価償却率">
          <a:extLst>
            <a:ext uri="{FF2B5EF4-FFF2-40B4-BE49-F238E27FC236}">
              <a16:creationId xmlns:a16="http://schemas.microsoft.com/office/drawing/2014/main" id="{00000000-0008-0000-0100-000001030000}"/>
            </a:ext>
          </a:extLst>
        </xdr:cNvPr>
        <xdr:cNvSpPr txBox="1"/>
      </xdr:nvSpPr>
      <xdr:spPr>
        <a:xfrm>
          <a:off x="12611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00000000-0008-0000-0100-00000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00000000-0008-0000-0100-00000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00000000-0008-0000-0100-00000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100-00000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100-00000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100-00000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0" name="直線コネクタ 779">
          <a:extLst>
            <a:ext uri="{FF2B5EF4-FFF2-40B4-BE49-F238E27FC236}">
              <a16:creationId xmlns:a16="http://schemas.microsoft.com/office/drawing/2014/main" id="{00000000-0008-0000-0100-00000C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5" name="テキスト ボックス 784">
          <a:extLst>
            <a:ext uri="{FF2B5EF4-FFF2-40B4-BE49-F238E27FC236}">
              <a16:creationId xmlns:a16="http://schemas.microsoft.com/office/drawing/2014/main" id="{00000000-0008-0000-0100-000011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7" name="テキスト ボックス 786">
          <a:extLst>
            <a:ext uri="{FF2B5EF4-FFF2-40B4-BE49-F238E27FC236}">
              <a16:creationId xmlns:a16="http://schemas.microsoft.com/office/drawing/2014/main" id="{00000000-0008-0000-0100-000013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1" name="テキスト ボックス 790">
          <a:extLst>
            <a:ext uri="{FF2B5EF4-FFF2-40B4-BE49-F238E27FC236}">
              <a16:creationId xmlns:a16="http://schemas.microsoft.com/office/drawing/2014/main" id="{00000000-0008-0000-0100-000017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00000000-0008-0000-0100-000018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100-000019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児童館】&#10;一人当たり面積グラフ枠">
          <a:extLst>
            <a:ext uri="{FF2B5EF4-FFF2-40B4-BE49-F238E27FC236}">
              <a16:creationId xmlns:a16="http://schemas.microsoft.com/office/drawing/2014/main" id="{00000000-0008-0000-0100-00001A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38100</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flipV="1">
          <a:off x="22160864" y="13362214"/>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96" name="【児童館】&#10;一人当たり面積最小値テキスト">
          <a:extLst>
            <a:ext uri="{FF2B5EF4-FFF2-40B4-BE49-F238E27FC236}">
              <a16:creationId xmlns:a16="http://schemas.microsoft.com/office/drawing/2014/main" id="{00000000-0008-0000-0100-00001C030000}"/>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798" name="【児童館】&#10;一人当たり面積最大値テキスト">
          <a:extLst>
            <a:ext uri="{FF2B5EF4-FFF2-40B4-BE49-F238E27FC236}">
              <a16:creationId xmlns:a16="http://schemas.microsoft.com/office/drawing/2014/main" id="{00000000-0008-0000-0100-00001E030000}"/>
            </a:ext>
          </a:extLst>
        </xdr:cNvPr>
        <xdr:cNvSpPr txBox="1"/>
      </xdr:nvSpPr>
      <xdr:spPr>
        <a:xfrm>
          <a:off x="22199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a:off x="22072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0" name="【児童館】&#10;一人当たり面積平均値テキスト">
          <a:extLst>
            <a:ext uri="{FF2B5EF4-FFF2-40B4-BE49-F238E27FC236}">
              <a16:creationId xmlns:a16="http://schemas.microsoft.com/office/drawing/2014/main" id="{00000000-0008-0000-0100-000020030000}"/>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1" name="フローチャート: 判断 800">
          <a:extLst>
            <a:ext uri="{FF2B5EF4-FFF2-40B4-BE49-F238E27FC236}">
              <a16:creationId xmlns:a16="http://schemas.microsoft.com/office/drawing/2014/main" id="{00000000-0008-0000-0100-000021030000}"/>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802" name="フローチャート: 判断 801">
          <a:extLst>
            <a:ext uri="{FF2B5EF4-FFF2-40B4-BE49-F238E27FC236}">
              <a16:creationId xmlns:a16="http://schemas.microsoft.com/office/drawing/2014/main" id="{00000000-0008-0000-0100-000022030000}"/>
            </a:ext>
          </a:extLst>
        </xdr:cNvPr>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803" name="フローチャート: 判断 802">
          <a:extLst>
            <a:ext uri="{FF2B5EF4-FFF2-40B4-BE49-F238E27FC236}">
              <a16:creationId xmlns:a16="http://schemas.microsoft.com/office/drawing/2014/main" id="{00000000-0008-0000-0100-000023030000}"/>
            </a:ext>
          </a:extLst>
        </xdr:cNvPr>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804" name="フローチャート: 判断 803">
          <a:extLst>
            <a:ext uri="{FF2B5EF4-FFF2-40B4-BE49-F238E27FC236}">
              <a16:creationId xmlns:a16="http://schemas.microsoft.com/office/drawing/2014/main" id="{00000000-0008-0000-0100-000024030000}"/>
            </a:ext>
          </a:extLst>
        </xdr:cNvPr>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05" name="フローチャート: 判断 804">
          <a:extLst>
            <a:ext uri="{FF2B5EF4-FFF2-40B4-BE49-F238E27FC236}">
              <a16:creationId xmlns:a16="http://schemas.microsoft.com/office/drawing/2014/main" id="{00000000-0008-0000-0100-00002503000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811" name="楕円 810">
          <a:extLst>
            <a:ext uri="{FF2B5EF4-FFF2-40B4-BE49-F238E27FC236}">
              <a16:creationId xmlns:a16="http://schemas.microsoft.com/office/drawing/2014/main" id="{00000000-0008-0000-0100-00002B030000}"/>
            </a:ext>
          </a:extLst>
        </xdr:cNvPr>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812" name="【児童館】&#10;一人当たり面積該当値テキスト">
          <a:extLst>
            <a:ext uri="{FF2B5EF4-FFF2-40B4-BE49-F238E27FC236}">
              <a16:creationId xmlns:a16="http://schemas.microsoft.com/office/drawing/2014/main" id="{00000000-0008-0000-0100-00002C030000}"/>
            </a:ext>
          </a:extLst>
        </xdr:cNvPr>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813" name="楕円 812">
          <a:extLst>
            <a:ext uri="{FF2B5EF4-FFF2-40B4-BE49-F238E27FC236}">
              <a16:creationId xmlns:a16="http://schemas.microsoft.com/office/drawing/2014/main" id="{00000000-0008-0000-0100-00002D030000}"/>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815" name="楕円 814">
          <a:extLst>
            <a:ext uri="{FF2B5EF4-FFF2-40B4-BE49-F238E27FC236}">
              <a16:creationId xmlns:a16="http://schemas.microsoft.com/office/drawing/2014/main" id="{00000000-0008-0000-0100-00002F030000}"/>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17" name="楕円 816">
          <a:extLst>
            <a:ext uri="{FF2B5EF4-FFF2-40B4-BE49-F238E27FC236}">
              <a16:creationId xmlns:a16="http://schemas.microsoft.com/office/drawing/2014/main" id="{00000000-0008-0000-0100-000031030000}"/>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19" name="楕円 818">
          <a:extLst>
            <a:ext uri="{FF2B5EF4-FFF2-40B4-BE49-F238E27FC236}">
              <a16:creationId xmlns:a16="http://schemas.microsoft.com/office/drawing/2014/main" id="{00000000-0008-0000-0100-000033030000}"/>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821" name="n_1aveValue【児童館】&#10;一人当たり面積">
          <a:extLst>
            <a:ext uri="{FF2B5EF4-FFF2-40B4-BE49-F238E27FC236}">
              <a16:creationId xmlns:a16="http://schemas.microsoft.com/office/drawing/2014/main" id="{00000000-0008-0000-0100-000035030000}"/>
            </a:ext>
          </a:extLst>
        </xdr:cNvPr>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822" name="n_2aveValue【児童館】&#10;一人当たり面積">
          <a:extLst>
            <a:ext uri="{FF2B5EF4-FFF2-40B4-BE49-F238E27FC236}">
              <a16:creationId xmlns:a16="http://schemas.microsoft.com/office/drawing/2014/main" id="{00000000-0008-0000-0100-000036030000}"/>
            </a:ext>
          </a:extLst>
        </xdr:cNvPr>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823" name="n_3aveValue【児童館】&#10;一人当たり面積">
          <a:extLst>
            <a:ext uri="{FF2B5EF4-FFF2-40B4-BE49-F238E27FC236}">
              <a16:creationId xmlns:a16="http://schemas.microsoft.com/office/drawing/2014/main" id="{00000000-0008-0000-0100-000037030000}"/>
            </a:ext>
          </a:extLst>
        </xdr:cNvPr>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24" name="n_4aveValue【児童館】&#10;一人当たり面積">
          <a:extLst>
            <a:ext uri="{FF2B5EF4-FFF2-40B4-BE49-F238E27FC236}">
              <a16:creationId xmlns:a16="http://schemas.microsoft.com/office/drawing/2014/main" id="{00000000-0008-0000-0100-000038030000}"/>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825" name="n_1mainValue【児童館】&#10;一人当たり面積">
          <a:extLst>
            <a:ext uri="{FF2B5EF4-FFF2-40B4-BE49-F238E27FC236}">
              <a16:creationId xmlns:a16="http://schemas.microsoft.com/office/drawing/2014/main" id="{00000000-0008-0000-0100-000039030000}"/>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26" name="n_2mainValue【児童館】&#10;一人当たり面積">
          <a:extLst>
            <a:ext uri="{FF2B5EF4-FFF2-40B4-BE49-F238E27FC236}">
              <a16:creationId xmlns:a16="http://schemas.microsoft.com/office/drawing/2014/main" id="{00000000-0008-0000-0100-00003A030000}"/>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27" name="n_3mainValue【児童館】&#10;一人当たり面積">
          <a:extLst>
            <a:ext uri="{FF2B5EF4-FFF2-40B4-BE49-F238E27FC236}">
              <a16:creationId xmlns:a16="http://schemas.microsoft.com/office/drawing/2014/main" id="{00000000-0008-0000-0100-00003B030000}"/>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28" name="n_4mainValue【児童館】&#10;一人当たり面積">
          <a:extLst>
            <a:ext uri="{FF2B5EF4-FFF2-40B4-BE49-F238E27FC236}">
              <a16:creationId xmlns:a16="http://schemas.microsoft.com/office/drawing/2014/main" id="{00000000-0008-0000-0100-00003C030000}"/>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00000000-0008-0000-0100-00003D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00000000-0008-0000-0100-00003E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00000000-0008-0000-0100-00003F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100-000040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100-000041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100-000042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100-000043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00000000-0008-0000-0100-000044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00000000-0008-0000-0100-000047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1" name="テキスト ボックス 840">
          <a:extLst>
            <a:ext uri="{FF2B5EF4-FFF2-40B4-BE49-F238E27FC236}">
              <a16:creationId xmlns:a16="http://schemas.microsoft.com/office/drawing/2014/main" id="{00000000-0008-0000-0100-000049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3" name="テキスト ボックス 842">
          <a:extLst>
            <a:ext uri="{FF2B5EF4-FFF2-40B4-BE49-F238E27FC236}">
              <a16:creationId xmlns:a16="http://schemas.microsoft.com/office/drawing/2014/main" id="{00000000-0008-0000-0100-00004B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5" name="テキスト ボックス 844">
          <a:extLst>
            <a:ext uri="{FF2B5EF4-FFF2-40B4-BE49-F238E27FC236}">
              <a16:creationId xmlns:a16="http://schemas.microsoft.com/office/drawing/2014/main" id="{00000000-0008-0000-0100-00004D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7" name="テキスト ボックス 846">
          <a:extLst>
            <a:ext uri="{FF2B5EF4-FFF2-40B4-BE49-F238E27FC236}">
              <a16:creationId xmlns:a16="http://schemas.microsoft.com/office/drawing/2014/main" id="{00000000-0008-0000-0100-00004F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00000000-0008-0000-0100-00005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49" name="テキスト ボックス 848">
          <a:extLst>
            <a:ext uri="{FF2B5EF4-FFF2-40B4-BE49-F238E27FC236}">
              <a16:creationId xmlns:a16="http://schemas.microsoft.com/office/drawing/2014/main" id="{00000000-0008-0000-0100-000051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公民館】&#10;有形固定資産減価償却率グラフ枠">
          <a:extLst>
            <a:ext uri="{FF2B5EF4-FFF2-40B4-BE49-F238E27FC236}">
              <a16:creationId xmlns:a16="http://schemas.microsoft.com/office/drawing/2014/main" id="{00000000-0008-0000-0100-00005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108</xdr:row>
      <xdr:rowOff>76200</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flipV="1">
          <a:off x="16318864" y="1718462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52" name="【公民館】&#10;有形固定資産減価償却率最小値テキスト">
          <a:extLst>
            <a:ext uri="{FF2B5EF4-FFF2-40B4-BE49-F238E27FC236}">
              <a16:creationId xmlns:a16="http://schemas.microsoft.com/office/drawing/2014/main" id="{00000000-0008-0000-0100-00005403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854" name="【公民館】&#10;有形固定資産減価償却率最大値テキスト">
          <a:extLst>
            <a:ext uri="{FF2B5EF4-FFF2-40B4-BE49-F238E27FC236}">
              <a16:creationId xmlns:a16="http://schemas.microsoft.com/office/drawing/2014/main" id="{00000000-0008-0000-0100-000056030000}"/>
            </a:ext>
          </a:extLst>
        </xdr:cNvPr>
        <xdr:cNvSpPr txBox="1"/>
      </xdr:nvSpPr>
      <xdr:spPr>
        <a:xfrm>
          <a:off x="16357600" y="1695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855" name="直線コネクタ 854">
          <a:extLst>
            <a:ext uri="{FF2B5EF4-FFF2-40B4-BE49-F238E27FC236}">
              <a16:creationId xmlns:a16="http://schemas.microsoft.com/office/drawing/2014/main" id="{00000000-0008-0000-0100-000057030000}"/>
            </a:ext>
          </a:extLst>
        </xdr:cNvPr>
        <xdr:cNvCxnSpPr/>
      </xdr:nvCxnSpPr>
      <xdr:spPr>
        <a:xfrm>
          <a:off x="16230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856" name="【公民館】&#10;有形固定資産減価償却率平均値テキスト">
          <a:extLst>
            <a:ext uri="{FF2B5EF4-FFF2-40B4-BE49-F238E27FC236}">
              <a16:creationId xmlns:a16="http://schemas.microsoft.com/office/drawing/2014/main" id="{00000000-0008-0000-0100-000058030000}"/>
            </a:ext>
          </a:extLst>
        </xdr:cNvPr>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857" name="フローチャート: 判断 856">
          <a:extLst>
            <a:ext uri="{FF2B5EF4-FFF2-40B4-BE49-F238E27FC236}">
              <a16:creationId xmlns:a16="http://schemas.microsoft.com/office/drawing/2014/main" id="{00000000-0008-0000-0100-000059030000}"/>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858" name="フローチャート: 判断 857">
          <a:extLst>
            <a:ext uri="{FF2B5EF4-FFF2-40B4-BE49-F238E27FC236}">
              <a16:creationId xmlns:a16="http://schemas.microsoft.com/office/drawing/2014/main" id="{00000000-0008-0000-0100-00005A030000}"/>
            </a:ext>
          </a:extLst>
        </xdr:cNvPr>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45974</xdr:rowOff>
    </xdr:from>
    <xdr:to>
      <xdr:col>76</xdr:col>
      <xdr:colOff>165100</xdr:colOff>
      <xdr:row>103</xdr:row>
      <xdr:rowOff>147574</xdr:rowOff>
    </xdr:to>
    <xdr:sp macro="" textlink="">
      <xdr:nvSpPr>
        <xdr:cNvPr id="859" name="フローチャート: 判断 858">
          <a:extLst>
            <a:ext uri="{FF2B5EF4-FFF2-40B4-BE49-F238E27FC236}">
              <a16:creationId xmlns:a16="http://schemas.microsoft.com/office/drawing/2014/main" id="{00000000-0008-0000-0100-00005B030000}"/>
            </a:ext>
          </a:extLst>
        </xdr:cNvPr>
        <xdr:cNvSpPr/>
      </xdr:nvSpPr>
      <xdr:spPr>
        <a:xfrm>
          <a:off x="14541500" y="1770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254</xdr:rowOff>
    </xdr:from>
    <xdr:to>
      <xdr:col>72</xdr:col>
      <xdr:colOff>38100</xdr:colOff>
      <xdr:row>103</xdr:row>
      <xdr:rowOff>101854</xdr:rowOff>
    </xdr:to>
    <xdr:sp macro="" textlink="">
      <xdr:nvSpPr>
        <xdr:cNvPr id="860" name="フローチャート: 判断 859">
          <a:extLst>
            <a:ext uri="{FF2B5EF4-FFF2-40B4-BE49-F238E27FC236}">
              <a16:creationId xmlns:a16="http://schemas.microsoft.com/office/drawing/2014/main" id="{00000000-0008-0000-0100-00005C030000}"/>
            </a:ext>
          </a:extLst>
        </xdr:cNvPr>
        <xdr:cNvSpPr/>
      </xdr:nvSpPr>
      <xdr:spPr>
        <a:xfrm>
          <a:off x="13652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861" name="フローチャート: 判断 860">
          <a:extLst>
            <a:ext uri="{FF2B5EF4-FFF2-40B4-BE49-F238E27FC236}">
              <a16:creationId xmlns:a16="http://schemas.microsoft.com/office/drawing/2014/main" id="{00000000-0008-0000-0100-00005D030000}"/>
            </a:ext>
          </a:extLst>
        </xdr:cNvPr>
        <xdr:cNvSpPr/>
      </xdr:nvSpPr>
      <xdr:spPr>
        <a:xfrm>
          <a:off x="12763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100-00005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100-00005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100-00006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100-00006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107696</xdr:rowOff>
    </xdr:from>
    <xdr:to>
      <xdr:col>85</xdr:col>
      <xdr:colOff>177800</xdr:colOff>
      <xdr:row>105</xdr:row>
      <xdr:rowOff>37846</xdr:rowOff>
    </xdr:to>
    <xdr:sp macro="" textlink="">
      <xdr:nvSpPr>
        <xdr:cNvPr id="867" name="楕円 866">
          <a:extLst>
            <a:ext uri="{FF2B5EF4-FFF2-40B4-BE49-F238E27FC236}">
              <a16:creationId xmlns:a16="http://schemas.microsoft.com/office/drawing/2014/main" id="{00000000-0008-0000-0100-000063030000}"/>
            </a:ext>
          </a:extLst>
        </xdr:cNvPr>
        <xdr:cNvSpPr/>
      </xdr:nvSpPr>
      <xdr:spPr>
        <a:xfrm>
          <a:off x="162687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86123</xdr:rowOff>
    </xdr:from>
    <xdr:ext cx="405111" cy="259045"/>
    <xdr:sp macro="" textlink="">
      <xdr:nvSpPr>
        <xdr:cNvPr id="868" name="【公民館】&#10;有形固定資産減価償却率該当値テキスト">
          <a:extLst>
            <a:ext uri="{FF2B5EF4-FFF2-40B4-BE49-F238E27FC236}">
              <a16:creationId xmlns:a16="http://schemas.microsoft.com/office/drawing/2014/main" id="{00000000-0008-0000-0100-000064030000}"/>
            </a:ext>
          </a:extLst>
        </xdr:cNvPr>
        <xdr:cNvSpPr txBox="1"/>
      </xdr:nvSpPr>
      <xdr:spPr>
        <a:xfrm>
          <a:off x="16357600" y="1791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71120</xdr:rowOff>
    </xdr:from>
    <xdr:to>
      <xdr:col>81</xdr:col>
      <xdr:colOff>101600</xdr:colOff>
      <xdr:row>105</xdr:row>
      <xdr:rowOff>1270</xdr:rowOff>
    </xdr:to>
    <xdr:sp macro="" textlink="">
      <xdr:nvSpPr>
        <xdr:cNvPr id="869" name="楕円 868">
          <a:extLst>
            <a:ext uri="{FF2B5EF4-FFF2-40B4-BE49-F238E27FC236}">
              <a16:creationId xmlns:a16="http://schemas.microsoft.com/office/drawing/2014/main" id="{00000000-0008-0000-0100-000065030000}"/>
            </a:ext>
          </a:extLst>
        </xdr:cNvPr>
        <xdr:cNvSpPr/>
      </xdr:nvSpPr>
      <xdr:spPr>
        <a:xfrm>
          <a:off x="15430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121920</xdr:rowOff>
    </xdr:from>
    <xdr:to>
      <xdr:col>85</xdr:col>
      <xdr:colOff>127000</xdr:colOff>
      <xdr:row>104</xdr:row>
      <xdr:rowOff>158496</xdr:rowOff>
    </xdr:to>
    <xdr:cxnSp macro="">
      <xdr:nvCxnSpPr>
        <xdr:cNvPr id="870" name="直線コネクタ 869">
          <a:extLst>
            <a:ext uri="{FF2B5EF4-FFF2-40B4-BE49-F238E27FC236}">
              <a16:creationId xmlns:a16="http://schemas.microsoft.com/office/drawing/2014/main" id="{00000000-0008-0000-0100-000066030000}"/>
            </a:ext>
          </a:extLst>
        </xdr:cNvPr>
        <xdr:cNvCxnSpPr/>
      </xdr:nvCxnSpPr>
      <xdr:spPr>
        <a:xfrm>
          <a:off x="15481300" y="179527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871" name="楕円 870">
          <a:extLst>
            <a:ext uri="{FF2B5EF4-FFF2-40B4-BE49-F238E27FC236}">
              <a16:creationId xmlns:a16="http://schemas.microsoft.com/office/drawing/2014/main" id="{00000000-0008-0000-0100-000067030000}"/>
            </a:ext>
          </a:extLst>
        </xdr:cNvPr>
        <xdr:cNvSpPr/>
      </xdr:nvSpPr>
      <xdr:spPr>
        <a:xfrm>
          <a:off x="145415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83058</xdr:rowOff>
    </xdr:from>
    <xdr:to>
      <xdr:col>81</xdr:col>
      <xdr:colOff>50800</xdr:colOff>
      <xdr:row>104</xdr:row>
      <xdr:rowOff>121920</xdr:rowOff>
    </xdr:to>
    <xdr:cxnSp macro="">
      <xdr:nvCxnSpPr>
        <xdr:cNvPr id="872" name="直線コネクタ 871">
          <a:extLst>
            <a:ext uri="{FF2B5EF4-FFF2-40B4-BE49-F238E27FC236}">
              <a16:creationId xmlns:a16="http://schemas.microsoft.com/office/drawing/2014/main" id="{00000000-0008-0000-0100-000068030000}"/>
            </a:ext>
          </a:extLst>
        </xdr:cNvPr>
        <xdr:cNvCxnSpPr/>
      </xdr:nvCxnSpPr>
      <xdr:spPr>
        <a:xfrm>
          <a:off x="14592300" y="179138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254</xdr:rowOff>
    </xdr:from>
    <xdr:to>
      <xdr:col>72</xdr:col>
      <xdr:colOff>38100</xdr:colOff>
      <xdr:row>104</xdr:row>
      <xdr:rowOff>101854</xdr:rowOff>
    </xdr:to>
    <xdr:sp macro="" textlink="">
      <xdr:nvSpPr>
        <xdr:cNvPr id="873" name="楕円 872">
          <a:extLst>
            <a:ext uri="{FF2B5EF4-FFF2-40B4-BE49-F238E27FC236}">
              <a16:creationId xmlns:a16="http://schemas.microsoft.com/office/drawing/2014/main" id="{00000000-0008-0000-0100-000069030000}"/>
            </a:ext>
          </a:extLst>
        </xdr:cNvPr>
        <xdr:cNvSpPr/>
      </xdr:nvSpPr>
      <xdr:spPr>
        <a:xfrm>
          <a:off x="13652500" y="178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51054</xdr:rowOff>
    </xdr:from>
    <xdr:to>
      <xdr:col>76</xdr:col>
      <xdr:colOff>114300</xdr:colOff>
      <xdr:row>104</xdr:row>
      <xdr:rowOff>83058</xdr:rowOff>
    </xdr:to>
    <xdr:cxnSp macro="">
      <xdr:nvCxnSpPr>
        <xdr:cNvPr id="874" name="直線コネクタ 873">
          <a:extLst>
            <a:ext uri="{FF2B5EF4-FFF2-40B4-BE49-F238E27FC236}">
              <a16:creationId xmlns:a16="http://schemas.microsoft.com/office/drawing/2014/main" id="{00000000-0008-0000-0100-00006A030000}"/>
            </a:ext>
          </a:extLst>
        </xdr:cNvPr>
        <xdr:cNvCxnSpPr/>
      </xdr:nvCxnSpPr>
      <xdr:spPr>
        <a:xfrm>
          <a:off x="13703300" y="1788185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16256</xdr:rowOff>
    </xdr:from>
    <xdr:to>
      <xdr:col>67</xdr:col>
      <xdr:colOff>101600</xdr:colOff>
      <xdr:row>104</xdr:row>
      <xdr:rowOff>117856</xdr:rowOff>
    </xdr:to>
    <xdr:sp macro="" textlink="">
      <xdr:nvSpPr>
        <xdr:cNvPr id="875" name="楕円 874">
          <a:extLst>
            <a:ext uri="{FF2B5EF4-FFF2-40B4-BE49-F238E27FC236}">
              <a16:creationId xmlns:a16="http://schemas.microsoft.com/office/drawing/2014/main" id="{00000000-0008-0000-0100-00006B030000}"/>
            </a:ext>
          </a:extLst>
        </xdr:cNvPr>
        <xdr:cNvSpPr/>
      </xdr:nvSpPr>
      <xdr:spPr>
        <a:xfrm>
          <a:off x="12763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51054</xdr:rowOff>
    </xdr:from>
    <xdr:to>
      <xdr:col>71</xdr:col>
      <xdr:colOff>177800</xdr:colOff>
      <xdr:row>104</xdr:row>
      <xdr:rowOff>67056</xdr:rowOff>
    </xdr:to>
    <xdr:cxnSp macro="">
      <xdr:nvCxnSpPr>
        <xdr:cNvPr id="876" name="直線コネクタ 875">
          <a:extLst>
            <a:ext uri="{FF2B5EF4-FFF2-40B4-BE49-F238E27FC236}">
              <a16:creationId xmlns:a16="http://schemas.microsoft.com/office/drawing/2014/main" id="{00000000-0008-0000-0100-00006C030000}"/>
            </a:ext>
          </a:extLst>
        </xdr:cNvPr>
        <xdr:cNvCxnSpPr/>
      </xdr:nvCxnSpPr>
      <xdr:spPr>
        <a:xfrm flipV="1">
          <a:off x="12814300" y="1788185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58945</xdr:rowOff>
    </xdr:from>
    <xdr:ext cx="405111" cy="259045"/>
    <xdr:sp macro="" textlink="">
      <xdr:nvSpPr>
        <xdr:cNvPr id="877" name="n_1aveValue【公民館】&#10;有形固定資産減価償却率">
          <a:extLst>
            <a:ext uri="{FF2B5EF4-FFF2-40B4-BE49-F238E27FC236}">
              <a16:creationId xmlns:a16="http://schemas.microsoft.com/office/drawing/2014/main" id="{00000000-0008-0000-0100-00006D030000}"/>
            </a:ext>
          </a:extLst>
        </xdr:cNvPr>
        <xdr:cNvSpPr txBox="1"/>
      </xdr:nvSpPr>
      <xdr:spPr>
        <a:xfrm>
          <a:off x="152660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164101</xdr:rowOff>
    </xdr:from>
    <xdr:ext cx="405111" cy="259045"/>
    <xdr:sp macro="" textlink="">
      <xdr:nvSpPr>
        <xdr:cNvPr id="878" name="n_2aveValue【公民館】&#10;有形固定資産減価償却率">
          <a:extLst>
            <a:ext uri="{FF2B5EF4-FFF2-40B4-BE49-F238E27FC236}">
              <a16:creationId xmlns:a16="http://schemas.microsoft.com/office/drawing/2014/main" id="{00000000-0008-0000-0100-00006E030000}"/>
            </a:ext>
          </a:extLst>
        </xdr:cNvPr>
        <xdr:cNvSpPr txBox="1"/>
      </xdr:nvSpPr>
      <xdr:spPr>
        <a:xfrm>
          <a:off x="14389744" y="1748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118381</xdr:rowOff>
    </xdr:from>
    <xdr:ext cx="405111" cy="259045"/>
    <xdr:sp macro="" textlink="">
      <xdr:nvSpPr>
        <xdr:cNvPr id="879" name="n_3aveValue【公民館】&#10;有形固定資産減価償却率">
          <a:extLst>
            <a:ext uri="{FF2B5EF4-FFF2-40B4-BE49-F238E27FC236}">
              <a16:creationId xmlns:a16="http://schemas.microsoft.com/office/drawing/2014/main" id="{00000000-0008-0000-0100-00006F030000}"/>
            </a:ext>
          </a:extLst>
        </xdr:cNvPr>
        <xdr:cNvSpPr txBox="1"/>
      </xdr:nvSpPr>
      <xdr:spPr>
        <a:xfrm>
          <a:off x="13500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134383</xdr:rowOff>
    </xdr:from>
    <xdr:ext cx="405111" cy="259045"/>
    <xdr:sp macro="" textlink="">
      <xdr:nvSpPr>
        <xdr:cNvPr id="880" name="n_4aveValue【公民館】&#10;有形固定資産減価償却率">
          <a:extLst>
            <a:ext uri="{FF2B5EF4-FFF2-40B4-BE49-F238E27FC236}">
              <a16:creationId xmlns:a16="http://schemas.microsoft.com/office/drawing/2014/main" id="{00000000-0008-0000-0100-000070030000}"/>
            </a:ext>
          </a:extLst>
        </xdr:cNvPr>
        <xdr:cNvSpPr txBox="1"/>
      </xdr:nvSpPr>
      <xdr:spPr>
        <a:xfrm>
          <a:off x="12611744" y="1745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163847</xdr:rowOff>
    </xdr:from>
    <xdr:ext cx="405111" cy="259045"/>
    <xdr:sp macro="" textlink="">
      <xdr:nvSpPr>
        <xdr:cNvPr id="881" name="n_1mainValue【公民館】&#10;有形固定資産減価償却率">
          <a:extLst>
            <a:ext uri="{FF2B5EF4-FFF2-40B4-BE49-F238E27FC236}">
              <a16:creationId xmlns:a16="http://schemas.microsoft.com/office/drawing/2014/main" id="{00000000-0008-0000-0100-000071030000}"/>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124985</xdr:rowOff>
    </xdr:from>
    <xdr:ext cx="405111" cy="259045"/>
    <xdr:sp macro="" textlink="">
      <xdr:nvSpPr>
        <xdr:cNvPr id="882" name="n_2mainValue【公民館】&#10;有形固定資産減価償却率">
          <a:extLst>
            <a:ext uri="{FF2B5EF4-FFF2-40B4-BE49-F238E27FC236}">
              <a16:creationId xmlns:a16="http://schemas.microsoft.com/office/drawing/2014/main" id="{00000000-0008-0000-0100-000072030000}"/>
            </a:ext>
          </a:extLst>
        </xdr:cNvPr>
        <xdr:cNvSpPr txBox="1"/>
      </xdr:nvSpPr>
      <xdr:spPr>
        <a:xfrm>
          <a:off x="14389744" y="1795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92981</xdr:rowOff>
    </xdr:from>
    <xdr:ext cx="405111" cy="259045"/>
    <xdr:sp macro="" textlink="">
      <xdr:nvSpPr>
        <xdr:cNvPr id="883" name="n_3mainValue【公民館】&#10;有形固定資産減価償却率">
          <a:extLst>
            <a:ext uri="{FF2B5EF4-FFF2-40B4-BE49-F238E27FC236}">
              <a16:creationId xmlns:a16="http://schemas.microsoft.com/office/drawing/2014/main" id="{00000000-0008-0000-0100-000073030000}"/>
            </a:ext>
          </a:extLst>
        </xdr:cNvPr>
        <xdr:cNvSpPr txBox="1"/>
      </xdr:nvSpPr>
      <xdr:spPr>
        <a:xfrm>
          <a:off x="13500744" y="1792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108983</xdr:rowOff>
    </xdr:from>
    <xdr:ext cx="405111" cy="259045"/>
    <xdr:sp macro="" textlink="">
      <xdr:nvSpPr>
        <xdr:cNvPr id="884" name="n_4mainValue【公民館】&#10;有形固定資産減価償却率">
          <a:extLst>
            <a:ext uri="{FF2B5EF4-FFF2-40B4-BE49-F238E27FC236}">
              <a16:creationId xmlns:a16="http://schemas.microsoft.com/office/drawing/2014/main" id="{00000000-0008-0000-0100-000074030000}"/>
            </a:ext>
          </a:extLst>
        </xdr:cNvPr>
        <xdr:cNvSpPr txBox="1"/>
      </xdr:nvSpPr>
      <xdr:spPr>
        <a:xfrm>
          <a:off x="12611744" y="1793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00000000-0008-0000-0100-00007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00000000-0008-0000-0100-00007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00000000-0008-0000-0100-00007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00000000-0008-0000-0100-00007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00000000-0008-0000-0100-00007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100-00007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100-00007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00000000-0008-0000-0100-00007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00000000-0008-0000-0100-00007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00000000-0008-0000-0100-00007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5" name="直線コネクタ 894">
          <a:extLst>
            <a:ext uri="{FF2B5EF4-FFF2-40B4-BE49-F238E27FC236}">
              <a16:creationId xmlns:a16="http://schemas.microsoft.com/office/drawing/2014/main" id="{00000000-0008-0000-0100-00007F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6" name="テキスト ボックス 895">
          <a:extLst>
            <a:ext uri="{FF2B5EF4-FFF2-40B4-BE49-F238E27FC236}">
              <a16:creationId xmlns:a16="http://schemas.microsoft.com/office/drawing/2014/main" id="{00000000-0008-0000-0100-000080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7" name="直線コネクタ 896">
          <a:extLst>
            <a:ext uri="{FF2B5EF4-FFF2-40B4-BE49-F238E27FC236}">
              <a16:creationId xmlns:a16="http://schemas.microsoft.com/office/drawing/2014/main" id="{00000000-0008-0000-0100-000081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8" name="テキスト ボックス 897">
          <a:extLst>
            <a:ext uri="{FF2B5EF4-FFF2-40B4-BE49-F238E27FC236}">
              <a16:creationId xmlns:a16="http://schemas.microsoft.com/office/drawing/2014/main" id="{00000000-0008-0000-0100-000082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9" name="直線コネクタ 898">
          <a:extLst>
            <a:ext uri="{FF2B5EF4-FFF2-40B4-BE49-F238E27FC236}">
              <a16:creationId xmlns:a16="http://schemas.microsoft.com/office/drawing/2014/main" id="{00000000-0008-0000-0100-000083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0" name="テキスト ボックス 899">
          <a:extLst>
            <a:ext uri="{FF2B5EF4-FFF2-40B4-BE49-F238E27FC236}">
              <a16:creationId xmlns:a16="http://schemas.microsoft.com/office/drawing/2014/main" id="{00000000-0008-0000-0100-000084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1" name="直線コネクタ 900">
          <a:extLst>
            <a:ext uri="{FF2B5EF4-FFF2-40B4-BE49-F238E27FC236}">
              <a16:creationId xmlns:a16="http://schemas.microsoft.com/office/drawing/2014/main" id="{00000000-0008-0000-0100-000085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2" name="テキスト ボックス 901">
          <a:extLst>
            <a:ext uri="{FF2B5EF4-FFF2-40B4-BE49-F238E27FC236}">
              <a16:creationId xmlns:a16="http://schemas.microsoft.com/office/drawing/2014/main" id="{00000000-0008-0000-0100-000086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3" name="直線コネクタ 902">
          <a:extLst>
            <a:ext uri="{FF2B5EF4-FFF2-40B4-BE49-F238E27FC236}">
              <a16:creationId xmlns:a16="http://schemas.microsoft.com/office/drawing/2014/main" id="{00000000-0008-0000-0100-00008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4" name="テキスト ボックス 903">
          <a:extLst>
            <a:ext uri="{FF2B5EF4-FFF2-40B4-BE49-F238E27FC236}">
              <a16:creationId xmlns:a16="http://schemas.microsoft.com/office/drawing/2014/main" id="{00000000-0008-0000-0100-00008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5" name="【公民館】&#10;一人当たり面積グラフ枠">
          <a:extLst>
            <a:ext uri="{FF2B5EF4-FFF2-40B4-BE49-F238E27FC236}">
              <a16:creationId xmlns:a16="http://schemas.microsoft.com/office/drawing/2014/main" id="{00000000-0008-0000-0100-00008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60198</xdr:rowOff>
    </xdr:to>
    <xdr:cxnSp macro="">
      <xdr:nvCxnSpPr>
        <xdr:cNvPr id="906" name="直線コネクタ 905">
          <a:extLst>
            <a:ext uri="{FF2B5EF4-FFF2-40B4-BE49-F238E27FC236}">
              <a16:creationId xmlns:a16="http://schemas.microsoft.com/office/drawing/2014/main" id="{00000000-0008-0000-0100-00008A030000}"/>
            </a:ext>
          </a:extLst>
        </xdr:cNvPr>
        <xdr:cNvCxnSpPr/>
      </xdr:nvCxnSpPr>
      <xdr:spPr>
        <a:xfrm flipV="1">
          <a:off x="22160864" y="17369789"/>
          <a:ext cx="0" cy="1207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64025</xdr:rowOff>
    </xdr:from>
    <xdr:ext cx="469744" cy="259045"/>
    <xdr:sp macro="" textlink="">
      <xdr:nvSpPr>
        <xdr:cNvPr id="907" name="【公民館】&#10;一人当たり面積最小値テキスト">
          <a:extLst>
            <a:ext uri="{FF2B5EF4-FFF2-40B4-BE49-F238E27FC236}">
              <a16:creationId xmlns:a16="http://schemas.microsoft.com/office/drawing/2014/main" id="{00000000-0008-0000-0100-00008B030000}"/>
            </a:ext>
          </a:extLst>
        </xdr:cNvPr>
        <xdr:cNvSpPr txBox="1"/>
      </xdr:nvSpPr>
      <xdr:spPr>
        <a:xfrm>
          <a:off x="22199600" y="185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60198</xdr:rowOff>
    </xdr:from>
    <xdr:to>
      <xdr:col>116</xdr:col>
      <xdr:colOff>152400</xdr:colOff>
      <xdr:row>108</xdr:row>
      <xdr:rowOff>60198</xdr:rowOff>
    </xdr:to>
    <xdr:cxnSp macro="">
      <xdr:nvCxnSpPr>
        <xdr:cNvPr id="908" name="直線コネクタ 907">
          <a:extLst>
            <a:ext uri="{FF2B5EF4-FFF2-40B4-BE49-F238E27FC236}">
              <a16:creationId xmlns:a16="http://schemas.microsoft.com/office/drawing/2014/main" id="{00000000-0008-0000-0100-00008C030000}"/>
            </a:ext>
          </a:extLst>
        </xdr:cNvPr>
        <xdr:cNvCxnSpPr/>
      </xdr:nvCxnSpPr>
      <xdr:spPr>
        <a:xfrm>
          <a:off x="22072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909" name="【公民館】&#10;一人当たり面積最大値テキスト">
          <a:extLst>
            <a:ext uri="{FF2B5EF4-FFF2-40B4-BE49-F238E27FC236}">
              <a16:creationId xmlns:a16="http://schemas.microsoft.com/office/drawing/2014/main" id="{00000000-0008-0000-0100-00008D030000}"/>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910" name="直線コネクタ 909">
          <a:extLst>
            <a:ext uri="{FF2B5EF4-FFF2-40B4-BE49-F238E27FC236}">
              <a16:creationId xmlns:a16="http://schemas.microsoft.com/office/drawing/2014/main" id="{00000000-0008-0000-0100-00008E030000}"/>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8399</xdr:rowOff>
    </xdr:from>
    <xdr:ext cx="469744" cy="259045"/>
    <xdr:sp macro="" textlink="">
      <xdr:nvSpPr>
        <xdr:cNvPr id="911" name="【公民館】&#10;一人当たり面積平均値テキスト">
          <a:extLst>
            <a:ext uri="{FF2B5EF4-FFF2-40B4-BE49-F238E27FC236}">
              <a16:creationId xmlns:a16="http://schemas.microsoft.com/office/drawing/2014/main" id="{00000000-0008-0000-0100-00008F030000}"/>
            </a:ext>
          </a:extLst>
        </xdr:cNvPr>
        <xdr:cNvSpPr txBox="1"/>
      </xdr:nvSpPr>
      <xdr:spPr>
        <a:xfrm>
          <a:off x="22199600" y="18010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29972</xdr:rowOff>
    </xdr:from>
    <xdr:to>
      <xdr:col>116</xdr:col>
      <xdr:colOff>114300</xdr:colOff>
      <xdr:row>105</xdr:row>
      <xdr:rowOff>131572</xdr:rowOff>
    </xdr:to>
    <xdr:sp macro="" textlink="">
      <xdr:nvSpPr>
        <xdr:cNvPr id="912" name="フローチャート: 判断 911">
          <a:extLst>
            <a:ext uri="{FF2B5EF4-FFF2-40B4-BE49-F238E27FC236}">
              <a16:creationId xmlns:a16="http://schemas.microsoft.com/office/drawing/2014/main" id="{00000000-0008-0000-0100-000090030000}"/>
            </a:ext>
          </a:extLst>
        </xdr:cNvPr>
        <xdr:cNvSpPr/>
      </xdr:nvSpPr>
      <xdr:spPr>
        <a:xfrm>
          <a:off x="22110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43687</xdr:rowOff>
    </xdr:from>
    <xdr:to>
      <xdr:col>112</xdr:col>
      <xdr:colOff>38100</xdr:colOff>
      <xdr:row>105</xdr:row>
      <xdr:rowOff>145287</xdr:rowOff>
    </xdr:to>
    <xdr:sp macro="" textlink="">
      <xdr:nvSpPr>
        <xdr:cNvPr id="913" name="フローチャート: 判断 912">
          <a:extLst>
            <a:ext uri="{FF2B5EF4-FFF2-40B4-BE49-F238E27FC236}">
              <a16:creationId xmlns:a16="http://schemas.microsoft.com/office/drawing/2014/main" id="{00000000-0008-0000-0100-000091030000}"/>
            </a:ext>
          </a:extLst>
        </xdr:cNvPr>
        <xdr:cNvSpPr/>
      </xdr:nvSpPr>
      <xdr:spPr>
        <a:xfrm>
          <a:off x="21272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914" name="フローチャート: 判断 913">
          <a:extLst>
            <a:ext uri="{FF2B5EF4-FFF2-40B4-BE49-F238E27FC236}">
              <a16:creationId xmlns:a16="http://schemas.microsoft.com/office/drawing/2014/main" id="{00000000-0008-0000-0100-000092030000}"/>
            </a:ext>
          </a:extLst>
        </xdr:cNvPr>
        <xdr:cNvSpPr/>
      </xdr:nvSpPr>
      <xdr:spPr>
        <a:xfrm>
          <a:off x="20383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160274</xdr:rowOff>
    </xdr:from>
    <xdr:to>
      <xdr:col>102</xdr:col>
      <xdr:colOff>165100</xdr:colOff>
      <xdr:row>105</xdr:row>
      <xdr:rowOff>90424</xdr:rowOff>
    </xdr:to>
    <xdr:sp macro="" textlink="">
      <xdr:nvSpPr>
        <xdr:cNvPr id="915" name="フローチャート: 判断 914">
          <a:extLst>
            <a:ext uri="{FF2B5EF4-FFF2-40B4-BE49-F238E27FC236}">
              <a16:creationId xmlns:a16="http://schemas.microsoft.com/office/drawing/2014/main" id="{00000000-0008-0000-0100-000093030000}"/>
            </a:ext>
          </a:extLst>
        </xdr:cNvPr>
        <xdr:cNvSpPr/>
      </xdr:nvSpPr>
      <xdr:spPr>
        <a:xfrm>
          <a:off x="19494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123698</xdr:rowOff>
    </xdr:from>
    <xdr:to>
      <xdr:col>98</xdr:col>
      <xdr:colOff>38100</xdr:colOff>
      <xdr:row>105</xdr:row>
      <xdr:rowOff>53848</xdr:rowOff>
    </xdr:to>
    <xdr:sp macro="" textlink="">
      <xdr:nvSpPr>
        <xdr:cNvPr id="916" name="フローチャート: 判断 915">
          <a:extLst>
            <a:ext uri="{FF2B5EF4-FFF2-40B4-BE49-F238E27FC236}">
              <a16:creationId xmlns:a16="http://schemas.microsoft.com/office/drawing/2014/main" id="{00000000-0008-0000-0100-000094030000}"/>
            </a:ext>
          </a:extLst>
        </xdr:cNvPr>
        <xdr:cNvSpPr/>
      </xdr:nvSpPr>
      <xdr:spPr>
        <a:xfrm>
          <a:off x="18605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00000000-0008-0000-0100-00009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00000000-0008-0000-0100-00009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100-00009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100-00009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100-00009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119126</xdr:rowOff>
    </xdr:from>
    <xdr:to>
      <xdr:col>116</xdr:col>
      <xdr:colOff>114300</xdr:colOff>
      <xdr:row>102</xdr:row>
      <xdr:rowOff>49276</xdr:rowOff>
    </xdr:to>
    <xdr:sp macro="" textlink="">
      <xdr:nvSpPr>
        <xdr:cNvPr id="922" name="楕円 921">
          <a:extLst>
            <a:ext uri="{FF2B5EF4-FFF2-40B4-BE49-F238E27FC236}">
              <a16:creationId xmlns:a16="http://schemas.microsoft.com/office/drawing/2014/main" id="{00000000-0008-0000-0100-00009A030000}"/>
            </a:ext>
          </a:extLst>
        </xdr:cNvPr>
        <xdr:cNvSpPr/>
      </xdr:nvSpPr>
      <xdr:spPr>
        <a:xfrm>
          <a:off x="22110700" y="174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34053</xdr:rowOff>
    </xdr:from>
    <xdr:ext cx="469744" cy="259045"/>
    <xdr:sp macro="" textlink="">
      <xdr:nvSpPr>
        <xdr:cNvPr id="923" name="【公民館】&#10;一人当たり面積該当値テキスト">
          <a:extLst>
            <a:ext uri="{FF2B5EF4-FFF2-40B4-BE49-F238E27FC236}">
              <a16:creationId xmlns:a16="http://schemas.microsoft.com/office/drawing/2014/main" id="{00000000-0008-0000-0100-00009B030000}"/>
            </a:ext>
          </a:extLst>
        </xdr:cNvPr>
        <xdr:cNvSpPr txBox="1"/>
      </xdr:nvSpPr>
      <xdr:spPr>
        <a:xfrm>
          <a:off x="22199600" y="1735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130556</xdr:rowOff>
    </xdr:from>
    <xdr:to>
      <xdr:col>112</xdr:col>
      <xdr:colOff>38100</xdr:colOff>
      <xdr:row>102</xdr:row>
      <xdr:rowOff>60706</xdr:rowOff>
    </xdr:to>
    <xdr:sp macro="" textlink="">
      <xdr:nvSpPr>
        <xdr:cNvPr id="924" name="楕円 923">
          <a:extLst>
            <a:ext uri="{FF2B5EF4-FFF2-40B4-BE49-F238E27FC236}">
              <a16:creationId xmlns:a16="http://schemas.microsoft.com/office/drawing/2014/main" id="{00000000-0008-0000-0100-00009C030000}"/>
            </a:ext>
          </a:extLst>
        </xdr:cNvPr>
        <xdr:cNvSpPr/>
      </xdr:nvSpPr>
      <xdr:spPr>
        <a:xfrm>
          <a:off x="21272500" y="1744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169926</xdr:rowOff>
    </xdr:from>
    <xdr:to>
      <xdr:col>116</xdr:col>
      <xdr:colOff>63500</xdr:colOff>
      <xdr:row>102</xdr:row>
      <xdr:rowOff>9906</xdr:rowOff>
    </xdr:to>
    <xdr:cxnSp macro="">
      <xdr:nvCxnSpPr>
        <xdr:cNvPr id="925" name="直線コネクタ 924">
          <a:extLst>
            <a:ext uri="{FF2B5EF4-FFF2-40B4-BE49-F238E27FC236}">
              <a16:creationId xmlns:a16="http://schemas.microsoft.com/office/drawing/2014/main" id="{00000000-0008-0000-0100-00009D030000}"/>
            </a:ext>
          </a:extLst>
        </xdr:cNvPr>
        <xdr:cNvCxnSpPr/>
      </xdr:nvCxnSpPr>
      <xdr:spPr>
        <a:xfrm flipV="1">
          <a:off x="21323300" y="1748637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137413</xdr:rowOff>
    </xdr:from>
    <xdr:to>
      <xdr:col>107</xdr:col>
      <xdr:colOff>101600</xdr:colOff>
      <xdr:row>102</xdr:row>
      <xdr:rowOff>67563</xdr:rowOff>
    </xdr:to>
    <xdr:sp macro="" textlink="">
      <xdr:nvSpPr>
        <xdr:cNvPr id="926" name="楕円 925">
          <a:extLst>
            <a:ext uri="{FF2B5EF4-FFF2-40B4-BE49-F238E27FC236}">
              <a16:creationId xmlns:a16="http://schemas.microsoft.com/office/drawing/2014/main" id="{00000000-0008-0000-0100-00009E030000}"/>
            </a:ext>
          </a:extLst>
        </xdr:cNvPr>
        <xdr:cNvSpPr/>
      </xdr:nvSpPr>
      <xdr:spPr>
        <a:xfrm>
          <a:off x="20383500" y="17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9906</xdr:rowOff>
    </xdr:from>
    <xdr:to>
      <xdr:col>111</xdr:col>
      <xdr:colOff>177800</xdr:colOff>
      <xdr:row>102</xdr:row>
      <xdr:rowOff>16763</xdr:rowOff>
    </xdr:to>
    <xdr:cxnSp macro="">
      <xdr:nvCxnSpPr>
        <xdr:cNvPr id="927" name="直線コネクタ 926">
          <a:extLst>
            <a:ext uri="{FF2B5EF4-FFF2-40B4-BE49-F238E27FC236}">
              <a16:creationId xmlns:a16="http://schemas.microsoft.com/office/drawing/2014/main" id="{00000000-0008-0000-0100-00009F030000}"/>
            </a:ext>
          </a:extLst>
        </xdr:cNvPr>
        <xdr:cNvCxnSpPr/>
      </xdr:nvCxnSpPr>
      <xdr:spPr>
        <a:xfrm flipV="1">
          <a:off x="20434300" y="1749780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144272</xdr:rowOff>
    </xdr:from>
    <xdr:to>
      <xdr:col>102</xdr:col>
      <xdr:colOff>165100</xdr:colOff>
      <xdr:row>102</xdr:row>
      <xdr:rowOff>74422</xdr:rowOff>
    </xdr:to>
    <xdr:sp macro="" textlink="">
      <xdr:nvSpPr>
        <xdr:cNvPr id="928" name="楕円 927">
          <a:extLst>
            <a:ext uri="{FF2B5EF4-FFF2-40B4-BE49-F238E27FC236}">
              <a16:creationId xmlns:a16="http://schemas.microsoft.com/office/drawing/2014/main" id="{00000000-0008-0000-0100-0000A0030000}"/>
            </a:ext>
          </a:extLst>
        </xdr:cNvPr>
        <xdr:cNvSpPr/>
      </xdr:nvSpPr>
      <xdr:spPr>
        <a:xfrm>
          <a:off x="19494500" y="1746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16763</xdr:rowOff>
    </xdr:from>
    <xdr:to>
      <xdr:col>107</xdr:col>
      <xdr:colOff>50800</xdr:colOff>
      <xdr:row>102</xdr:row>
      <xdr:rowOff>23622</xdr:rowOff>
    </xdr:to>
    <xdr:cxnSp macro="">
      <xdr:nvCxnSpPr>
        <xdr:cNvPr id="929" name="直線コネクタ 928">
          <a:extLst>
            <a:ext uri="{FF2B5EF4-FFF2-40B4-BE49-F238E27FC236}">
              <a16:creationId xmlns:a16="http://schemas.microsoft.com/office/drawing/2014/main" id="{00000000-0008-0000-0100-0000A1030000}"/>
            </a:ext>
          </a:extLst>
        </xdr:cNvPr>
        <xdr:cNvCxnSpPr/>
      </xdr:nvCxnSpPr>
      <xdr:spPr>
        <a:xfrm flipV="1">
          <a:off x="19545300" y="1750466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125985</xdr:rowOff>
    </xdr:from>
    <xdr:to>
      <xdr:col>98</xdr:col>
      <xdr:colOff>38100</xdr:colOff>
      <xdr:row>102</xdr:row>
      <xdr:rowOff>56135</xdr:rowOff>
    </xdr:to>
    <xdr:sp macro="" textlink="">
      <xdr:nvSpPr>
        <xdr:cNvPr id="930" name="楕円 929">
          <a:extLst>
            <a:ext uri="{FF2B5EF4-FFF2-40B4-BE49-F238E27FC236}">
              <a16:creationId xmlns:a16="http://schemas.microsoft.com/office/drawing/2014/main" id="{00000000-0008-0000-0100-0000A2030000}"/>
            </a:ext>
          </a:extLst>
        </xdr:cNvPr>
        <xdr:cNvSpPr/>
      </xdr:nvSpPr>
      <xdr:spPr>
        <a:xfrm>
          <a:off x="18605500" y="174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5335</xdr:rowOff>
    </xdr:from>
    <xdr:to>
      <xdr:col>102</xdr:col>
      <xdr:colOff>114300</xdr:colOff>
      <xdr:row>102</xdr:row>
      <xdr:rowOff>23622</xdr:rowOff>
    </xdr:to>
    <xdr:cxnSp macro="">
      <xdr:nvCxnSpPr>
        <xdr:cNvPr id="931" name="直線コネクタ 930">
          <a:extLst>
            <a:ext uri="{FF2B5EF4-FFF2-40B4-BE49-F238E27FC236}">
              <a16:creationId xmlns:a16="http://schemas.microsoft.com/office/drawing/2014/main" id="{00000000-0008-0000-0100-0000A3030000}"/>
            </a:ext>
          </a:extLst>
        </xdr:cNvPr>
        <xdr:cNvCxnSpPr/>
      </xdr:nvCxnSpPr>
      <xdr:spPr>
        <a:xfrm>
          <a:off x="18656300" y="1749323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136414</xdr:rowOff>
    </xdr:from>
    <xdr:ext cx="469744" cy="259045"/>
    <xdr:sp macro="" textlink="">
      <xdr:nvSpPr>
        <xdr:cNvPr id="932" name="n_1aveValue【公民館】&#10;一人当たり面積">
          <a:extLst>
            <a:ext uri="{FF2B5EF4-FFF2-40B4-BE49-F238E27FC236}">
              <a16:creationId xmlns:a16="http://schemas.microsoft.com/office/drawing/2014/main" id="{00000000-0008-0000-0100-0000A4030000}"/>
            </a:ext>
          </a:extLst>
        </xdr:cNvPr>
        <xdr:cNvSpPr txBox="1"/>
      </xdr:nvSpPr>
      <xdr:spPr>
        <a:xfrm>
          <a:off x="21075727" y="1813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97553</xdr:rowOff>
    </xdr:from>
    <xdr:ext cx="469744" cy="259045"/>
    <xdr:sp macro="" textlink="">
      <xdr:nvSpPr>
        <xdr:cNvPr id="933" name="n_2aveValue【公民館】&#10;一人当たり面積">
          <a:extLst>
            <a:ext uri="{FF2B5EF4-FFF2-40B4-BE49-F238E27FC236}">
              <a16:creationId xmlns:a16="http://schemas.microsoft.com/office/drawing/2014/main" id="{00000000-0008-0000-0100-0000A5030000}"/>
            </a:ext>
          </a:extLst>
        </xdr:cNvPr>
        <xdr:cNvSpPr txBox="1"/>
      </xdr:nvSpPr>
      <xdr:spPr>
        <a:xfrm>
          <a:off x="20199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81551</xdr:rowOff>
    </xdr:from>
    <xdr:ext cx="469744" cy="259045"/>
    <xdr:sp macro="" textlink="">
      <xdr:nvSpPr>
        <xdr:cNvPr id="934" name="n_3aveValue【公民館】&#10;一人当たり面積">
          <a:extLst>
            <a:ext uri="{FF2B5EF4-FFF2-40B4-BE49-F238E27FC236}">
              <a16:creationId xmlns:a16="http://schemas.microsoft.com/office/drawing/2014/main" id="{00000000-0008-0000-0100-0000A6030000}"/>
            </a:ext>
          </a:extLst>
        </xdr:cNvPr>
        <xdr:cNvSpPr txBox="1"/>
      </xdr:nvSpPr>
      <xdr:spPr>
        <a:xfrm>
          <a:off x="19310427" y="1808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44975</xdr:rowOff>
    </xdr:from>
    <xdr:ext cx="469744" cy="259045"/>
    <xdr:sp macro="" textlink="">
      <xdr:nvSpPr>
        <xdr:cNvPr id="935" name="n_4aveValue【公民館】&#10;一人当たり面積">
          <a:extLst>
            <a:ext uri="{FF2B5EF4-FFF2-40B4-BE49-F238E27FC236}">
              <a16:creationId xmlns:a16="http://schemas.microsoft.com/office/drawing/2014/main" id="{00000000-0008-0000-0100-0000A7030000}"/>
            </a:ext>
          </a:extLst>
        </xdr:cNvPr>
        <xdr:cNvSpPr txBox="1"/>
      </xdr:nvSpPr>
      <xdr:spPr>
        <a:xfrm>
          <a:off x="18421427" y="1804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77233</xdr:rowOff>
    </xdr:from>
    <xdr:ext cx="469744" cy="259045"/>
    <xdr:sp macro="" textlink="">
      <xdr:nvSpPr>
        <xdr:cNvPr id="936" name="n_1mainValue【公民館】&#10;一人当たり面積">
          <a:extLst>
            <a:ext uri="{FF2B5EF4-FFF2-40B4-BE49-F238E27FC236}">
              <a16:creationId xmlns:a16="http://schemas.microsoft.com/office/drawing/2014/main" id="{00000000-0008-0000-0100-0000A8030000}"/>
            </a:ext>
          </a:extLst>
        </xdr:cNvPr>
        <xdr:cNvSpPr txBox="1"/>
      </xdr:nvSpPr>
      <xdr:spPr>
        <a:xfrm>
          <a:off x="21075727" y="1722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84090</xdr:rowOff>
    </xdr:from>
    <xdr:ext cx="469744" cy="259045"/>
    <xdr:sp macro="" textlink="">
      <xdr:nvSpPr>
        <xdr:cNvPr id="937" name="n_2mainValue【公民館】&#10;一人当たり面積">
          <a:extLst>
            <a:ext uri="{FF2B5EF4-FFF2-40B4-BE49-F238E27FC236}">
              <a16:creationId xmlns:a16="http://schemas.microsoft.com/office/drawing/2014/main" id="{00000000-0008-0000-0100-0000A9030000}"/>
            </a:ext>
          </a:extLst>
        </xdr:cNvPr>
        <xdr:cNvSpPr txBox="1"/>
      </xdr:nvSpPr>
      <xdr:spPr>
        <a:xfrm>
          <a:off x="20199427" y="1722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90949</xdr:rowOff>
    </xdr:from>
    <xdr:ext cx="469744" cy="259045"/>
    <xdr:sp macro="" textlink="">
      <xdr:nvSpPr>
        <xdr:cNvPr id="938" name="n_3mainValue【公民館】&#10;一人当たり面積">
          <a:extLst>
            <a:ext uri="{FF2B5EF4-FFF2-40B4-BE49-F238E27FC236}">
              <a16:creationId xmlns:a16="http://schemas.microsoft.com/office/drawing/2014/main" id="{00000000-0008-0000-0100-0000AA030000}"/>
            </a:ext>
          </a:extLst>
        </xdr:cNvPr>
        <xdr:cNvSpPr txBox="1"/>
      </xdr:nvSpPr>
      <xdr:spPr>
        <a:xfrm>
          <a:off x="19310427" y="1723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72662</xdr:rowOff>
    </xdr:from>
    <xdr:ext cx="469744" cy="259045"/>
    <xdr:sp macro="" textlink="">
      <xdr:nvSpPr>
        <xdr:cNvPr id="939" name="n_4mainValue【公民館】&#10;一人当たり面積">
          <a:extLst>
            <a:ext uri="{FF2B5EF4-FFF2-40B4-BE49-F238E27FC236}">
              <a16:creationId xmlns:a16="http://schemas.microsoft.com/office/drawing/2014/main" id="{00000000-0008-0000-0100-0000AB030000}"/>
            </a:ext>
          </a:extLst>
        </xdr:cNvPr>
        <xdr:cNvSpPr txBox="1"/>
      </xdr:nvSpPr>
      <xdr:spPr>
        <a:xfrm>
          <a:off x="18421427" y="1721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0" name="正方形/長方形 939">
          <a:extLst>
            <a:ext uri="{FF2B5EF4-FFF2-40B4-BE49-F238E27FC236}">
              <a16:creationId xmlns:a16="http://schemas.microsoft.com/office/drawing/2014/main" id="{00000000-0008-0000-0100-0000A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1" name="正方形/長方形 940">
          <a:extLst>
            <a:ext uri="{FF2B5EF4-FFF2-40B4-BE49-F238E27FC236}">
              <a16:creationId xmlns:a16="http://schemas.microsoft.com/office/drawing/2014/main" id="{00000000-0008-0000-0100-0000A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2" name="テキスト ボックス 941">
          <a:extLst>
            <a:ext uri="{FF2B5EF4-FFF2-40B4-BE49-F238E27FC236}">
              <a16:creationId xmlns:a16="http://schemas.microsoft.com/office/drawing/2014/main" id="{00000000-0008-0000-0100-0000A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類似団体と比較して有形固定資産減価償却率が低い施設は道路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と認定こども園・幼稚園・保育所</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となっている。これは長寿命化計画に基づき、損傷の程度が著しい箇所や緊急性の高い箇所等の整備を順次行っているためである。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一方、有形固定資産減価償却率が高い施設は、橋りょう・トンネル、公営住宅、港湾・漁港、学校施設、児童館、公民館となっている。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市の場合は施設の分類ごとに老朽化の進行度合いに差があり、耐用年数を経過した施設も多く存在しているため、今後、公共施設等総合管理計画や個別施設計画等に基づき、除却・統廃合・複合化等の適正配置、並びに長寿命化対策等で施設の適正な維持管理を進めていく必要がある。</a:t>
          </a:r>
          <a:endParaRPr lang="ja-JP" altLang="ja-JP" sz="1200">
            <a:effectLst/>
            <a:latin typeface="ＭＳ Ｐゴシック" panose="020B0600070205080204" pitchFamily="50" charset="-128"/>
            <a:ea typeface="ＭＳ Ｐゴシック" panose="020B0600070205080204" pitchFamily="50" charset="-128"/>
          </a:endParaRPr>
        </a:p>
        <a:p>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21,960
21,078
206.24
17,768,924
17,305,835
401,776
8,596,957
16,201,779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54973</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8427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1650</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5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54973</xdr:rowOff>
    </xdr:from>
    <xdr:to>
      <xdr:col>24</xdr:col>
      <xdr:colOff>152400</xdr:colOff>
      <xdr:row>34</xdr:row>
      <xdr:rowOff>54973</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8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561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51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118473</xdr:rowOff>
    </xdr:from>
    <xdr:to>
      <xdr:col>20</xdr:col>
      <xdr:colOff>38100</xdr:colOff>
      <xdr:row>38</xdr:row>
      <xdr:rowOff>48623</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146231</xdr:rowOff>
    </xdr:from>
    <xdr:to>
      <xdr:col>15</xdr:col>
      <xdr:colOff>101600</xdr:colOff>
      <xdr:row>38</xdr:row>
      <xdr:rowOff>76381</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139700</xdr:rowOff>
    </xdr:from>
    <xdr:to>
      <xdr:col>24</xdr:col>
      <xdr:colOff>114300</xdr:colOff>
      <xdr:row>35</xdr:row>
      <xdr:rowOff>69850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162577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107043</xdr:rowOff>
    </xdr:from>
    <xdr:to>
      <xdr:col>20</xdr:col>
      <xdr:colOff>38100</xdr:colOff>
      <xdr:row>35</xdr:row>
      <xdr:rowOff>37193</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157843</xdr:rowOff>
    </xdr:from>
    <xdr:to>
      <xdr:col>24</xdr:col>
      <xdr:colOff>63500</xdr:colOff>
      <xdr:row>35</xdr:row>
      <xdr:rowOff>19050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59871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74386</xdr:rowOff>
    </xdr:from>
    <xdr:to>
      <xdr:col>15</xdr:col>
      <xdr:colOff>101600</xdr:colOff>
      <xdr:row>35</xdr:row>
      <xdr:rowOff>4536</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125186</xdr:rowOff>
    </xdr:from>
    <xdr:to>
      <xdr:col>19</xdr:col>
      <xdr:colOff>177800</xdr:colOff>
      <xdr:row>34</xdr:row>
      <xdr:rowOff>157843</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5954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41728</xdr:rowOff>
    </xdr:from>
    <xdr:to>
      <xdr:col>10</xdr:col>
      <xdr:colOff>165100</xdr:colOff>
      <xdr:row>34</xdr:row>
      <xdr:rowOff>143328</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92528</xdr:rowOff>
    </xdr:from>
    <xdr:to>
      <xdr:col>15</xdr:col>
      <xdr:colOff>50800</xdr:colOff>
      <xdr:row>34</xdr:row>
      <xdr:rowOff>125186</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59218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9072</xdr:rowOff>
    </xdr:from>
    <xdr:to>
      <xdr:col>6</xdr:col>
      <xdr:colOff>38100</xdr:colOff>
      <xdr:row>34</xdr:row>
      <xdr:rowOff>110672</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59872</xdr:rowOff>
    </xdr:from>
    <xdr:to>
      <xdr:col>10</xdr:col>
      <xdr:colOff>114300</xdr:colOff>
      <xdr:row>34</xdr:row>
      <xdr:rowOff>92528</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5889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39750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67508</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92001</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53720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21063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159855</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127199</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135636</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96493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82313</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135636</xdr:rowOff>
    </xdr:from>
    <xdr:to>
      <xdr:col>55</xdr:col>
      <xdr:colOff>88900</xdr:colOff>
      <xdr:row>34</xdr:row>
      <xdr:rowOff>135636</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143273</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82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20828</xdr:rowOff>
    </xdr:from>
    <xdr:to>
      <xdr:col>50</xdr:col>
      <xdr:colOff>165100</xdr:colOff>
      <xdr:row>40</xdr:row>
      <xdr:rowOff>122428</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20828</xdr:rowOff>
    </xdr:from>
    <xdr:to>
      <xdr:col>46</xdr:col>
      <xdr:colOff>38100</xdr:colOff>
      <xdr:row>40</xdr:row>
      <xdr:rowOff>122428</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13987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167132</xdr:rowOff>
    </xdr:from>
    <xdr:to>
      <xdr:col>50</xdr:col>
      <xdr:colOff>165100</xdr:colOff>
      <xdr:row>39</xdr:row>
      <xdr:rowOff>97282</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46482</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67284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254</xdr:rowOff>
    </xdr:from>
    <xdr:to>
      <xdr:col>46</xdr:col>
      <xdr:colOff>38100</xdr:colOff>
      <xdr:row>39</xdr:row>
      <xdr:rowOff>101854</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46482</xdr:rowOff>
    </xdr:from>
    <xdr:to>
      <xdr:col>50</xdr:col>
      <xdr:colOff>114300</xdr:colOff>
      <xdr:row>39</xdr:row>
      <xdr:rowOff>51054</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8750300" y="6733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254</xdr:rowOff>
    </xdr:from>
    <xdr:to>
      <xdr:col>41</xdr:col>
      <xdr:colOff>101600</xdr:colOff>
      <xdr:row>39</xdr:row>
      <xdr:rowOff>101854</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51054</xdr:rowOff>
    </xdr:from>
    <xdr:to>
      <xdr:col>45</xdr:col>
      <xdr:colOff>177800</xdr:colOff>
      <xdr:row>39</xdr:row>
      <xdr:rowOff>51054</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861300" y="6737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4826</xdr:rowOff>
    </xdr:from>
    <xdr:to>
      <xdr:col>36</xdr:col>
      <xdr:colOff>165100</xdr:colOff>
      <xdr:row>39</xdr:row>
      <xdr:rowOff>106426</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51054</xdr:rowOff>
    </xdr:from>
    <xdr:to>
      <xdr:col>41</xdr:col>
      <xdr:colOff>50800</xdr:colOff>
      <xdr:row>39</xdr:row>
      <xdr:rowOff>55626</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72300" y="673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113555</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113555</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99839</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86123</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113809</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118381</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118381</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122953</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2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flipV="1">
          <a:off x="4634865" y="966978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200-0000AD000000}"/>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200-0000AF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159855</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200-0000B1000000}"/>
            </a:ext>
          </a:extLst>
        </xdr:cNvPr>
        <xdr:cNvSpPr txBox="1"/>
      </xdr:nvSpPr>
      <xdr:spPr>
        <a:xfrm>
          <a:off x="4673600" y="10275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45847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169635</xdr:rowOff>
    </xdr:from>
    <xdr:to>
      <xdr:col>15</xdr:col>
      <xdr:colOff>101600</xdr:colOff>
      <xdr:row>61</xdr:row>
      <xdr:rowOff>99785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28575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89626</xdr:rowOff>
    </xdr:from>
    <xdr:to>
      <xdr:col>10</xdr:col>
      <xdr:colOff>165100</xdr:colOff>
      <xdr:row>61</xdr:row>
      <xdr:rowOff>19776</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96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079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30843</xdr:rowOff>
    </xdr:from>
    <xdr:to>
      <xdr:col>24</xdr:col>
      <xdr:colOff>114300</xdr:colOff>
      <xdr:row>62</xdr:row>
      <xdr:rowOff>132443</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4584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9270</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200-0000BD000000}"/>
            </a:ext>
          </a:extLst>
        </xdr:cNvPr>
        <xdr:cNvSpPr txBox="1"/>
      </xdr:nvSpPr>
      <xdr:spPr>
        <a:xfrm>
          <a:off x="4673600"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61867</xdr:rowOff>
    </xdr:from>
    <xdr:to>
      <xdr:col>20</xdr:col>
      <xdr:colOff>38100</xdr:colOff>
      <xdr:row>62</xdr:row>
      <xdr:rowOff>163467</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3746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81643</xdr:rowOff>
    </xdr:from>
    <xdr:to>
      <xdr:col>24</xdr:col>
      <xdr:colOff>63500</xdr:colOff>
      <xdr:row>62</xdr:row>
      <xdr:rowOff>112667</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flipV="1">
          <a:off x="3797300" y="1071154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65133</xdr:rowOff>
    </xdr:from>
    <xdr:to>
      <xdr:col>15</xdr:col>
      <xdr:colOff>101600</xdr:colOff>
      <xdr:row>62</xdr:row>
      <xdr:rowOff>166733</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2857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112667</xdr:rowOff>
    </xdr:from>
    <xdr:to>
      <xdr:col>19</xdr:col>
      <xdr:colOff>177800</xdr:colOff>
      <xdr:row>62</xdr:row>
      <xdr:rowOff>115933</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flipV="1">
          <a:off x="2908300" y="1074256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39007</xdr:rowOff>
    </xdr:from>
    <xdr:to>
      <xdr:col>10</xdr:col>
      <xdr:colOff>165100</xdr:colOff>
      <xdr:row>63</xdr:row>
      <xdr:rowOff>140607</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1968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115933</xdr:rowOff>
    </xdr:from>
    <xdr:to>
      <xdr:col>15</xdr:col>
      <xdr:colOff>50800</xdr:colOff>
      <xdr:row>63</xdr:row>
      <xdr:rowOff>89807</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flipV="1">
          <a:off x="2019300" y="10745833"/>
          <a:ext cx="8890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1451</xdr:rowOff>
    </xdr:from>
    <xdr:to>
      <xdr:col>6</xdr:col>
      <xdr:colOff>38100</xdr:colOff>
      <xdr:row>63</xdr:row>
      <xdr:rowOff>103051</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079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52251</xdr:rowOff>
    </xdr:from>
    <xdr:to>
      <xdr:col>10</xdr:col>
      <xdr:colOff>114300</xdr:colOff>
      <xdr:row>63</xdr:row>
      <xdr:rowOff>89807</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1130300" y="108536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116312</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7057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36303</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816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927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154594</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35820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157860</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27057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131734</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1816744" y="1093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94178</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927744" y="1089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99604</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60120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103431</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09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99604</xdr:rowOff>
    </xdr:from>
    <xdr:to>
      <xdr:col>55</xdr:col>
      <xdr:colOff>88900</xdr:colOff>
      <xdr:row>63</xdr:row>
      <xdr:rowOff>99604</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117039</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40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138612</xdr:rowOff>
    </xdr:from>
    <xdr:to>
      <xdr:col>55</xdr:col>
      <xdr:colOff>50800</xdr:colOff>
      <xdr:row>61</xdr:row>
      <xdr:rowOff>68762</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158206</xdr:rowOff>
    </xdr:from>
    <xdr:to>
      <xdr:col>50</xdr:col>
      <xdr:colOff>165100</xdr:colOff>
      <xdr:row>61</xdr:row>
      <xdr:rowOff>88356</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154940</xdr:rowOff>
    </xdr:from>
    <xdr:to>
      <xdr:col>46</xdr:col>
      <xdr:colOff>38100</xdr:colOff>
      <xdr:row>61</xdr:row>
      <xdr:rowOff>85090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14515</xdr:rowOff>
    </xdr:from>
    <xdr:to>
      <xdr:col>41</xdr:col>
      <xdr:colOff>101600</xdr:colOff>
      <xdr:row>61</xdr:row>
      <xdr:rowOff>116115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168003</xdr:rowOff>
    </xdr:from>
    <xdr:to>
      <xdr:col>36</xdr:col>
      <xdr:colOff>165100</xdr:colOff>
      <xdr:row>61</xdr:row>
      <xdr:rowOff>98153</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19413</xdr:rowOff>
    </xdr:from>
    <xdr:to>
      <xdr:col>55</xdr:col>
      <xdr:colOff>50800</xdr:colOff>
      <xdr:row>60</xdr:row>
      <xdr:rowOff>121013</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42290</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15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27577</xdr:rowOff>
    </xdr:from>
    <xdr:to>
      <xdr:col>50</xdr:col>
      <xdr:colOff>165100</xdr:colOff>
      <xdr:row>60</xdr:row>
      <xdr:rowOff>129177</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70213</xdr:rowOff>
    </xdr:from>
    <xdr:to>
      <xdr:col>55</xdr:col>
      <xdr:colOff>0</xdr:colOff>
      <xdr:row>60</xdr:row>
      <xdr:rowOff>78377</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9639300" y="1035721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30843</xdr:rowOff>
    </xdr:from>
    <xdr:to>
      <xdr:col>46</xdr:col>
      <xdr:colOff>38100</xdr:colOff>
      <xdr:row>60</xdr:row>
      <xdr:rowOff>132443</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78377</xdr:rowOff>
    </xdr:from>
    <xdr:to>
      <xdr:col>50</xdr:col>
      <xdr:colOff>114300</xdr:colOff>
      <xdr:row>60</xdr:row>
      <xdr:rowOff>81643</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flipV="1">
          <a:off x="8750300" y="103653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35741</xdr:rowOff>
    </xdr:from>
    <xdr:to>
      <xdr:col>41</xdr:col>
      <xdr:colOff>101600</xdr:colOff>
      <xdr:row>60</xdr:row>
      <xdr:rowOff>137341</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81643</xdr:rowOff>
    </xdr:from>
    <xdr:to>
      <xdr:col>45</xdr:col>
      <xdr:colOff>177800</xdr:colOff>
      <xdr:row>60</xdr:row>
      <xdr:rowOff>86541</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flipV="1">
          <a:off x="7861300" y="1036864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42273</xdr:rowOff>
    </xdr:from>
    <xdr:to>
      <xdr:col>36</xdr:col>
      <xdr:colOff>165100</xdr:colOff>
      <xdr:row>60</xdr:row>
      <xdr:rowOff>143873</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86541</xdr:rowOff>
    </xdr:from>
    <xdr:to>
      <xdr:col>41</xdr:col>
      <xdr:colOff>50800</xdr:colOff>
      <xdr:row>60</xdr:row>
      <xdr:rowOff>93073</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972300" y="1037354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79483</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53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76217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107242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56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89280</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5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145704</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148970</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09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153868</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09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160400</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010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00000000-0008-0000-02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93618</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flipV="1">
          <a:off x="4634865" y="13228320"/>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97445</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00000000-0008-0000-0200-000024010000}"/>
            </a:ext>
          </a:extLst>
        </xdr:cNvPr>
        <xdr:cNvSpPr txBox="1"/>
      </xdr:nvSpPr>
      <xdr:spPr>
        <a:xfrm>
          <a:off x="46736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93618</xdr:rowOff>
    </xdr:from>
    <xdr:to>
      <xdr:col>24</xdr:col>
      <xdr:colOff>152400</xdr:colOff>
      <xdr:row>86</xdr:row>
      <xdr:rowOff>93618</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00000000-0008-0000-0200-000026010000}"/>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134275</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0000000-0008-0000-0200-000028010000}"/>
            </a:ext>
          </a:extLst>
        </xdr:cNvPr>
        <xdr:cNvSpPr txBox="1"/>
      </xdr:nvSpPr>
      <xdr:spPr>
        <a:xfrm>
          <a:off x="4673600" y="13678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111398</xdr:rowOff>
    </xdr:from>
    <xdr:to>
      <xdr:col>24</xdr:col>
      <xdr:colOff>114300</xdr:colOff>
      <xdr:row>81</xdr:row>
      <xdr:rowOff>41548</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45847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68943</xdr:rowOff>
    </xdr:from>
    <xdr:to>
      <xdr:col>20</xdr:col>
      <xdr:colOff>38100</xdr:colOff>
      <xdr:row>80</xdr:row>
      <xdr:rowOff>170543</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3746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363</xdr:rowOff>
    </xdr:from>
    <xdr:to>
      <xdr:col>15</xdr:col>
      <xdr:colOff>101600</xdr:colOff>
      <xdr:row>80</xdr:row>
      <xdr:rowOff>101963</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2857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363</xdr:rowOff>
    </xdr:from>
    <xdr:to>
      <xdr:col>10</xdr:col>
      <xdr:colOff>165100</xdr:colOff>
      <xdr:row>80</xdr:row>
      <xdr:rowOff>101963</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968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152219</xdr:rowOff>
    </xdr:from>
    <xdr:to>
      <xdr:col>6</xdr:col>
      <xdr:colOff>38100</xdr:colOff>
      <xdr:row>80</xdr:row>
      <xdr:rowOff>82369</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1079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18324</xdr:rowOff>
    </xdr:from>
    <xdr:to>
      <xdr:col>24</xdr:col>
      <xdr:colOff>114300</xdr:colOff>
      <xdr:row>81</xdr:row>
      <xdr:rowOff>119924</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45847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168201</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000000-0008-0000-0200-000034010000}"/>
            </a:ext>
          </a:extLst>
        </xdr:cNvPr>
        <xdr:cNvSpPr txBox="1"/>
      </xdr:nvSpPr>
      <xdr:spPr>
        <a:xfrm>
          <a:off x="4673600" y="1388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81</xdr:row>
      <xdr:rowOff>69124</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3797300" y="13868400"/>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10161</xdr:rowOff>
    </xdr:from>
    <xdr:to>
      <xdr:col>15</xdr:col>
      <xdr:colOff>101600</xdr:colOff>
      <xdr:row>80</xdr:row>
      <xdr:rowOff>111761</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2857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60961</xdr:rowOff>
    </xdr:from>
    <xdr:to>
      <xdr:col>19</xdr:col>
      <xdr:colOff>177800</xdr:colOff>
      <xdr:row>80</xdr:row>
      <xdr:rowOff>152400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908300" y="137769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46082</xdr:rowOff>
    </xdr:from>
    <xdr:to>
      <xdr:col>10</xdr:col>
      <xdr:colOff>165100</xdr:colOff>
      <xdr:row>80</xdr:row>
      <xdr:rowOff>147682</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968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60961</xdr:rowOff>
    </xdr:from>
    <xdr:to>
      <xdr:col>15</xdr:col>
      <xdr:colOff>50800</xdr:colOff>
      <xdr:row>80</xdr:row>
      <xdr:rowOff>96882</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flipV="1">
          <a:off x="2019300" y="137769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6894</xdr:rowOff>
    </xdr:from>
    <xdr:to>
      <xdr:col>6</xdr:col>
      <xdr:colOff>38100</xdr:colOff>
      <xdr:row>80</xdr:row>
      <xdr:rowOff>108494</xdr:rowOff>
    </xdr:to>
    <xdr:sp macro="" textlink="">
      <xdr:nvSpPr>
        <xdr:cNvPr id="315" name="楕円 314">
          <a:extLst>
            <a:ext uri="{FF2B5EF4-FFF2-40B4-BE49-F238E27FC236}">
              <a16:creationId xmlns:a16="http://schemas.microsoft.com/office/drawing/2014/main" id="{00000000-0008-0000-0200-00003B010000}"/>
            </a:ext>
          </a:extLst>
        </xdr:cNvPr>
        <xdr:cNvSpPr/>
      </xdr:nvSpPr>
      <xdr:spPr>
        <a:xfrm>
          <a:off x="10795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57694</xdr:rowOff>
    </xdr:from>
    <xdr:to>
      <xdr:col>10</xdr:col>
      <xdr:colOff>114300</xdr:colOff>
      <xdr:row>80</xdr:row>
      <xdr:rowOff>96882</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130300" y="137736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15620</xdr:rowOff>
    </xdr:from>
    <xdr:ext cx="405111" cy="259045"/>
    <xdr:sp macro="" textlink="">
      <xdr:nvSpPr>
        <xdr:cNvPr id="317" name="n_1ave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118490</xdr:rowOff>
    </xdr:from>
    <xdr:ext cx="405111" cy="259045"/>
    <xdr:sp macro="" textlink="">
      <xdr:nvSpPr>
        <xdr:cNvPr id="318" name="n_2ave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118490</xdr:rowOff>
    </xdr:from>
    <xdr:ext cx="405111" cy="259045"/>
    <xdr:sp macro="" textlink="">
      <xdr:nvSpPr>
        <xdr:cNvPr id="319" name="n_3ave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98896</xdr:rowOff>
    </xdr:from>
    <xdr:ext cx="405111" cy="259045"/>
    <xdr:sp macro="" textlink="">
      <xdr:nvSpPr>
        <xdr:cNvPr id="320" name="n_4ave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22877</xdr:rowOff>
    </xdr:from>
    <xdr:ext cx="405111" cy="259045"/>
    <xdr:sp macro="" textlink="">
      <xdr:nvSpPr>
        <xdr:cNvPr id="321" name="n_1mainValue【福祉施設】&#10;有形固定資産減価償却率">
          <a:extLst>
            <a:ext uri="{FF2B5EF4-FFF2-40B4-BE49-F238E27FC236}">
              <a16:creationId xmlns:a16="http://schemas.microsoft.com/office/drawing/2014/main" id="{00000000-0008-0000-0200-000041010000}"/>
            </a:ext>
          </a:extLst>
        </xdr:cNvPr>
        <xdr:cNvSpPr txBox="1"/>
      </xdr:nvSpPr>
      <xdr:spPr>
        <a:xfrm>
          <a:off x="358204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102888</xdr:rowOff>
    </xdr:from>
    <xdr:ext cx="405111" cy="259045"/>
    <xdr:sp macro="" textlink="">
      <xdr:nvSpPr>
        <xdr:cNvPr id="322" name="n_2mainValue【福祉施設】&#10;有形固定資産減価償却率">
          <a:extLst>
            <a:ext uri="{FF2B5EF4-FFF2-40B4-BE49-F238E27FC236}">
              <a16:creationId xmlns:a16="http://schemas.microsoft.com/office/drawing/2014/main" id="{00000000-0008-0000-0200-000042010000}"/>
            </a:ext>
          </a:extLst>
        </xdr:cNvPr>
        <xdr:cNvSpPr txBox="1"/>
      </xdr:nvSpPr>
      <xdr:spPr>
        <a:xfrm>
          <a:off x="2705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138809</xdr:rowOff>
    </xdr:from>
    <xdr:ext cx="405111" cy="259045"/>
    <xdr:sp macro="" textlink="">
      <xdr:nvSpPr>
        <xdr:cNvPr id="323" name="n_3mainValue【福祉施設】&#10;有形固定資産減価償却率">
          <a:extLst>
            <a:ext uri="{FF2B5EF4-FFF2-40B4-BE49-F238E27FC236}">
              <a16:creationId xmlns:a16="http://schemas.microsoft.com/office/drawing/2014/main" id="{00000000-0008-0000-0200-000043010000}"/>
            </a:ext>
          </a:extLst>
        </xdr:cNvPr>
        <xdr:cNvSpPr txBox="1"/>
      </xdr:nvSpPr>
      <xdr:spPr>
        <a:xfrm>
          <a:off x="1816744" y="1385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99621</xdr:rowOff>
    </xdr:from>
    <xdr:ext cx="405111" cy="259045"/>
    <xdr:sp macro="" textlink="">
      <xdr:nvSpPr>
        <xdr:cNvPr id="324" name="n_4mainValue【福祉施設】&#10;有形固定資産減価償却率">
          <a:extLst>
            <a:ext uri="{FF2B5EF4-FFF2-40B4-BE49-F238E27FC236}">
              <a16:creationId xmlns:a16="http://schemas.microsoft.com/office/drawing/2014/main" id="{00000000-0008-0000-0200-000044010000}"/>
            </a:ext>
          </a:extLst>
        </xdr:cNvPr>
        <xdr:cNvSpPr txBox="1"/>
      </xdr:nvSpPr>
      <xdr:spPr>
        <a:xfrm>
          <a:off x="927744" y="1381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00000000-0008-0000-02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139337</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flipV="1">
          <a:off x="10476865" y="1344712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51" name="【福祉施設】&#10;一人当たり面積最小値テキスト">
          <a:extLst>
            <a:ext uri="{FF2B5EF4-FFF2-40B4-BE49-F238E27FC236}">
              <a16:creationId xmlns:a16="http://schemas.microsoft.com/office/drawing/2014/main" id="{00000000-0008-0000-0200-00005F010000}"/>
            </a:ext>
          </a:extLst>
        </xdr:cNvPr>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53" name="【福祉施設】&#10;一人当たり面積最大値テキスト">
          <a:extLst>
            <a:ext uri="{FF2B5EF4-FFF2-40B4-BE49-F238E27FC236}">
              <a16:creationId xmlns:a16="http://schemas.microsoft.com/office/drawing/2014/main" id="{00000000-0008-0000-0200-000061010000}"/>
            </a:ext>
          </a:extLst>
        </xdr:cNvPr>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72226</xdr:rowOff>
    </xdr:from>
    <xdr:ext cx="469744" cy="259045"/>
    <xdr:sp macro="" textlink="">
      <xdr:nvSpPr>
        <xdr:cNvPr id="355" name="【福祉施設】&#10;一人当たり面積平均値テキスト">
          <a:extLst>
            <a:ext uri="{FF2B5EF4-FFF2-40B4-BE49-F238E27FC236}">
              <a16:creationId xmlns:a16="http://schemas.microsoft.com/office/drawing/2014/main" id="{00000000-0008-0000-0200-000063010000}"/>
            </a:ext>
          </a:extLst>
        </xdr:cNvPr>
        <xdr:cNvSpPr txBox="1"/>
      </xdr:nvSpPr>
      <xdr:spPr>
        <a:xfrm>
          <a:off x="10515600" y="1430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49349</xdr:rowOff>
    </xdr:from>
    <xdr:to>
      <xdr:col>55</xdr:col>
      <xdr:colOff>50800</xdr:colOff>
      <xdr:row>84</xdr:row>
      <xdr:rowOff>150949</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104267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9588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8699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52614</xdr:rowOff>
    </xdr:from>
    <xdr:to>
      <xdr:col>41</xdr:col>
      <xdr:colOff>101600</xdr:colOff>
      <xdr:row>84</xdr:row>
      <xdr:rowOff>154214</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7810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52614</xdr:rowOff>
    </xdr:from>
    <xdr:to>
      <xdr:col>36</xdr:col>
      <xdr:colOff>165100</xdr:colOff>
      <xdr:row>84</xdr:row>
      <xdr:rowOff>154214</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6921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82006</xdr:rowOff>
    </xdr:from>
    <xdr:to>
      <xdr:col>55</xdr:col>
      <xdr:colOff>50800</xdr:colOff>
      <xdr:row>85</xdr:row>
      <xdr:rowOff>12156</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104267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60433</xdr:rowOff>
    </xdr:from>
    <xdr:ext cx="469744" cy="259045"/>
    <xdr:sp macro="" textlink="">
      <xdr:nvSpPr>
        <xdr:cNvPr id="367" name="【福祉施設】&#10;一人当たり面積該当値テキスト">
          <a:extLst>
            <a:ext uri="{FF2B5EF4-FFF2-40B4-BE49-F238E27FC236}">
              <a16:creationId xmlns:a16="http://schemas.microsoft.com/office/drawing/2014/main" id="{00000000-0008-0000-0200-00006F010000}"/>
            </a:ext>
          </a:extLst>
        </xdr:cNvPr>
        <xdr:cNvSpPr txBox="1"/>
      </xdr:nvSpPr>
      <xdr:spPr>
        <a:xfrm>
          <a:off x="10515600"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85271</xdr:rowOff>
    </xdr:from>
    <xdr:to>
      <xdr:col>50</xdr:col>
      <xdr:colOff>165100</xdr:colOff>
      <xdr:row>85</xdr:row>
      <xdr:rowOff>15421</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9588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132806</xdr:rowOff>
    </xdr:from>
    <xdr:to>
      <xdr:col>55</xdr:col>
      <xdr:colOff>0</xdr:colOff>
      <xdr:row>84</xdr:row>
      <xdr:rowOff>136071</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9639300" y="1453460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88537</xdr:rowOff>
    </xdr:from>
    <xdr:to>
      <xdr:col>46</xdr:col>
      <xdr:colOff>38100</xdr:colOff>
      <xdr:row>85</xdr:row>
      <xdr:rowOff>18687</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8699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136071</xdr:rowOff>
    </xdr:from>
    <xdr:to>
      <xdr:col>50</xdr:col>
      <xdr:colOff>114300</xdr:colOff>
      <xdr:row>84</xdr:row>
      <xdr:rowOff>139337</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flipV="1">
          <a:off x="8750300" y="145378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95069</xdr:rowOff>
    </xdr:from>
    <xdr:to>
      <xdr:col>41</xdr:col>
      <xdr:colOff>101600</xdr:colOff>
      <xdr:row>85</xdr:row>
      <xdr:rowOff>25219</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7810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139337</xdr:rowOff>
    </xdr:from>
    <xdr:to>
      <xdr:col>45</xdr:col>
      <xdr:colOff>177800</xdr:colOff>
      <xdr:row>84</xdr:row>
      <xdr:rowOff>145869</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flipV="1">
          <a:off x="7861300" y="145411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98334</xdr:rowOff>
    </xdr:from>
    <xdr:to>
      <xdr:col>36</xdr:col>
      <xdr:colOff>165100</xdr:colOff>
      <xdr:row>85</xdr:row>
      <xdr:rowOff>28484</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6921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145869</xdr:rowOff>
    </xdr:from>
    <xdr:to>
      <xdr:col>41</xdr:col>
      <xdr:colOff>50800</xdr:colOff>
      <xdr:row>84</xdr:row>
      <xdr:rowOff>149134</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flipV="1">
          <a:off x="6972300" y="145476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154413</xdr:rowOff>
    </xdr:from>
    <xdr:ext cx="469744" cy="259045"/>
    <xdr:sp macro="" textlink="">
      <xdr:nvSpPr>
        <xdr:cNvPr id="376" name="n_1aveValue【福祉施設】&#10;一人当たり面積">
          <a:extLst>
            <a:ext uri="{FF2B5EF4-FFF2-40B4-BE49-F238E27FC236}">
              <a16:creationId xmlns:a16="http://schemas.microsoft.com/office/drawing/2014/main" id="{00000000-0008-0000-0200-000078010000}"/>
            </a:ext>
          </a:extLst>
        </xdr:cNvPr>
        <xdr:cNvSpPr txBox="1"/>
      </xdr:nvSpPr>
      <xdr:spPr>
        <a:xfrm>
          <a:off x="9391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66239</xdr:rowOff>
    </xdr:from>
    <xdr:ext cx="469744" cy="259045"/>
    <xdr:sp macro="" textlink="">
      <xdr:nvSpPr>
        <xdr:cNvPr id="377" name="n_2aveValue【福祉施設】&#10;一人当たり面積">
          <a:extLst>
            <a:ext uri="{FF2B5EF4-FFF2-40B4-BE49-F238E27FC236}">
              <a16:creationId xmlns:a16="http://schemas.microsoft.com/office/drawing/2014/main" id="{00000000-0008-0000-0200-000079010000}"/>
            </a:ext>
          </a:extLst>
        </xdr:cNvPr>
        <xdr:cNvSpPr txBox="1"/>
      </xdr:nvSpPr>
      <xdr:spPr>
        <a:xfrm>
          <a:off x="8515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170741</xdr:rowOff>
    </xdr:from>
    <xdr:ext cx="469744" cy="259045"/>
    <xdr:sp macro="" textlink="">
      <xdr:nvSpPr>
        <xdr:cNvPr id="378" name="n_3aveValue【福祉施設】&#10;一人当たり面積">
          <a:extLst>
            <a:ext uri="{FF2B5EF4-FFF2-40B4-BE49-F238E27FC236}">
              <a16:creationId xmlns:a16="http://schemas.microsoft.com/office/drawing/2014/main" id="{00000000-0008-0000-0200-00007A010000}"/>
            </a:ext>
          </a:extLst>
        </xdr:cNvPr>
        <xdr:cNvSpPr txBox="1"/>
      </xdr:nvSpPr>
      <xdr:spPr>
        <a:xfrm>
          <a:off x="7626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170741</xdr:rowOff>
    </xdr:from>
    <xdr:ext cx="469744" cy="259045"/>
    <xdr:sp macro="" textlink="">
      <xdr:nvSpPr>
        <xdr:cNvPr id="379" name="n_4aveValue【福祉施設】&#10;一人当たり面積">
          <a:extLst>
            <a:ext uri="{FF2B5EF4-FFF2-40B4-BE49-F238E27FC236}">
              <a16:creationId xmlns:a16="http://schemas.microsoft.com/office/drawing/2014/main" id="{00000000-0008-0000-0200-00007B010000}"/>
            </a:ext>
          </a:extLst>
        </xdr:cNvPr>
        <xdr:cNvSpPr txBox="1"/>
      </xdr:nvSpPr>
      <xdr:spPr>
        <a:xfrm>
          <a:off x="6737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6548</xdr:rowOff>
    </xdr:from>
    <xdr:ext cx="469744" cy="259045"/>
    <xdr:sp macro="" textlink="">
      <xdr:nvSpPr>
        <xdr:cNvPr id="380" name="n_1mainValue【福祉施設】&#10;一人当たり面積">
          <a:extLst>
            <a:ext uri="{FF2B5EF4-FFF2-40B4-BE49-F238E27FC236}">
              <a16:creationId xmlns:a16="http://schemas.microsoft.com/office/drawing/2014/main" id="{00000000-0008-0000-0200-00007C010000}"/>
            </a:ext>
          </a:extLst>
        </xdr:cNvPr>
        <xdr:cNvSpPr txBox="1"/>
      </xdr:nvSpPr>
      <xdr:spPr>
        <a:xfrm>
          <a:off x="93917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9814</xdr:rowOff>
    </xdr:from>
    <xdr:ext cx="469744" cy="259045"/>
    <xdr:sp macro="" textlink="">
      <xdr:nvSpPr>
        <xdr:cNvPr id="381" name="n_2mainValue【福祉施設】&#10;一人当たり面積">
          <a:extLst>
            <a:ext uri="{FF2B5EF4-FFF2-40B4-BE49-F238E27FC236}">
              <a16:creationId xmlns:a16="http://schemas.microsoft.com/office/drawing/2014/main" id="{00000000-0008-0000-0200-00007D010000}"/>
            </a:ext>
          </a:extLst>
        </xdr:cNvPr>
        <xdr:cNvSpPr txBox="1"/>
      </xdr:nvSpPr>
      <xdr:spPr>
        <a:xfrm>
          <a:off x="8515427" y="1458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16346</xdr:rowOff>
    </xdr:from>
    <xdr:ext cx="469744" cy="259045"/>
    <xdr:sp macro="" textlink="">
      <xdr:nvSpPr>
        <xdr:cNvPr id="382" name="n_3mainValue【福祉施設】&#10;一人当たり面積">
          <a:extLst>
            <a:ext uri="{FF2B5EF4-FFF2-40B4-BE49-F238E27FC236}">
              <a16:creationId xmlns:a16="http://schemas.microsoft.com/office/drawing/2014/main" id="{00000000-0008-0000-0200-00007E010000}"/>
            </a:ext>
          </a:extLst>
        </xdr:cNvPr>
        <xdr:cNvSpPr txBox="1"/>
      </xdr:nvSpPr>
      <xdr:spPr>
        <a:xfrm>
          <a:off x="7626427" y="14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19611</xdr:rowOff>
    </xdr:from>
    <xdr:ext cx="469744" cy="259045"/>
    <xdr:sp macro="" textlink="">
      <xdr:nvSpPr>
        <xdr:cNvPr id="383" name="n_4mainValue【福祉施設】&#10;一人当たり面積">
          <a:extLst>
            <a:ext uri="{FF2B5EF4-FFF2-40B4-BE49-F238E27FC236}">
              <a16:creationId xmlns:a16="http://schemas.microsoft.com/office/drawing/2014/main" id="{00000000-0008-0000-0200-00007F010000}"/>
            </a:ext>
          </a:extLst>
        </xdr:cNvPr>
        <xdr:cNvSpPr txBox="1"/>
      </xdr:nvSpPr>
      <xdr:spPr>
        <a:xfrm>
          <a:off x="6737427" y="1459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一般廃棄物処理施設】&#10;有形固定資産減価償却率グラフ枠">
          <a:extLst>
            <a:ext uri="{FF2B5EF4-FFF2-40B4-BE49-F238E27FC236}">
              <a16:creationId xmlns:a16="http://schemas.microsoft.com/office/drawing/2014/main" id="{00000000-0008-0000-0200-0000A8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9253</xdr:rowOff>
    </xdr:from>
    <xdr:to>
      <xdr:col>85</xdr:col>
      <xdr:colOff>126364</xdr:colOff>
      <xdr:row>42</xdr:row>
      <xdr:rowOff>38644</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flipV="1">
          <a:off x="16318864" y="583855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42471</xdr:rowOff>
    </xdr:from>
    <xdr:ext cx="405111" cy="259045"/>
    <xdr:sp macro="" textlink="">
      <xdr:nvSpPr>
        <xdr:cNvPr id="426" name="【一般廃棄物処理施設】&#10;有形固定資産減価償却率最小値テキスト">
          <a:extLst>
            <a:ext uri="{FF2B5EF4-FFF2-40B4-BE49-F238E27FC236}">
              <a16:creationId xmlns:a16="http://schemas.microsoft.com/office/drawing/2014/main" id="{00000000-0008-0000-0200-0000AA010000}"/>
            </a:ext>
          </a:extLst>
        </xdr:cNvPr>
        <xdr:cNvSpPr txBox="1"/>
      </xdr:nvSpPr>
      <xdr:spPr>
        <a:xfrm>
          <a:off x="16357600" y="724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38644</xdr:rowOff>
    </xdr:from>
    <xdr:to>
      <xdr:col>86</xdr:col>
      <xdr:colOff>25400</xdr:colOff>
      <xdr:row>42</xdr:row>
      <xdr:rowOff>38644</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6230600" y="723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127380</xdr:rowOff>
    </xdr:from>
    <xdr:ext cx="405111" cy="259045"/>
    <xdr:sp macro="" textlink="">
      <xdr:nvSpPr>
        <xdr:cNvPr id="428" name="【一般廃棄物処理施設】&#10;有形固定資産減価償却率最大値テキスト">
          <a:extLst>
            <a:ext uri="{FF2B5EF4-FFF2-40B4-BE49-F238E27FC236}">
              <a16:creationId xmlns:a16="http://schemas.microsoft.com/office/drawing/2014/main" id="{00000000-0008-0000-0200-0000AC010000}"/>
            </a:ext>
          </a:extLst>
        </xdr:cNvPr>
        <xdr:cNvSpPr txBox="1"/>
      </xdr:nvSpPr>
      <xdr:spPr>
        <a:xfrm>
          <a:off x="16357600" y="561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9253</xdr:rowOff>
    </xdr:from>
    <xdr:to>
      <xdr:col>86</xdr:col>
      <xdr:colOff>25400</xdr:colOff>
      <xdr:row>34</xdr:row>
      <xdr:rowOff>9253</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6230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430" name="【一般廃棄物処理施設】&#10;有形固定資産減価償却率平均値テキスト">
          <a:extLst>
            <a:ext uri="{FF2B5EF4-FFF2-40B4-BE49-F238E27FC236}">
              <a16:creationId xmlns:a16="http://schemas.microsoft.com/office/drawing/2014/main" id="{00000000-0008-0000-0200-0000AE010000}"/>
            </a:ext>
          </a:extLst>
        </xdr:cNvPr>
        <xdr:cNvSpPr txBox="1"/>
      </xdr:nvSpPr>
      <xdr:spPr>
        <a:xfrm>
          <a:off x="16357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432" name="フローチャート: 判断 431">
          <a:extLst>
            <a:ext uri="{FF2B5EF4-FFF2-40B4-BE49-F238E27FC236}">
              <a16:creationId xmlns:a16="http://schemas.microsoft.com/office/drawing/2014/main" id="{00000000-0008-0000-0200-0000B0010000}"/>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33" name="フローチャート: 判断 432">
          <a:extLst>
            <a:ext uri="{FF2B5EF4-FFF2-40B4-BE49-F238E27FC236}">
              <a16:creationId xmlns:a16="http://schemas.microsoft.com/office/drawing/2014/main" id="{00000000-0008-0000-0200-0000B1010000}"/>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34" name="フローチャート: 判断 433">
          <a:extLst>
            <a:ext uri="{FF2B5EF4-FFF2-40B4-BE49-F238E27FC236}">
              <a16:creationId xmlns:a16="http://schemas.microsoft.com/office/drawing/2014/main" id="{00000000-0008-0000-0200-0000B2010000}"/>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136434</xdr:rowOff>
    </xdr:from>
    <xdr:to>
      <xdr:col>67</xdr:col>
      <xdr:colOff>101600</xdr:colOff>
      <xdr:row>39</xdr:row>
      <xdr:rowOff>66584</xdr:rowOff>
    </xdr:to>
    <xdr:sp macro="" textlink="">
      <xdr:nvSpPr>
        <xdr:cNvPr id="435" name="フローチャート: 判断 434">
          <a:extLst>
            <a:ext uri="{FF2B5EF4-FFF2-40B4-BE49-F238E27FC236}">
              <a16:creationId xmlns:a16="http://schemas.microsoft.com/office/drawing/2014/main" id="{00000000-0008-0000-0200-0000B3010000}"/>
            </a:ext>
          </a:extLst>
        </xdr:cNvPr>
        <xdr:cNvSpPr/>
      </xdr:nvSpPr>
      <xdr:spPr>
        <a:xfrm>
          <a:off x="12763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125004</xdr:rowOff>
    </xdr:from>
    <xdr:to>
      <xdr:col>85</xdr:col>
      <xdr:colOff>177800</xdr:colOff>
      <xdr:row>40</xdr:row>
      <xdr:rowOff>55154</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62687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103431</xdr:rowOff>
    </xdr:from>
    <xdr:ext cx="405111" cy="259045"/>
    <xdr:sp macro="" textlink="">
      <xdr:nvSpPr>
        <xdr:cNvPr id="442" name="【一般廃棄物処理施設】&#10;有形固定資産減価償却率該当値テキスト">
          <a:extLst>
            <a:ext uri="{FF2B5EF4-FFF2-40B4-BE49-F238E27FC236}">
              <a16:creationId xmlns:a16="http://schemas.microsoft.com/office/drawing/2014/main" id="{00000000-0008-0000-0200-0000BA010000}"/>
            </a:ext>
          </a:extLst>
        </xdr:cNvPr>
        <xdr:cNvSpPr txBox="1"/>
      </xdr:nvSpPr>
      <xdr:spPr>
        <a:xfrm>
          <a:off x="16357600"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131535</xdr:rowOff>
    </xdr:from>
    <xdr:to>
      <xdr:col>81</xdr:col>
      <xdr:colOff>101600</xdr:colOff>
      <xdr:row>40</xdr:row>
      <xdr:rowOff>61685</xdr:rowOff>
    </xdr:to>
    <xdr:sp macro="" textlink="">
      <xdr:nvSpPr>
        <xdr:cNvPr id="443" name="楕円 442">
          <a:extLst>
            <a:ext uri="{FF2B5EF4-FFF2-40B4-BE49-F238E27FC236}">
              <a16:creationId xmlns:a16="http://schemas.microsoft.com/office/drawing/2014/main" id="{00000000-0008-0000-0200-0000BB010000}"/>
            </a:ext>
          </a:extLst>
        </xdr:cNvPr>
        <xdr:cNvSpPr/>
      </xdr:nvSpPr>
      <xdr:spPr>
        <a:xfrm>
          <a:off x="15430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4354</xdr:rowOff>
    </xdr:from>
    <xdr:to>
      <xdr:col>85</xdr:col>
      <xdr:colOff>127000</xdr:colOff>
      <xdr:row>40</xdr:row>
      <xdr:rowOff>10885</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flipV="1">
          <a:off x="15481300" y="686235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98878</xdr:rowOff>
    </xdr:from>
    <xdr:to>
      <xdr:col>76</xdr:col>
      <xdr:colOff>165100</xdr:colOff>
      <xdr:row>40</xdr:row>
      <xdr:rowOff>29028</xdr:rowOff>
    </xdr:to>
    <xdr:sp macro="" textlink="">
      <xdr:nvSpPr>
        <xdr:cNvPr id="445" name="楕円 444">
          <a:extLst>
            <a:ext uri="{FF2B5EF4-FFF2-40B4-BE49-F238E27FC236}">
              <a16:creationId xmlns:a16="http://schemas.microsoft.com/office/drawing/2014/main" id="{00000000-0008-0000-0200-0000BD010000}"/>
            </a:ext>
          </a:extLst>
        </xdr:cNvPr>
        <xdr:cNvSpPr/>
      </xdr:nvSpPr>
      <xdr:spPr>
        <a:xfrm>
          <a:off x="14541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149678</xdr:rowOff>
    </xdr:from>
    <xdr:to>
      <xdr:col>81</xdr:col>
      <xdr:colOff>50800</xdr:colOff>
      <xdr:row>40</xdr:row>
      <xdr:rowOff>10885</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4592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66222</xdr:rowOff>
    </xdr:from>
    <xdr:to>
      <xdr:col>72</xdr:col>
      <xdr:colOff>38100</xdr:colOff>
      <xdr:row>39</xdr:row>
      <xdr:rowOff>167822</xdr:rowOff>
    </xdr:to>
    <xdr:sp macro="" textlink="">
      <xdr:nvSpPr>
        <xdr:cNvPr id="447" name="楕円 446">
          <a:extLst>
            <a:ext uri="{FF2B5EF4-FFF2-40B4-BE49-F238E27FC236}">
              <a16:creationId xmlns:a16="http://schemas.microsoft.com/office/drawing/2014/main" id="{00000000-0008-0000-0200-0000BF010000}"/>
            </a:ext>
          </a:extLst>
        </xdr:cNvPr>
        <xdr:cNvSpPr/>
      </xdr:nvSpPr>
      <xdr:spPr>
        <a:xfrm>
          <a:off x="13652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117022</xdr:rowOff>
    </xdr:from>
    <xdr:to>
      <xdr:col>76</xdr:col>
      <xdr:colOff>114300</xdr:colOff>
      <xdr:row>39</xdr:row>
      <xdr:rowOff>149678</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3703300" y="680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33565</xdr:rowOff>
    </xdr:from>
    <xdr:to>
      <xdr:col>67</xdr:col>
      <xdr:colOff>101600</xdr:colOff>
      <xdr:row>39</xdr:row>
      <xdr:rowOff>135165</xdr:rowOff>
    </xdr:to>
    <xdr:sp macro="" textlink="">
      <xdr:nvSpPr>
        <xdr:cNvPr id="449" name="楕円 448">
          <a:extLst>
            <a:ext uri="{FF2B5EF4-FFF2-40B4-BE49-F238E27FC236}">
              <a16:creationId xmlns:a16="http://schemas.microsoft.com/office/drawing/2014/main" id="{00000000-0008-0000-0200-0000C1010000}"/>
            </a:ext>
          </a:extLst>
        </xdr:cNvPr>
        <xdr:cNvSpPr/>
      </xdr:nvSpPr>
      <xdr:spPr>
        <a:xfrm>
          <a:off x="12763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84365</xdr:rowOff>
    </xdr:from>
    <xdr:to>
      <xdr:col>71</xdr:col>
      <xdr:colOff>177800</xdr:colOff>
      <xdr:row>39</xdr:row>
      <xdr:rowOff>117022</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2814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451" name="n_1ave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452" name="n_2ave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453" name="n_3ave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83111</xdr:rowOff>
    </xdr:from>
    <xdr:ext cx="405111" cy="259045"/>
    <xdr:sp macro="" textlink="">
      <xdr:nvSpPr>
        <xdr:cNvPr id="454" name="n_4aveValue【一般廃棄物処理施設】&#10;有形固定資産減価償却率">
          <a:extLst>
            <a:ext uri="{FF2B5EF4-FFF2-40B4-BE49-F238E27FC236}">
              <a16:creationId xmlns:a16="http://schemas.microsoft.com/office/drawing/2014/main" id="{00000000-0008-0000-0200-0000C6010000}"/>
            </a:ext>
          </a:extLst>
        </xdr:cNvPr>
        <xdr:cNvSpPr txBox="1"/>
      </xdr:nvSpPr>
      <xdr:spPr>
        <a:xfrm>
          <a:off x="12611744"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52812</xdr:rowOff>
    </xdr:from>
    <xdr:ext cx="405111" cy="259045"/>
    <xdr:sp macro="" textlink="">
      <xdr:nvSpPr>
        <xdr:cNvPr id="455" name="n_1mainValue【一般廃棄物処理施設】&#10;有形固定資産減価償却率">
          <a:extLst>
            <a:ext uri="{FF2B5EF4-FFF2-40B4-BE49-F238E27FC236}">
              <a16:creationId xmlns:a16="http://schemas.microsoft.com/office/drawing/2014/main" id="{00000000-0008-0000-0200-0000C7010000}"/>
            </a:ext>
          </a:extLst>
        </xdr:cNvPr>
        <xdr:cNvSpPr txBox="1"/>
      </xdr:nvSpPr>
      <xdr:spPr>
        <a:xfrm>
          <a:off x="152660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20155</xdr:rowOff>
    </xdr:from>
    <xdr:ext cx="405111" cy="259045"/>
    <xdr:sp macro="" textlink="">
      <xdr:nvSpPr>
        <xdr:cNvPr id="456" name="n_2mainValue【一般廃棄物処理施設】&#10;有形固定資産減価償却率">
          <a:extLst>
            <a:ext uri="{FF2B5EF4-FFF2-40B4-BE49-F238E27FC236}">
              <a16:creationId xmlns:a16="http://schemas.microsoft.com/office/drawing/2014/main" id="{00000000-0008-0000-0200-0000C8010000}"/>
            </a:ext>
          </a:extLst>
        </xdr:cNvPr>
        <xdr:cNvSpPr txBox="1"/>
      </xdr:nvSpPr>
      <xdr:spPr>
        <a:xfrm>
          <a:off x="14389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158949</xdr:rowOff>
    </xdr:from>
    <xdr:ext cx="405111" cy="259045"/>
    <xdr:sp macro="" textlink="">
      <xdr:nvSpPr>
        <xdr:cNvPr id="457" name="n_3mainValue【一般廃棄物処理施設】&#10;有形固定資産減価償却率">
          <a:extLst>
            <a:ext uri="{FF2B5EF4-FFF2-40B4-BE49-F238E27FC236}">
              <a16:creationId xmlns:a16="http://schemas.microsoft.com/office/drawing/2014/main" id="{00000000-0008-0000-0200-0000C9010000}"/>
            </a:ext>
          </a:extLst>
        </xdr:cNvPr>
        <xdr:cNvSpPr txBox="1"/>
      </xdr:nvSpPr>
      <xdr:spPr>
        <a:xfrm>
          <a:off x="13500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126292</xdr:rowOff>
    </xdr:from>
    <xdr:ext cx="405111" cy="259045"/>
    <xdr:sp macro="" textlink="">
      <xdr:nvSpPr>
        <xdr:cNvPr id="458" name="n_4mainValue【一般廃棄物処理施設】&#10;有形固定資産減価償却率">
          <a:extLst>
            <a:ext uri="{FF2B5EF4-FFF2-40B4-BE49-F238E27FC236}">
              <a16:creationId xmlns:a16="http://schemas.microsoft.com/office/drawing/2014/main" id="{00000000-0008-0000-0200-0000CA010000}"/>
            </a:ext>
          </a:extLst>
        </xdr:cNvPr>
        <xdr:cNvSpPr txBox="1"/>
      </xdr:nvSpPr>
      <xdr:spPr>
        <a:xfrm>
          <a:off x="12611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a:extLst>
            <a:ext uri="{FF2B5EF4-FFF2-40B4-BE49-F238E27FC236}">
              <a16:creationId xmlns:a16="http://schemas.microsoft.com/office/drawing/2014/main" id="{00000000-0008-0000-0200-0000D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282</xdr:rowOff>
    </xdr:from>
    <xdr:to>
      <xdr:col>116</xdr:col>
      <xdr:colOff>62864</xdr:colOff>
      <xdr:row>41</xdr:row>
      <xdr:rowOff>115488</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flipV="1">
          <a:off x="22160864" y="5829582"/>
          <a:ext cx="0" cy="131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119315</xdr:rowOff>
    </xdr:from>
    <xdr:ext cx="469744" cy="259045"/>
    <xdr:sp macro="" textlink="">
      <xdr:nvSpPr>
        <xdr:cNvPr id="481" name="【一般廃棄物処理施設】&#10;一人当たり有形固定資産（償却資産）額最小値テキスト">
          <a:extLst>
            <a:ext uri="{FF2B5EF4-FFF2-40B4-BE49-F238E27FC236}">
              <a16:creationId xmlns:a16="http://schemas.microsoft.com/office/drawing/2014/main" id="{00000000-0008-0000-0200-0000E1010000}"/>
            </a:ext>
          </a:extLst>
        </xdr:cNvPr>
        <xdr:cNvSpPr txBox="1"/>
      </xdr:nvSpPr>
      <xdr:spPr>
        <a:xfrm>
          <a:off x="22199600" y="71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115488</xdr:rowOff>
    </xdr:from>
    <xdr:to>
      <xdr:col>116</xdr:col>
      <xdr:colOff>152400</xdr:colOff>
      <xdr:row>41</xdr:row>
      <xdr:rowOff>115488</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22072600" y="714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118409</xdr:rowOff>
    </xdr:from>
    <xdr:ext cx="599010" cy="259045"/>
    <xdr:sp macro="" textlink="">
      <xdr:nvSpPr>
        <xdr:cNvPr id="483" name="【一般廃棄物処理施設】&#10;一人当たり有形固定資産（償却資産）額最大値テキスト">
          <a:extLst>
            <a:ext uri="{FF2B5EF4-FFF2-40B4-BE49-F238E27FC236}">
              <a16:creationId xmlns:a16="http://schemas.microsoft.com/office/drawing/2014/main" id="{00000000-0008-0000-0200-0000E3010000}"/>
            </a:ext>
          </a:extLst>
        </xdr:cNvPr>
        <xdr:cNvSpPr txBox="1"/>
      </xdr:nvSpPr>
      <xdr:spPr>
        <a:xfrm>
          <a:off x="22199600" y="560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282</xdr:rowOff>
    </xdr:from>
    <xdr:to>
      <xdr:col>116</xdr:col>
      <xdr:colOff>152400</xdr:colOff>
      <xdr:row>34</xdr:row>
      <xdr:rowOff>282</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22072600" y="58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126696</xdr:rowOff>
    </xdr:from>
    <xdr:ext cx="599010" cy="259045"/>
    <xdr:sp macro="" textlink="">
      <xdr:nvSpPr>
        <xdr:cNvPr id="485" name="【一般廃棄物処理施設】&#10;一人当たり有形固定資産（償却資産）額平均値テキスト">
          <a:extLst>
            <a:ext uri="{FF2B5EF4-FFF2-40B4-BE49-F238E27FC236}">
              <a16:creationId xmlns:a16="http://schemas.microsoft.com/office/drawing/2014/main" id="{00000000-0008-0000-0200-0000E5010000}"/>
            </a:ext>
          </a:extLst>
        </xdr:cNvPr>
        <xdr:cNvSpPr txBox="1"/>
      </xdr:nvSpPr>
      <xdr:spPr>
        <a:xfrm>
          <a:off x="22199600" y="6470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103819</xdr:rowOff>
    </xdr:from>
    <xdr:to>
      <xdr:col>116</xdr:col>
      <xdr:colOff>114300</xdr:colOff>
      <xdr:row>39</xdr:row>
      <xdr:rowOff>33969</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22110700" y="661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102863</xdr:rowOff>
    </xdr:from>
    <xdr:to>
      <xdr:col>112</xdr:col>
      <xdr:colOff>38100</xdr:colOff>
      <xdr:row>39</xdr:row>
      <xdr:rowOff>33013</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21272500" y="66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101748</xdr:rowOff>
    </xdr:from>
    <xdr:to>
      <xdr:col>107</xdr:col>
      <xdr:colOff>101600</xdr:colOff>
      <xdr:row>39</xdr:row>
      <xdr:rowOff>31898</xdr:rowOff>
    </xdr:to>
    <xdr:sp macro="" textlink="">
      <xdr:nvSpPr>
        <xdr:cNvPr id="488" name="フローチャート: 判断 487">
          <a:extLst>
            <a:ext uri="{FF2B5EF4-FFF2-40B4-BE49-F238E27FC236}">
              <a16:creationId xmlns:a16="http://schemas.microsoft.com/office/drawing/2014/main" id="{00000000-0008-0000-0200-0000E8010000}"/>
            </a:ext>
          </a:extLst>
        </xdr:cNvPr>
        <xdr:cNvSpPr/>
      </xdr:nvSpPr>
      <xdr:spPr>
        <a:xfrm>
          <a:off x="20383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140752</xdr:rowOff>
    </xdr:from>
    <xdr:to>
      <xdr:col>102</xdr:col>
      <xdr:colOff>165100</xdr:colOff>
      <xdr:row>39</xdr:row>
      <xdr:rowOff>70902</xdr:rowOff>
    </xdr:to>
    <xdr:sp macro="" textlink="">
      <xdr:nvSpPr>
        <xdr:cNvPr id="489" name="フローチャート: 判断 488">
          <a:extLst>
            <a:ext uri="{FF2B5EF4-FFF2-40B4-BE49-F238E27FC236}">
              <a16:creationId xmlns:a16="http://schemas.microsoft.com/office/drawing/2014/main" id="{00000000-0008-0000-0200-0000E9010000}"/>
            </a:ext>
          </a:extLst>
        </xdr:cNvPr>
        <xdr:cNvSpPr/>
      </xdr:nvSpPr>
      <xdr:spPr>
        <a:xfrm>
          <a:off x="19494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121696</xdr:rowOff>
    </xdr:from>
    <xdr:to>
      <xdr:col>98</xdr:col>
      <xdr:colOff>38100</xdr:colOff>
      <xdr:row>39</xdr:row>
      <xdr:rowOff>51846</xdr:rowOff>
    </xdr:to>
    <xdr:sp macro="" textlink="">
      <xdr:nvSpPr>
        <xdr:cNvPr id="490" name="フローチャート: 判断 489">
          <a:extLst>
            <a:ext uri="{FF2B5EF4-FFF2-40B4-BE49-F238E27FC236}">
              <a16:creationId xmlns:a16="http://schemas.microsoft.com/office/drawing/2014/main" id="{00000000-0008-0000-0200-0000EA010000}"/>
            </a:ext>
          </a:extLst>
        </xdr:cNvPr>
        <xdr:cNvSpPr/>
      </xdr:nvSpPr>
      <xdr:spPr>
        <a:xfrm>
          <a:off x="18605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132755</xdr:rowOff>
    </xdr:from>
    <xdr:to>
      <xdr:col>116</xdr:col>
      <xdr:colOff>114300</xdr:colOff>
      <xdr:row>41</xdr:row>
      <xdr:rowOff>62905</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22110700" y="699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47682</xdr:rowOff>
    </xdr:from>
    <xdr:ext cx="534377" cy="259045"/>
    <xdr:sp macro="" textlink="">
      <xdr:nvSpPr>
        <xdr:cNvPr id="497" name="【一般廃棄物処理施設】&#10;一人当たり有形固定資産（償却資産）額該当値テキスト">
          <a:extLst>
            <a:ext uri="{FF2B5EF4-FFF2-40B4-BE49-F238E27FC236}">
              <a16:creationId xmlns:a16="http://schemas.microsoft.com/office/drawing/2014/main" id="{00000000-0008-0000-0200-0000F1010000}"/>
            </a:ext>
          </a:extLst>
        </xdr:cNvPr>
        <xdr:cNvSpPr txBox="1"/>
      </xdr:nvSpPr>
      <xdr:spPr>
        <a:xfrm>
          <a:off x="22199600" y="690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137675</xdr:rowOff>
    </xdr:from>
    <xdr:to>
      <xdr:col>112</xdr:col>
      <xdr:colOff>38100</xdr:colOff>
      <xdr:row>41</xdr:row>
      <xdr:rowOff>67825</xdr:rowOff>
    </xdr:to>
    <xdr:sp macro="" textlink="">
      <xdr:nvSpPr>
        <xdr:cNvPr id="498" name="楕円 497">
          <a:extLst>
            <a:ext uri="{FF2B5EF4-FFF2-40B4-BE49-F238E27FC236}">
              <a16:creationId xmlns:a16="http://schemas.microsoft.com/office/drawing/2014/main" id="{00000000-0008-0000-0200-0000F2010000}"/>
            </a:ext>
          </a:extLst>
        </xdr:cNvPr>
        <xdr:cNvSpPr/>
      </xdr:nvSpPr>
      <xdr:spPr>
        <a:xfrm>
          <a:off x="21272500" y="699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12105</xdr:rowOff>
    </xdr:from>
    <xdr:to>
      <xdr:col>116</xdr:col>
      <xdr:colOff>63500</xdr:colOff>
      <xdr:row>41</xdr:row>
      <xdr:rowOff>17025</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flipV="1">
          <a:off x="21323300" y="7041555"/>
          <a:ext cx="838200" cy="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138287</xdr:rowOff>
    </xdr:from>
    <xdr:to>
      <xdr:col>107</xdr:col>
      <xdr:colOff>101600</xdr:colOff>
      <xdr:row>41</xdr:row>
      <xdr:rowOff>68437</xdr:rowOff>
    </xdr:to>
    <xdr:sp macro="" textlink="">
      <xdr:nvSpPr>
        <xdr:cNvPr id="500" name="楕円 499">
          <a:extLst>
            <a:ext uri="{FF2B5EF4-FFF2-40B4-BE49-F238E27FC236}">
              <a16:creationId xmlns:a16="http://schemas.microsoft.com/office/drawing/2014/main" id="{00000000-0008-0000-0200-0000F4010000}"/>
            </a:ext>
          </a:extLst>
        </xdr:cNvPr>
        <xdr:cNvSpPr/>
      </xdr:nvSpPr>
      <xdr:spPr>
        <a:xfrm>
          <a:off x="20383500" y="69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17025</xdr:rowOff>
    </xdr:from>
    <xdr:to>
      <xdr:col>111</xdr:col>
      <xdr:colOff>177800</xdr:colOff>
      <xdr:row>41</xdr:row>
      <xdr:rowOff>17637</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flipV="1">
          <a:off x="20434300" y="7046475"/>
          <a:ext cx="889000" cy="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139005</xdr:rowOff>
    </xdr:from>
    <xdr:to>
      <xdr:col>102</xdr:col>
      <xdr:colOff>165100</xdr:colOff>
      <xdr:row>41</xdr:row>
      <xdr:rowOff>69155</xdr:rowOff>
    </xdr:to>
    <xdr:sp macro="" textlink="">
      <xdr:nvSpPr>
        <xdr:cNvPr id="502" name="楕円 501">
          <a:extLst>
            <a:ext uri="{FF2B5EF4-FFF2-40B4-BE49-F238E27FC236}">
              <a16:creationId xmlns:a16="http://schemas.microsoft.com/office/drawing/2014/main" id="{00000000-0008-0000-0200-0000F6010000}"/>
            </a:ext>
          </a:extLst>
        </xdr:cNvPr>
        <xdr:cNvSpPr/>
      </xdr:nvSpPr>
      <xdr:spPr>
        <a:xfrm>
          <a:off x="19494500" y="699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17637</xdr:rowOff>
    </xdr:from>
    <xdr:to>
      <xdr:col>107</xdr:col>
      <xdr:colOff>50800</xdr:colOff>
      <xdr:row>41</xdr:row>
      <xdr:rowOff>18355</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flipV="1">
          <a:off x="19545300" y="7047087"/>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139970</xdr:rowOff>
    </xdr:from>
    <xdr:to>
      <xdr:col>98</xdr:col>
      <xdr:colOff>38100</xdr:colOff>
      <xdr:row>41</xdr:row>
      <xdr:rowOff>70120</xdr:rowOff>
    </xdr:to>
    <xdr:sp macro="" textlink="">
      <xdr:nvSpPr>
        <xdr:cNvPr id="504" name="楕円 503">
          <a:extLst>
            <a:ext uri="{FF2B5EF4-FFF2-40B4-BE49-F238E27FC236}">
              <a16:creationId xmlns:a16="http://schemas.microsoft.com/office/drawing/2014/main" id="{00000000-0008-0000-0200-0000F8010000}"/>
            </a:ext>
          </a:extLst>
        </xdr:cNvPr>
        <xdr:cNvSpPr/>
      </xdr:nvSpPr>
      <xdr:spPr>
        <a:xfrm>
          <a:off x="18605500" y="699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18355</xdr:rowOff>
    </xdr:from>
    <xdr:to>
      <xdr:col>102</xdr:col>
      <xdr:colOff>114300</xdr:colOff>
      <xdr:row>41</xdr:row>
      <xdr:rowOff>19320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flipV="1">
          <a:off x="18656300" y="7047805"/>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49540</xdr:rowOff>
    </xdr:from>
    <xdr:ext cx="599010" cy="259045"/>
    <xdr:sp macro="" textlink="">
      <xdr:nvSpPr>
        <xdr:cNvPr id="506" name="n_1ave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21011095" y="639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48425</xdr:rowOff>
    </xdr:from>
    <xdr:ext cx="599010" cy="259045"/>
    <xdr:sp macro="" textlink="">
      <xdr:nvSpPr>
        <xdr:cNvPr id="507" name="n_2ave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20134795" y="639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87428</xdr:rowOff>
    </xdr:from>
    <xdr:ext cx="534377" cy="259045"/>
    <xdr:sp macro="" textlink="">
      <xdr:nvSpPr>
        <xdr:cNvPr id="508" name="n_3ave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19278111" y="643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68372</xdr:rowOff>
    </xdr:from>
    <xdr:ext cx="599010" cy="259045"/>
    <xdr:sp macro="" textlink="">
      <xdr:nvSpPr>
        <xdr:cNvPr id="509" name="n_4aveValue【一般廃棄物処理施設】&#10;一人当たり有形固定資産（償却資産）額">
          <a:extLst>
            <a:ext uri="{FF2B5EF4-FFF2-40B4-BE49-F238E27FC236}">
              <a16:creationId xmlns:a16="http://schemas.microsoft.com/office/drawing/2014/main" id="{00000000-0008-0000-0200-0000FD010000}"/>
            </a:ext>
          </a:extLst>
        </xdr:cNvPr>
        <xdr:cNvSpPr txBox="1"/>
      </xdr:nvSpPr>
      <xdr:spPr>
        <a:xfrm>
          <a:off x="18356795" y="641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58952</xdr:rowOff>
    </xdr:from>
    <xdr:ext cx="534377" cy="259045"/>
    <xdr:sp macro="" textlink="">
      <xdr:nvSpPr>
        <xdr:cNvPr id="510" name="n_1mainValue【一般廃棄物処理施設】&#10;一人当たり有形固定資産（償却資産）額">
          <a:extLst>
            <a:ext uri="{FF2B5EF4-FFF2-40B4-BE49-F238E27FC236}">
              <a16:creationId xmlns:a16="http://schemas.microsoft.com/office/drawing/2014/main" id="{00000000-0008-0000-0200-0000FE010000}"/>
            </a:ext>
          </a:extLst>
        </xdr:cNvPr>
        <xdr:cNvSpPr txBox="1"/>
      </xdr:nvSpPr>
      <xdr:spPr>
        <a:xfrm>
          <a:off x="21043411" y="708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59564</xdr:rowOff>
    </xdr:from>
    <xdr:ext cx="534377" cy="259045"/>
    <xdr:sp macro="" textlink="">
      <xdr:nvSpPr>
        <xdr:cNvPr id="511" name="n_2mainValue【一般廃棄物処理施設】&#10;一人当たり有形固定資産（償却資産）額">
          <a:extLst>
            <a:ext uri="{FF2B5EF4-FFF2-40B4-BE49-F238E27FC236}">
              <a16:creationId xmlns:a16="http://schemas.microsoft.com/office/drawing/2014/main" id="{00000000-0008-0000-0200-0000FF010000}"/>
            </a:ext>
          </a:extLst>
        </xdr:cNvPr>
        <xdr:cNvSpPr txBox="1"/>
      </xdr:nvSpPr>
      <xdr:spPr>
        <a:xfrm>
          <a:off x="20167111" y="708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60282</xdr:rowOff>
    </xdr:from>
    <xdr:ext cx="534377" cy="259045"/>
    <xdr:sp macro="" textlink="">
      <xdr:nvSpPr>
        <xdr:cNvPr id="512" name="n_3mainValue【一般廃棄物処理施設】&#10;一人当たり有形固定資産（償却資産）額">
          <a:extLst>
            <a:ext uri="{FF2B5EF4-FFF2-40B4-BE49-F238E27FC236}">
              <a16:creationId xmlns:a16="http://schemas.microsoft.com/office/drawing/2014/main" id="{00000000-0008-0000-0200-000000020000}"/>
            </a:ext>
          </a:extLst>
        </xdr:cNvPr>
        <xdr:cNvSpPr txBox="1"/>
      </xdr:nvSpPr>
      <xdr:spPr>
        <a:xfrm>
          <a:off x="19278111" y="708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61247</xdr:rowOff>
    </xdr:from>
    <xdr:ext cx="534377" cy="259045"/>
    <xdr:sp macro="" textlink="">
      <xdr:nvSpPr>
        <xdr:cNvPr id="513" name="n_4mainValue【一般廃棄物処理施設】&#10;一人当たり有形固定資産（償却資産）額">
          <a:extLst>
            <a:ext uri="{FF2B5EF4-FFF2-40B4-BE49-F238E27FC236}">
              <a16:creationId xmlns:a16="http://schemas.microsoft.com/office/drawing/2014/main" id="{00000000-0008-0000-0200-000001020000}"/>
            </a:ext>
          </a:extLst>
        </xdr:cNvPr>
        <xdr:cNvSpPr txBox="1"/>
      </xdr:nvSpPr>
      <xdr:spPr>
        <a:xfrm>
          <a:off x="18389111" y="70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8" name="【保健センター・保健所】&#10;有形固定資産減価償却率グラフ枠">
          <a:extLst>
            <a:ext uri="{FF2B5EF4-FFF2-40B4-BE49-F238E27FC236}">
              <a16:creationId xmlns:a16="http://schemas.microsoft.com/office/drawing/2014/main" id="{00000000-0008-0000-0200-00001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40" name="【保健センター・保健所】&#10;有形固定資産減価償却率最小値テキスト">
          <a:extLst>
            <a:ext uri="{FF2B5EF4-FFF2-40B4-BE49-F238E27FC236}">
              <a16:creationId xmlns:a16="http://schemas.microsoft.com/office/drawing/2014/main" id="{00000000-0008-0000-0200-00001C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42" name="【保健センター・保健所】&#10;有形固定資産減価償却率最大値テキスト">
          <a:extLst>
            <a:ext uri="{FF2B5EF4-FFF2-40B4-BE49-F238E27FC236}">
              <a16:creationId xmlns:a16="http://schemas.microsoft.com/office/drawing/2014/main" id="{00000000-0008-0000-0200-00001E02000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58618</xdr:rowOff>
    </xdr:from>
    <xdr:ext cx="405111" cy="259045"/>
    <xdr:sp macro="" textlink="">
      <xdr:nvSpPr>
        <xdr:cNvPr id="544" name="【保健センター・保健所】&#10;有形固定資産減価償却率平均値テキスト">
          <a:extLst>
            <a:ext uri="{FF2B5EF4-FFF2-40B4-BE49-F238E27FC236}">
              <a16:creationId xmlns:a16="http://schemas.microsoft.com/office/drawing/2014/main" id="{00000000-0008-0000-0200-000020020000}"/>
            </a:ext>
          </a:extLst>
        </xdr:cNvPr>
        <xdr:cNvSpPr txBox="1"/>
      </xdr:nvSpPr>
      <xdr:spPr>
        <a:xfrm>
          <a:off x="16357600" y="10174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545" name="フローチャート: 判断 544">
          <a:extLst>
            <a:ext uri="{FF2B5EF4-FFF2-40B4-BE49-F238E27FC236}">
              <a16:creationId xmlns:a16="http://schemas.microsoft.com/office/drawing/2014/main" id="{00000000-0008-0000-0200-000021020000}"/>
            </a:ext>
          </a:extLst>
        </xdr:cNvPr>
        <xdr:cNvSpPr/>
      </xdr:nvSpPr>
      <xdr:spPr>
        <a:xfrm>
          <a:off x="162687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12881</xdr:rowOff>
    </xdr:from>
    <xdr:to>
      <xdr:col>81</xdr:col>
      <xdr:colOff>101600</xdr:colOff>
      <xdr:row>60</xdr:row>
      <xdr:rowOff>114481</xdr:rowOff>
    </xdr:to>
    <xdr:sp macro="" textlink="">
      <xdr:nvSpPr>
        <xdr:cNvPr id="546" name="フローチャート: 判断 545">
          <a:extLst>
            <a:ext uri="{FF2B5EF4-FFF2-40B4-BE49-F238E27FC236}">
              <a16:creationId xmlns:a16="http://schemas.microsoft.com/office/drawing/2014/main" id="{00000000-0008-0000-0200-000022020000}"/>
            </a:ext>
          </a:extLst>
        </xdr:cNvPr>
        <xdr:cNvSpPr/>
      </xdr:nvSpPr>
      <xdr:spPr>
        <a:xfrm>
          <a:off x="15430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47" name="フローチャート: 判断 546">
          <a:extLst>
            <a:ext uri="{FF2B5EF4-FFF2-40B4-BE49-F238E27FC236}">
              <a16:creationId xmlns:a16="http://schemas.microsoft.com/office/drawing/2014/main" id="{00000000-0008-0000-0200-000023020000}"/>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89626</xdr:rowOff>
    </xdr:from>
    <xdr:to>
      <xdr:col>72</xdr:col>
      <xdr:colOff>38100</xdr:colOff>
      <xdr:row>60</xdr:row>
      <xdr:rowOff>19776</xdr:rowOff>
    </xdr:to>
    <xdr:sp macro="" textlink="">
      <xdr:nvSpPr>
        <xdr:cNvPr id="548" name="フローチャート: 判断 547">
          <a:extLst>
            <a:ext uri="{FF2B5EF4-FFF2-40B4-BE49-F238E27FC236}">
              <a16:creationId xmlns:a16="http://schemas.microsoft.com/office/drawing/2014/main" id="{00000000-0008-0000-0200-000024020000}"/>
            </a:ext>
          </a:extLst>
        </xdr:cNvPr>
        <xdr:cNvSpPr/>
      </xdr:nvSpPr>
      <xdr:spPr>
        <a:xfrm>
          <a:off x="136525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60234</xdr:rowOff>
    </xdr:from>
    <xdr:to>
      <xdr:col>67</xdr:col>
      <xdr:colOff>101600</xdr:colOff>
      <xdr:row>59</xdr:row>
      <xdr:rowOff>161834</xdr:rowOff>
    </xdr:to>
    <xdr:sp macro="" textlink="">
      <xdr:nvSpPr>
        <xdr:cNvPr id="549" name="フローチャート: 判断 548">
          <a:extLst>
            <a:ext uri="{FF2B5EF4-FFF2-40B4-BE49-F238E27FC236}">
              <a16:creationId xmlns:a16="http://schemas.microsoft.com/office/drawing/2014/main" id="{00000000-0008-0000-0200-000025020000}"/>
            </a:ext>
          </a:extLst>
        </xdr:cNvPr>
        <xdr:cNvSpPr/>
      </xdr:nvSpPr>
      <xdr:spPr>
        <a:xfrm>
          <a:off x="12763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56969</xdr:rowOff>
    </xdr:from>
    <xdr:to>
      <xdr:col>85</xdr:col>
      <xdr:colOff>177800</xdr:colOff>
      <xdr:row>64</xdr:row>
      <xdr:rowOff>158569</xdr:rowOff>
    </xdr:to>
    <xdr:sp macro="" textlink="">
      <xdr:nvSpPr>
        <xdr:cNvPr id="555" name="楕円 554">
          <a:extLst>
            <a:ext uri="{FF2B5EF4-FFF2-40B4-BE49-F238E27FC236}">
              <a16:creationId xmlns:a16="http://schemas.microsoft.com/office/drawing/2014/main" id="{00000000-0008-0000-0200-00002B020000}"/>
            </a:ext>
          </a:extLst>
        </xdr:cNvPr>
        <xdr:cNvSpPr/>
      </xdr:nvSpPr>
      <xdr:spPr>
        <a:xfrm>
          <a:off x="16268700" y="110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143346</xdr:rowOff>
    </xdr:from>
    <xdr:ext cx="405111" cy="259045"/>
    <xdr:sp macro="" textlink="">
      <xdr:nvSpPr>
        <xdr:cNvPr id="556" name="【保健センター・保健所】&#10;有形固定資産減価償却率該当値テキスト">
          <a:extLst>
            <a:ext uri="{FF2B5EF4-FFF2-40B4-BE49-F238E27FC236}">
              <a16:creationId xmlns:a16="http://schemas.microsoft.com/office/drawing/2014/main" id="{00000000-0008-0000-0200-00002C020000}"/>
            </a:ext>
          </a:extLst>
        </xdr:cNvPr>
        <xdr:cNvSpPr txBox="1"/>
      </xdr:nvSpPr>
      <xdr:spPr>
        <a:xfrm>
          <a:off x="16357600" y="1094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12881</xdr:rowOff>
    </xdr:from>
    <xdr:to>
      <xdr:col>81</xdr:col>
      <xdr:colOff>101600</xdr:colOff>
      <xdr:row>64</xdr:row>
      <xdr:rowOff>114481</xdr:rowOff>
    </xdr:to>
    <xdr:sp macro="" textlink="">
      <xdr:nvSpPr>
        <xdr:cNvPr id="557" name="楕円 556">
          <a:extLst>
            <a:ext uri="{FF2B5EF4-FFF2-40B4-BE49-F238E27FC236}">
              <a16:creationId xmlns:a16="http://schemas.microsoft.com/office/drawing/2014/main" id="{00000000-0008-0000-0200-00002D020000}"/>
            </a:ext>
          </a:extLst>
        </xdr:cNvPr>
        <xdr:cNvSpPr/>
      </xdr:nvSpPr>
      <xdr:spPr>
        <a:xfrm>
          <a:off x="15430500" y="1098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63681</xdr:rowOff>
    </xdr:from>
    <xdr:to>
      <xdr:col>85</xdr:col>
      <xdr:colOff>127000</xdr:colOff>
      <xdr:row>64</xdr:row>
      <xdr:rowOff>107769</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5481300" y="1103648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140244</xdr:rowOff>
    </xdr:from>
    <xdr:to>
      <xdr:col>76</xdr:col>
      <xdr:colOff>165100</xdr:colOff>
      <xdr:row>64</xdr:row>
      <xdr:rowOff>70394</xdr:rowOff>
    </xdr:to>
    <xdr:sp macro="" textlink="">
      <xdr:nvSpPr>
        <xdr:cNvPr id="559" name="楕円 558">
          <a:extLst>
            <a:ext uri="{FF2B5EF4-FFF2-40B4-BE49-F238E27FC236}">
              <a16:creationId xmlns:a16="http://schemas.microsoft.com/office/drawing/2014/main" id="{00000000-0008-0000-0200-00002F020000}"/>
            </a:ext>
          </a:extLst>
        </xdr:cNvPr>
        <xdr:cNvSpPr/>
      </xdr:nvSpPr>
      <xdr:spPr>
        <a:xfrm>
          <a:off x="14541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19594</xdr:rowOff>
    </xdr:from>
    <xdr:to>
      <xdr:col>81</xdr:col>
      <xdr:colOff>50800</xdr:colOff>
      <xdr:row>64</xdr:row>
      <xdr:rowOff>63681</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4592300" y="109923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122283</xdr:rowOff>
    </xdr:from>
    <xdr:to>
      <xdr:col>72</xdr:col>
      <xdr:colOff>38100</xdr:colOff>
      <xdr:row>64</xdr:row>
      <xdr:rowOff>52433</xdr:rowOff>
    </xdr:to>
    <xdr:sp macro="" textlink="">
      <xdr:nvSpPr>
        <xdr:cNvPr id="561" name="楕円 560">
          <a:extLst>
            <a:ext uri="{FF2B5EF4-FFF2-40B4-BE49-F238E27FC236}">
              <a16:creationId xmlns:a16="http://schemas.microsoft.com/office/drawing/2014/main" id="{00000000-0008-0000-0200-000031020000}"/>
            </a:ext>
          </a:extLst>
        </xdr:cNvPr>
        <xdr:cNvSpPr/>
      </xdr:nvSpPr>
      <xdr:spPr>
        <a:xfrm>
          <a:off x="13652500" y="109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1633</xdr:rowOff>
    </xdr:from>
    <xdr:to>
      <xdr:col>76</xdr:col>
      <xdr:colOff>114300</xdr:colOff>
      <xdr:row>64</xdr:row>
      <xdr:rowOff>19594</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3703300" y="1097443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78196</xdr:rowOff>
    </xdr:from>
    <xdr:to>
      <xdr:col>67</xdr:col>
      <xdr:colOff>101600</xdr:colOff>
      <xdr:row>64</xdr:row>
      <xdr:rowOff>8346</xdr:rowOff>
    </xdr:to>
    <xdr:sp macro="" textlink="">
      <xdr:nvSpPr>
        <xdr:cNvPr id="563" name="楕円 562">
          <a:extLst>
            <a:ext uri="{FF2B5EF4-FFF2-40B4-BE49-F238E27FC236}">
              <a16:creationId xmlns:a16="http://schemas.microsoft.com/office/drawing/2014/main" id="{00000000-0008-0000-0200-000033020000}"/>
            </a:ext>
          </a:extLst>
        </xdr:cNvPr>
        <xdr:cNvSpPr/>
      </xdr:nvSpPr>
      <xdr:spPr>
        <a:xfrm>
          <a:off x="127635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128996</xdr:rowOff>
    </xdr:from>
    <xdr:to>
      <xdr:col>71</xdr:col>
      <xdr:colOff>177800</xdr:colOff>
      <xdr:row>64</xdr:row>
      <xdr:rowOff>1633</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2814300" y="109303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131008</xdr:rowOff>
    </xdr:from>
    <xdr:ext cx="405111" cy="259045"/>
    <xdr:sp macro="" textlink="">
      <xdr:nvSpPr>
        <xdr:cNvPr id="565" name="n_1ave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52660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566" name="n_2aveValue【保健センター・保健所】&#10;有形固定資産減価償却率">
          <a:extLst>
            <a:ext uri="{FF2B5EF4-FFF2-40B4-BE49-F238E27FC236}">
              <a16:creationId xmlns:a16="http://schemas.microsoft.com/office/drawing/2014/main" id="{00000000-0008-0000-0200-000036020000}"/>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36303</xdr:rowOff>
    </xdr:from>
    <xdr:ext cx="405111" cy="259045"/>
    <xdr:sp macro="" textlink="">
      <xdr:nvSpPr>
        <xdr:cNvPr id="567" name="n_3aveValue【保健センター・保健所】&#10;有形固定資産減価償却率">
          <a:extLst>
            <a:ext uri="{FF2B5EF4-FFF2-40B4-BE49-F238E27FC236}">
              <a16:creationId xmlns:a16="http://schemas.microsoft.com/office/drawing/2014/main" id="{00000000-0008-0000-0200-000037020000}"/>
            </a:ext>
          </a:extLst>
        </xdr:cNvPr>
        <xdr:cNvSpPr txBox="1"/>
      </xdr:nvSpPr>
      <xdr:spPr>
        <a:xfrm>
          <a:off x="135007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6911</xdr:rowOff>
    </xdr:from>
    <xdr:ext cx="405111" cy="259045"/>
    <xdr:sp macro="" textlink="">
      <xdr:nvSpPr>
        <xdr:cNvPr id="568" name="n_4aveValue【保健センター・保健所】&#10;有形固定資産減価償却率">
          <a:extLst>
            <a:ext uri="{FF2B5EF4-FFF2-40B4-BE49-F238E27FC236}">
              <a16:creationId xmlns:a16="http://schemas.microsoft.com/office/drawing/2014/main" id="{00000000-0008-0000-0200-000038020000}"/>
            </a:ext>
          </a:extLst>
        </xdr:cNvPr>
        <xdr:cNvSpPr txBox="1"/>
      </xdr:nvSpPr>
      <xdr:spPr>
        <a:xfrm>
          <a:off x="12611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105608</xdr:rowOff>
    </xdr:from>
    <xdr:ext cx="405111" cy="259045"/>
    <xdr:sp macro="" textlink="">
      <xdr:nvSpPr>
        <xdr:cNvPr id="569" name="n_1mainValue【保健センター・保健所】&#10;有形固定資産減価償却率">
          <a:extLst>
            <a:ext uri="{FF2B5EF4-FFF2-40B4-BE49-F238E27FC236}">
              <a16:creationId xmlns:a16="http://schemas.microsoft.com/office/drawing/2014/main" id="{00000000-0008-0000-0200-000039020000}"/>
            </a:ext>
          </a:extLst>
        </xdr:cNvPr>
        <xdr:cNvSpPr txBox="1"/>
      </xdr:nvSpPr>
      <xdr:spPr>
        <a:xfrm>
          <a:off x="15266044" y="1107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61521</xdr:rowOff>
    </xdr:from>
    <xdr:ext cx="405111" cy="259045"/>
    <xdr:sp macro="" textlink="">
      <xdr:nvSpPr>
        <xdr:cNvPr id="570" name="n_2mainValue【保健センター・保健所】&#10;有形固定資産減価償却率">
          <a:extLst>
            <a:ext uri="{FF2B5EF4-FFF2-40B4-BE49-F238E27FC236}">
              <a16:creationId xmlns:a16="http://schemas.microsoft.com/office/drawing/2014/main" id="{00000000-0008-0000-0200-00003A020000}"/>
            </a:ext>
          </a:extLst>
        </xdr:cNvPr>
        <xdr:cNvSpPr txBox="1"/>
      </xdr:nvSpPr>
      <xdr:spPr>
        <a:xfrm>
          <a:off x="14389744" y="1103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43560</xdr:rowOff>
    </xdr:from>
    <xdr:ext cx="405111" cy="259045"/>
    <xdr:sp macro="" textlink="">
      <xdr:nvSpPr>
        <xdr:cNvPr id="571" name="n_3mainValue【保健センター・保健所】&#10;有形固定資産減価償却率">
          <a:extLst>
            <a:ext uri="{FF2B5EF4-FFF2-40B4-BE49-F238E27FC236}">
              <a16:creationId xmlns:a16="http://schemas.microsoft.com/office/drawing/2014/main" id="{00000000-0008-0000-0200-00003B020000}"/>
            </a:ext>
          </a:extLst>
        </xdr:cNvPr>
        <xdr:cNvSpPr txBox="1"/>
      </xdr:nvSpPr>
      <xdr:spPr>
        <a:xfrm>
          <a:off x="13500744" y="1101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170923</xdr:rowOff>
    </xdr:from>
    <xdr:ext cx="405111" cy="259045"/>
    <xdr:sp macro="" textlink="">
      <xdr:nvSpPr>
        <xdr:cNvPr id="572" name="n_4mainValue【保健センター・保健所】&#10;有形固定資産減価償却率">
          <a:extLst>
            <a:ext uri="{FF2B5EF4-FFF2-40B4-BE49-F238E27FC236}">
              <a16:creationId xmlns:a16="http://schemas.microsoft.com/office/drawing/2014/main" id="{00000000-0008-0000-0200-00003C020000}"/>
            </a:ext>
          </a:extLst>
        </xdr:cNvPr>
        <xdr:cNvSpPr txBox="1"/>
      </xdr:nvSpPr>
      <xdr:spPr>
        <a:xfrm>
          <a:off x="12611744" y="1097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00000000-0008-0000-0200-00005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162306</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22160864" y="959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00000000-0008-0000-0200-000053020000}"/>
            </a:ext>
          </a:extLst>
        </xdr:cNvPr>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00000000-0008-0000-0200-000055020000}"/>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00000000-0008-0000-0200-000057020000}"/>
            </a:ext>
          </a:extLst>
        </xdr:cNvPr>
        <xdr:cNvSpPr txBox="1"/>
      </xdr:nvSpPr>
      <xdr:spPr>
        <a:xfrm>
          <a:off x="22199600" y="1041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106934</xdr:rowOff>
    </xdr:from>
    <xdr:to>
      <xdr:col>112</xdr:col>
      <xdr:colOff>38100</xdr:colOff>
      <xdr:row>62</xdr:row>
      <xdr:rowOff>37084</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212725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20383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93218</xdr:rowOff>
    </xdr:from>
    <xdr:to>
      <xdr:col>98</xdr:col>
      <xdr:colOff>38100</xdr:colOff>
      <xdr:row>62</xdr:row>
      <xdr:rowOff>23368</xdr:rowOff>
    </xdr:to>
    <xdr:sp macro="" textlink="">
      <xdr:nvSpPr>
        <xdr:cNvPr id="604" name="フローチャート: 判断 603">
          <a:extLst>
            <a:ext uri="{FF2B5EF4-FFF2-40B4-BE49-F238E27FC236}">
              <a16:creationId xmlns:a16="http://schemas.microsoft.com/office/drawing/2014/main" id="{00000000-0008-0000-0200-00005C020000}"/>
            </a:ext>
          </a:extLst>
        </xdr:cNvPr>
        <xdr:cNvSpPr/>
      </xdr:nvSpPr>
      <xdr:spPr>
        <a:xfrm>
          <a:off x="18605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141224</xdr:rowOff>
    </xdr:from>
    <xdr:to>
      <xdr:col>116</xdr:col>
      <xdr:colOff>114300</xdr:colOff>
      <xdr:row>63</xdr:row>
      <xdr:rowOff>71374</xdr:rowOff>
    </xdr:to>
    <xdr:sp macro="" textlink="">
      <xdr:nvSpPr>
        <xdr:cNvPr id="610" name="楕円 609">
          <a:extLst>
            <a:ext uri="{FF2B5EF4-FFF2-40B4-BE49-F238E27FC236}">
              <a16:creationId xmlns:a16="http://schemas.microsoft.com/office/drawing/2014/main" id="{00000000-0008-0000-0200-000062020000}"/>
            </a:ext>
          </a:extLst>
        </xdr:cNvPr>
        <xdr:cNvSpPr/>
      </xdr:nvSpPr>
      <xdr:spPr>
        <a:xfrm>
          <a:off x="221107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119651</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00000000-0008-0000-0200-000063020000}"/>
            </a:ext>
          </a:extLst>
        </xdr:cNvPr>
        <xdr:cNvSpPr txBox="1"/>
      </xdr:nvSpPr>
      <xdr:spPr>
        <a:xfrm>
          <a:off x="22199600"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145796</xdr:rowOff>
    </xdr:from>
    <xdr:to>
      <xdr:col>112</xdr:col>
      <xdr:colOff>38100</xdr:colOff>
      <xdr:row>63</xdr:row>
      <xdr:rowOff>75946</xdr:rowOff>
    </xdr:to>
    <xdr:sp macro="" textlink="">
      <xdr:nvSpPr>
        <xdr:cNvPr id="612" name="楕円 611">
          <a:extLst>
            <a:ext uri="{FF2B5EF4-FFF2-40B4-BE49-F238E27FC236}">
              <a16:creationId xmlns:a16="http://schemas.microsoft.com/office/drawing/2014/main" id="{00000000-0008-0000-0200-000064020000}"/>
            </a:ext>
          </a:extLst>
        </xdr:cNvPr>
        <xdr:cNvSpPr/>
      </xdr:nvSpPr>
      <xdr:spPr>
        <a:xfrm>
          <a:off x="21272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20574</xdr:rowOff>
    </xdr:from>
    <xdr:to>
      <xdr:col>116</xdr:col>
      <xdr:colOff>63500</xdr:colOff>
      <xdr:row>63</xdr:row>
      <xdr:rowOff>25146</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flipV="1">
          <a:off x="21323300" y="108219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macro="" textlink="">
      <xdr:nvSpPr>
        <xdr:cNvPr id="614" name="楕円 613">
          <a:extLst>
            <a:ext uri="{FF2B5EF4-FFF2-40B4-BE49-F238E27FC236}">
              <a16:creationId xmlns:a16="http://schemas.microsoft.com/office/drawing/2014/main" id="{00000000-0008-0000-0200-000066020000}"/>
            </a:ext>
          </a:extLst>
        </xdr:cNvPr>
        <xdr:cNvSpPr/>
      </xdr:nvSpPr>
      <xdr:spPr>
        <a:xfrm>
          <a:off x="20383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25146</xdr:rowOff>
    </xdr:from>
    <xdr:to>
      <xdr:col>111</xdr:col>
      <xdr:colOff>177800</xdr:colOff>
      <xdr:row>63</xdr:row>
      <xdr:rowOff>25146</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20434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145796</xdr:rowOff>
    </xdr:from>
    <xdr:to>
      <xdr:col>102</xdr:col>
      <xdr:colOff>165100</xdr:colOff>
      <xdr:row>63</xdr:row>
      <xdr:rowOff>75946</xdr:rowOff>
    </xdr:to>
    <xdr:sp macro="" textlink="">
      <xdr:nvSpPr>
        <xdr:cNvPr id="616" name="楕円 615">
          <a:extLst>
            <a:ext uri="{FF2B5EF4-FFF2-40B4-BE49-F238E27FC236}">
              <a16:creationId xmlns:a16="http://schemas.microsoft.com/office/drawing/2014/main" id="{00000000-0008-0000-0200-000068020000}"/>
            </a:ext>
          </a:extLst>
        </xdr:cNvPr>
        <xdr:cNvSpPr/>
      </xdr:nvSpPr>
      <xdr:spPr>
        <a:xfrm>
          <a:off x="19494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25146</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9545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145796</xdr:rowOff>
    </xdr:from>
    <xdr:to>
      <xdr:col>98</xdr:col>
      <xdr:colOff>38100</xdr:colOff>
      <xdr:row>63</xdr:row>
      <xdr:rowOff>75946</xdr:rowOff>
    </xdr:to>
    <xdr:sp macro="" textlink="">
      <xdr:nvSpPr>
        <xdr:cNvPr id="618" name="楕円 617">
          <a:extLst>
            <a:ext uri="{FF2B5EF4-FFF2-40B4-BE49-F238E27FC236}">
              <a16:creationId xmlns:a16="http://schemas.microsoft.com/office/drawing/2014/main" id="{00000000-0008-0000-0200-00006A020000}"/>
            </a:ext>
          </a:extLst>
        </xdr:cNvPr>
        <xdr:cNvSpPr/>
      </xdr:nvSpPr>
      <xdr:spPr>
        <a:xfrm>
          <a:off x="18605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25146</xdr:rowOff>
    </xdr:from>
    <xdr:to>
      <xdr:col>102</xdr:col>
      <xdr:colOff>114300</xdr:colOff>
      <xdr:row>63</xdr:row>
      <xdr:rowOff>25146</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8656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53611</xdr:rowOff>
    </xdr:from>
    <xdr:ext cx="469744" cy="259045"/>
    <xdr:sp macro="" textlink="">
      <xdr:nvSpPr>
        <xdr:cNvPr id="620" name="n_1aveValue【保健センター・保健所】&#10;一人当たり面積">
          <a:extLst>
            <a:ext uri="{FF2B5EF4-FFF2-40B4-BE49-F238E27FC236}">
              <a16:creationId xmlns:a16="http://schemas.microsoft.com/office/drawing/2014/main" id="{00000000-0008-0000-0200-00006C020000}"/>
            </a:ext>
          </a:extLst>
        </xdr:cNvPr>
        <xdr:cNvSpPr txBox="1"/>
      </xdr:nvSpPr>
      <xdr:spPr>
        <a:xfrm>
          <a:off x="210757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49039</xdr:rowOff>
    </xdr:from>
    <xdr:ext cx="469744" cy="259045"/>
    <xdr:sp macro="" textlink="">
      <xdr:nvSpPr>
        <xdr:cNvPr id="621" name="n_2aveValue【保健センター・保健所】&#10;一人当たり面積">
          <a:extLst>
            <a:ext uri="{FF2B5EF4-FFF2-40B4-BE49-F238E27FC236}">
              <a16:creationId xmlns:a16="http://schemas.microsoft.com/office/drawing/2014/main" id="{00000000-0008-0000-0200-00006D020000}"/>
            </a:ext>
          </a:extLst>
        </xdr:cNvPr>
        <xdr:cNvSpPr txBox="1"/>
      </xdr:nvSpPr>
      <xdr:spPr>
        <a:xfrm>
          <a:off x="20199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622" name="n_3aveValue【保健センター・保健所】&#10;一人当たり面積">
          <a:extLst>
            <a:ext uri="{FF2B5EF4-FFF2-40B4-BE49-F238E27FC236}">
              <a16:creationId xmlns:a16="http://schemas.microsoft.com/office/drawing/2014/main" id="{00000000-0008-0000-0200-00006E020000}"/>
            </a:ext>
          </a:extLst>
        </xdr:cNvPr>
        <xdr:cNvSpPr txBox="1"/>
      </xdr:nvSpPr>
      <xdr:spPr>
        <a:xfrm>
          <a:off x="19310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39895</xdr:rowOff>
    </xdr:from>
    <xdr:ext cx="469744" cy="259045"/>
    <xdr:sp macro="" textlink="">
      <xdr:nvSpPr>
        <xdr:cNvPr id="623" name="n_4aveValue【保健センター・保健所】&#10;一人当たり面積">
          <a:extLst>
            <a:ext uri="{FF2B5EF4-FFF2-40B4-BE49-F238E27FC236}">
              <a16:creationId xmlns:a16="http://schemas.microsoft.com/office/drawing/2014/main" id="{00000000-0008-0000-0200-00006F020000}"/>
            </a:ext>
          </a:extLst>
        </xdr:cNvPr>
        <xdr:cNvSpPr txBox="1"/>
      </xdr:nvSpPr>
      <xdr:spPr>
        <a:xfrm>
          <a:off x="18421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67073</xdr:rowOff>
    </xdr:from>
    <xdr:ext cx="469744" cy="259045"/>
    <xdr:sp macro="" textlink="">
      <xdr:nvSpPr>
        <xdr:cNvPr id="624" name="n_1mainValue【保健センター・保健所】&#10;一人当たり面積">
          <a:extLst>
            <a:ext uri="{FF2B5EF4-FFF2-40B4-BE49-F238E27FC236}">
              <a16:creationId xmlns:a16="http://schemas.microsoft.com/office/drawing/2014/main" id="{00000000-0008-0000-0200-000070020000}"/>
            </a:ext>
          </a:extLst>
        </xdr:cNvPr>
        <xdr:cNvSpPr txBox="1"/>
      </xdr:nvSpPr>
      <xdr:spPr>
        <a:xfrm>
          <a:off x="210757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macro="" textlink="">
      <xdr:nvSpPr>
        <xdr:cNvPr id="625" name="n_2mainValue【保健センター・保健所】&#10;一人当たり面積">
          <a:extLst>
            <a:ext uri="{FF2B5EF4-FFF2-40B4-BE49-F238E27FC236}">
              <a16:creationId xmlns:a16="http://schemas.microsoft.com/office/drawing/2014/main" id="{00000000-0008-0000-0200-000071020000}"/>
            </a:ext>
          </a:extLst>
        </xdr:cNvPr>
        <xdr:cNvSpPr txBox="1"/>
      </xdr:nvSpPr>
      <xdr:spPr>
        <a:xfrm>
          <a:off x="20199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67073</xdr:rowOff>
    </xdr:from>
    <xdr:ext cx="469744" cy="259045"/>
    <xdr:sp macro="" textlink="">
      <xdr:nvSpPr>
        <xdr:cNvPr id="626" name="n_3mainValue【保健センター・保健所】&#10;一人当たり面積">
          <a:extLst>
            <a:ext uri="{FF2B5EF4-FFF2-40B4-BE49-F238E27FC236}">
              <a16:creationId xmlns:a16="http://schemas.microsoft.com/office/drawing/2014/main" id="{00000000-0008-0000-0200-000072020000}"/>
            </a:ext>
          </a:extLst>
        </xdr:cNvPr>
        <xdr:cNvSpPr txBox="1"/>
      </xdr:nvSpPr>
      <xdr:spPr>
        <a:xfrm>
          <a:off x="19310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67073</xdr:rowOff>
    </xdr:from>
    <xdr:ext cx="469744" cy="259045"/>
    <xdr:sp macro="" textlink="">
      <xdr:nvSpPr>
        <xdr:cNvPr id="627" name="n_4mainValue【保健センター・保健所】&#10;一人当たり面積">
          <a:extLst>
            <a:ext uri="{FF2B5EF4-FFF2-40B4-BE49-F238E27FC236}">
              <a16:creationId xmlns:a16="http://schemas.microsoft.com/office/drawing/2014/main" id="{00000000-0008-0000-0200-000073020000}"/>
            </a:ext>
          </a:extLst>
        </xdr:cNvPr>
        <xdr:cNvSpPr txBox="1"/>
      </xdr:nvSpPr>
      <xdr:spPr>
        <a:xfrm>
          <a:off x="18421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00000000-0008-0000-02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127254</xdr:rowOff>
    </xdr:from>
    <xdr:to>
      <xdr:col>85</xdr:col>
      <xdr:colOff>126364</xdr:colOff>
      <xdr:row>85</xdr:row>
      <xdr:rowOff>26670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flipV="1">
          <a:off x="16318864" y="13328904"/>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30497</xdr:rowOff>
    </xdr:from>
    <xdr:ext cx="405111" cy="259045"/>
    <xdr:sp macro="" textlink="">
      <xdr:nvSpPr>
        <xdr:cNvPr id="651" name="【消防施設】&#10;有形固定資産減価償却率最小値テキスト">
          <a:extLst>
            <a:ext uri="{FF2B5EF4-FFF2-40B4-BE49-F238E27FC236}">
              <a16:creationId xmlns:a16="http://schemas.microsoft.com/office/drawing/2014/main" id="{00000000-0008-0000-0200-00008B020000}"/>
            </a:ext>
          </a:extLst>
        </xdr:cNvPr>
        <xdr:cNvSpPr txBox="1"/>
      </xdr:nvSpPr>
      <xdr:spPr>
        <a:xfrm>
          <a:off x="16357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26670</xdr:rowOff>
    </xdr:from>
    <xdr:to>
      <xdr:col>86</xdr:col>
      <xdr:colOff>25400</xdr:colOff>
      <xdr:row>85</xdr:row>
      <xdr:rowOff>26670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6230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73931</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00000000-0008-0000-0200-00008D020000}"/>
            </a:ext>
          </a:extLst>
        </xdr:cNvPr>
        <xdr:cNvSpPr txBox="1"/>
      </xdr:nvSpPr>
      <xdr:spPr>
        <a:xfrm>
          <a:off x="16357600" y="131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127254</xdr:rowOff>
    </xdr:from>
    <xdr:to>
      <xdr:col>86</xdr:col>
      <xdr:colOff>25400</xdr:colOff>
      <xdr:row>77</xdr:row>
      <xdr:rowOff>127254</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6230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94759</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00000000-0008-0000-0200-00008F020000}"/>
            </a:ext>
          </a:extLst>
        </xdr:cNvPr>
        <xdr:cNvSpPr txBox="1"/>
      </xdr:nvSpPr>
      <xdr:spPr>
        <a:xfrm>
          <a:off x="16357600" y="1381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71882</xdr:rowOff>
    </xdr:from>
    <xdr:to>
      <xdr:col>85</xdr:col>
      <xdr:colOff>177800</xdr:colOff>
      <xdr:row>82</xdr:row>
      <xdr:rowOff>2032</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62687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xdr:rowOff>
    </xdr:from>
    <xdr:to>
      <xdr:col>76</xdr:col>
      <xdr:colOff>165100</xdr:colOff>
      <xdr:row>81</xdr:row>
      <xdr:rowOff>114046</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4541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113030</xdr:rowOff>
    </xdr:from>
    <xdr:to>
      <xdr:col>72</xdr:col>
      <xdr:colOff>38100</xdr:colOff>
      <xdr:row>81</xdr:row>
      <xdr:rowOff>43180</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3652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108458</xdr:rowOff>
    </xdr:from>
    <xdr:to>
      <xdr:col>67</xdr:col>
      <xdr:colOff>101600</xdr:colOff>
      <xdr:row>81</xdr:row>
      <xdr:rowOff>38608</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2763500" y="1382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7874</xdr:rowOff>
    </xdr:from>
    <xdr:to>
      <xdr:col>85</xdr:col>
      <xdr:colOff>177800</xdr:colOff>
      <xdr:row>83</xdr:row>
      <xdr:rowOff>109474</xdr:rowOff>
    </xdr:to>
    <xdr:sp macro="" textlink="">
      <xdr:nvSpPr>
        <xdr:cNvPr id="666" name="楕円 665">
          <a:extLst>
            <a:ext uri="{FF2B5EF4-FFF2-40B4-BE49-F238E27FC236}">
              <a16:creationId xmlns:a16="http://schemas.microsoft.com/office/drawing/2014/main" id="{00000000-0008-0000-0200-00009A020000}"/>
            </a:ext>
          </a:extLst>
        </xdr:cNvPr>
        <xdr:cNvSpPr/>
      </xdr:nvSpPr>
      <xdr:spPr>
        <a:xfrm>
          <a:off x="162687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157751</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00000000-0008-0000-0200-00009B020000}"/>
            </a:ext>
          </a:extLst>
        </xdr:cNvPr>
        <xdr:cNvSpPr txBox="1"/>
      </xdr:nvSpPr>
      <xdr:spPr>
        <a:xfrm>
          <a:off x="16357600" y="142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151892</xdr:rowOff>
    </xdr:from>
    <xdr:to>
      <xdr:col>81</xdr:col>
      <xdr:colOff>101600</xdr:colOff>
      <xdr:row>83</xdr:row>
      <xdr:rowOff>82042</xdr:rowOff>
    </xdr:to>
    <xdr:sp macro="" textlink="">
      <xdr:nvSpPr>
        <xdr:cNvPr id="668" name="楕円 667">
          <a:extLst>
            <a:ext uri="{FF2B5EF4-FFF2-40B4-BE49-F238E27FC236}">
              <a16:creationId xmlns:a16="http://schemas.microsoft.com/office/drawing/2014/main" id="{00000000-0008-0000-0200-00009C020000}"/>
            </a:ext>
          </a:extLst>
        </xdr:cNvPr>
        <xdr:cNvSpPr/>
      </xdr:nvSpPr>
      <xdr:spPr>
        <a:xfrm>
          <a:off x="15430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31242</xdr:rowOff>
    </xdr:from>
    <xdr:to>
      <xdr:col>85</xdr:col>
      <xdr:colOff>127000</xdr:colOff>
      <xdr:row>83</xdr:row>
      <xdr:rowOff>58674</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5481300" y="142615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70" name="楕円 669">
          <a:extLst>
            <a:ext uri="{FF2B5EF4-FFF2-40B4-BE49-F238E27FC236}">
              <a16:creationId xmlns:a16="http://schemas.microsoft.com/office/drawing/2014/main" id="{00000000-0008-0000-0200-00009E020000}"/>
            </a:ext>
          </a:extLst>
        </xdr:cNvPr>
        <xdr:cNvSpPr/>
      </xdr:nvSpPr>
      <xdr:spPr>
        <a:xfrm>
          <a:off x="14541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3811</xdr:rowOff>
    </xdr:from>
    <xdr:to>
      <xdr:col>81</xdr:col>
      <xdr:colOff>50800</xdr:colOff>
      <xdr:row>83</xdr:row>
      <xdr:rowOff>31242</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4592300" y="142341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92456</xdr:rowOff>
    </xdr:from>
    <xdr:to>
      <xdr:col>72</xdr:col>
      <xdr:colOff>38100</xdr:colOff>
      <xdr:row>83</xdr:row>
      <xdr:rowOff>22606</xdr:rowOff>
    </xdr:to>
    <xdr:sp macro="" textlink="">
      <xdr:nvSpPr>
        <xdr:cNvPr id="672" name="楕円 671">
          <a:extLst>
            <a:ext uri="{FF2B5EF4-FFF2-40B4-BE49-F238E27FC236}">
              <a16:creationId xmlns:a16="http://schemas.microsoft.com/office/drawing/2014/main" id="{00000000-0008-0000-0200-0000A0020000}"/>
            </a:ext>
          </a:extLst>
        </xdr:cNvPr>
        <xdr:cNvSpPr/>
      </xdr:nvSpPr>
      <xdr:spPr>
        <a:xfrm>
          <a:off x="13652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143256</xdr:rowOff>
    </xdr:from>
    <xdr:to>
      <xdr:col>76</xdr:col>
      <xdr:colOff>114300</xdr:colOff>
      <xdr:row>83</xdr:row>
      <xdr:rowOff>3811</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3703300" y="142021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60452</xdr:rowOff>
    </xdr:from>
    <xdr:to>
      <xdr:col>67</xdr:col>
      <xdr:colOff>101600</xdr:colOff>
      <xdr:row>82</xdr:row>
      <xdr:rowOff>162052</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12763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111252</xdr:rowOff>
    </xdr:from>
    <xdr:to>
      <xdr:col>71</xdr:col>
      <xdr:colOff>177800</xdr:colOff>
      <xdr:row>82</xdr:row>
      <xdr:rowOff>143256</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2814300" y="141701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676" name="n_1aveValue【消防施設】&#10;有形固定資産減価償却率">
          <a:extLst>
            <a:ext uri="{FF2B5EF4-FFF2-40B4-BE49-F238E27FC236}">
              <a16:creationId xmlns:a16="http://schemas.microsoft.com/office/drawing/2014/main" id="{00000000-0008-0000-0200-0000A4020000}"/>
            </a:ext>
          </a:extLst>
        </xdr:cNvPr>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130573</xdr:rowOff>
    </xdr:from>
    <xdr:ext cx="405111" cy="259045"/>
    <xdr:sp macro="" textlink="">
      <xdr:nvSpPr>
        <xdr:cNvPr id="677" name="n_2aveValue【消防施設】&#10;有形固定資産減価償却率">
          <a:extLst>
            <a:ext uri="{FF2B5EF4-FFF2-40B4-BE49-F238E27FC236}">
              <a16:creationId xmlns:a16="http://schemas.microsoft.com/office/drawing/2014/main" id="{00000000-0008-0000-0200-0000A5020000}"/>
            </a:ext>
          </a:extLst>
        </xdr:cNvPr>
        <xdr:cNvSpPr txBox="1"/>
      </xdr:nvSpPr>
      <xdr:spPr>
        <a:xfrm>
          <a:off x="14389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678" name="n_3aveValue【消防施設】&#10;有形固定資産減価償却率">
          <a:extLst>
            <a:ext uri="{FF2B5EF4-FFF2-40B4-BE49-F238E27FC236}">
              <a16:creationId xmlns:a16="http://schemas.microsoft.com/office/drawing/2014/main" id="{00000000-0008-0000-0200-0000A6020000}"/>
            </a:ext>
          </a:extLst>
        </xdr:cNvPr>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55135</xdr:rowOff>
    </xdr:from>
    <xdr:ext cx="405111" cy="259045"/>
    <xdr:sp macro="" textlink="">
      <xdr:nvSpPr>
        <xdr:cNvPr id="679" name="n_4aveValue【消防施設】&#10;有形固定資産減価償却率">
          <a:extLst>
            <a:ext uri="{FF2B5EF4-FFF2-40B4-BE49-F238E27FC236}">
              <a16:creationId xmlns:a16="http://schemas.microsoft.com/office/drawing/2014/main" id="{00000000-0008-0000-0200-0000A7020000}"/>
            </a:ext>
          </a:extLst>
        </xdr:cNvPr>
        <xdr:cNvSpPr txBox="1"/>
      </xdr:nvSpPr>
      <xdr:spPr>
        <a:xfrm>
          <a:off x="12611744" y="1359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73169</xdr:rowOff>
    </xdr:from>
    <xdr:ext cx="405111" cy="259045"/>
    <xdr:sp macro="" textlink="">
      <xdr:nvSpPr>
        <xdr:cNvPr id="680" name="n_1mainValue【消防施設】&#10;有形固定資産減価償却率">
          <a:extLst>
            <a:ext uri="{FF2B5EF4-FFF2-40B4-BE49-F238E27FC236}">
              <a16:creationId xmlns:a16="http://schemas.microsoft.com/office/drawing/2014/main" id="{00000000-0008-0000-0200-0000A8020000}"/>
            </a:ext>
          </a:extLst>
        </xdr:cNvPr>
        <xdr:cNvSpPr txBox="1"/>
      </xdr:nvSpPr>
      <xdr:spPr>
        <a:xfrm>
          <a:off x="15266044" y="1430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681" name="n_2mainValue【消防施設】&#10;有形固定資産減価償却率">
          <a:extLst>
            <a:ext uri="{FF2B5EF4-FFF2-40B4-BE49-F238E27FC236}">
              <a16:creationId xmlns:a16="http://schemas.microsoft.com/office/drawing/2014/main" id="{00000000-0008-0000-0200-0000A9020000}"/>
            </a:ext>
          </a:extLst>
        </xdr:cNvPr>
        <xdr:cNvSpPr txBox="1"/>
      </xdr:nvSpPr>
      <xdr:spPr>
        <a:xfrm>
          <a:off x="14389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13733</xdr:rowOff>
    </xdr:from>
    <xdr:ext cx="405111" cy="259045"/>
    <xdr:sp macro="" textlink="">
      <xdr:nvSpPr>
        <xdr:cNvPr id="682" name="n_3mainValue【消防施設】&#10;有形固定資産減価償却率">
          <a:extLst>
            <a:ext uri="{FF2B5EF4-FFF2-40B4-BE49-F238E27FC236}">
              <a16:creationId xmlns:a16="http://schemas.microsoft.com/office/drawing/2014/main" id="{00000000-0008-0000-0200-0000AA020000}"/>
            </a:ext>
          </a:extLst>
        </xdr:cNvPr>
        <xdr:cNvSpPr txBox="1"/>
      </xdr:nvSpPr>
      <xdr:spPr>
        <a:xfrm>
          <a:off x="13500744" y="1424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153179</xdr:rowOff>
    </xdr:from>
    <xdr:ext cx="405111" cy="259045"/>
    <xdr:sp macro="" textlink="">
      <xdr:nvSpPr>
        <xdr:cNvPr id="683" name="n_4mainValue【消防施設】&#10;有形固定資産減価償却率">
          <a:extLst>
            <a:ext uri="{FF2B5EF4-FFF2-40B4-BE49-F238E27FC236}">
              <a16:creationId xmlns:a16="http://schemas.microsoft.com/office/drawing/2014/main" id="{00000000-0008-0000-0200-0000AB020000}"/>
            </a:ext>
          </a:extLst>
        </xdr:cNvPr>
        <xdr:cNvSpPr txBox="1"/>
      </xdr:nvSpPr>
      <xdr:spPr>
        <a:xfrm>
          <a:off x="126117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87</xdr:row>
      <xdr:rowOff>38100</xdr:rowOff>
    </xdr:from>
    <xdr:to>
      <xdr:col>120</xdr:col>
      <xdr:colOff>114300</xdr:colOff>
      <xdr:row>87</xdr:row>
      <xdr:rowOff>38100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67327</xdr:rowOff>
    </xdr:from>
    <xdr:ext cx="467179"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152400</xdr:rowOff>
    </xdr:from>
    <xdr:to>
      <xdr:col>120</xdr:col>
      <xdr:colOff>114300</xdr:colOff>
      <xdr:row>83</xdr:row>
      <xdr:rowOff>152400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10177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95250</xdr:rowOff>
    </xdr:from>
    <xdr:to>
      <xdr:col>120</xdr:col>
      <xdr:colOff>114300</xdr:colOff>
      <xdr:row>80</xdr:row>
      <xdr:rowOff>95250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38100</xdr:rowOff>
    </xdr:from>
    <xdr:to>
      <xdr:col>120</xdr:col>
      <xdr:colOff>114300</xdr:colOff>
      <xdr:row>77</xdr:row>
      <xdr:rowOff>38100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67327</xdr:rowOff>
    </xdr:from>
    <xdr:ext cx="46717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消防施設】&#10;一人当たり面積グラフ枠">
          <a:extLst>
            <a:ext uri="{FF2B5EF4-FFF2-40B4-BE49-F238E27FC236}">
              <a16:creationId xmlns:a16="http://schemas.microsoft.com/office/drawing/2014/main" id="{00000000-0008-0000-0200-0000C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43814</xdr:rowOff>
    </xdr:from>
    <xdr:to>
      <xdr:col>116</xdr:col>
      <xdr:colOff>62864</xdr:colOff>
      <xdr:row>86</xdr:row>
      <xdr:rowOff>98107</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flipV="1">
          <a:off x="22160864" y="13416914"/>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101934</xdr:rowOff>
    </xdr:from>
    <xdr:ext cx="469744" cy="259045"/>
    <xdr:sp macro="" textlink="">
      <xdr:nvSpPr>
        <xdr:cNvPr id="712" name="【消防施設】&#10;一人当たり面積最小値テキスト">
          <a:extLst>
            <a:ext uri="{FF2B5EF4-FFF2-40B4-BE49-F238E27FC236}">
              <a16:creationId xmlns:a16="http://schemas.microsoft.com/office/drawing/2014/main" id="{00000000-0008-0000-0200-0000C8020000}"/>
            </a:ext>
          </a:extLst>
        </xdr:cNvPr>
        <xdr:cNvSpPr txBox="1"/>
      </xdr:nvSpPr>
      <xdr:spPr>
        <a:xfrm>
          <a:off x="22199600" y="1484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98107</xdr:rowOff>
    </xdr:from>
    <xdr:to>
      <xdr:col>116</xdr:col>
      <xdr:colOff>152400</xdr:colOff>
      <xdr:row>86</xdr:row>
      <xdr:rowOff>98107</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22072600" y="1484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161941</xdr:rowOff>
    </xdr:from>
    <xdr:ext cx="469744" cy="259045"/>
    <xdr:sp macro="" textlink="">
      <xdr:nvSpPr>
        <xdr:cNvPr id="714" name="【消防施設】&#10;一人当たり面積最大値テキスト">
          <a:extLst>
            <a:ext uri="{FF2B5EF4-FFF2-40B4-BE49-F238E27FC236}">
              <a16:creationId xmlns:a16="http://schemas.microsoft.com/office/drawing/2014/main" id="{00000000-0008-0000-0200-0000CA020000}"/>
            </a:ext>
          </a:extLst>
        </xdr:cNvPr>
        <xdr:cNvSpPr txBox="1"/>
      </xdr:nvSpPr>
      <xdr:spPr>
        <a:xfrm>
          <a:off x="22199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43814</xdr:rowOff>
    </xdr:from>
    <xdr:to>
      <xdr:col>116</xdr:col>
      <xdr:colOff>152400</xdr:colOff>
      <xdr:row>78</xdr:row>
      <xdr:rowOff>43814</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22072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127334</xdr:rowOff>
    </xdr:from>
    <xdr:ext cx="469744" cy="259045"/>
    <xdr:sp macro="" textlink="">
      <xdr:nvSpPr>
        <xdr:cNvPr id="716" name="【消防施設】&#10;一人当たり面積平均値テキスト">
          <a:extLst>
            <a:ext uri="{FF2B5EF4-FFF2-40B4-BE49-F238E27FC236}">
              <a16:creationId xmlns:a16="http://schemas.microsoft.com/office/drawing/2014/main" id="{00000000-0008-0000-0200-0000CC020000}"/>
            </a:ext>
          </a:extLst>
        </xdr:cNvPr>
        <xdr:cNvSpPr txBox="1"/>
      </xdr:nvSpPr>
      <xdr:spPr>
        <a:xfrm>
          <a:off x="22199600" y="14186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104457</xdr:rowOff>
    </xdr:from>
    <xdr:to>
      <xdr:col>116</xdr:col>
      <xdr:colOff>114300</xdr:colOff>
      <xdr:row>84</xdr:row>
      <xdr:rowOff>34607</xdr:rowOff>
    </xdr:to>
    <xdr:sp macro="" textlink="">
      <xdr:nvSpPr>
        <xdr:cNvPr id="717" name="フローチャート: 判断 716">
          <a:extLst>
            <a:ext uri="{FF2B5EF4-FFF2-40B4-BE49-F238E27FC236}">
              <a16:creationId xmlns:a16="http://schemas.microsoft.com/office/drawing/2014/main" id="{00000000-0008-0000-0200-0000CD020000}"/>
            </a:ext>
          </a:extLst>
        </xdr:cNvPr>
        <xdr:cNvSpPr/>
      </xdr:nvSpPr>
      <xdr:spPr>
        <a:xfrm>
          <a:off x="221107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87313</xdr:rowOff>
    </xdr:from>
    <xdr:to>
      <xdr:col>112</xdr:col>
      <xdr:colOff>38100</xdr:colOff>
      <xdr:row>84</xdr:row>
      <xdr:rowOff>17463</xdr:rowOff>
    </xdr:to>
    <xdr:sp macro="" textlink="">
      <xdr:nvSpPr>
        <xdr:cNvPr id="718" name="フローチャート: 判断 717">
          <a:extLst>
            <a:ext uri="{FF2B5EF4-FFF2-40B4-BE49-F238E27FC236}">
              <a16:creationId xmlns:a16="http://schemas.microsoft.com/office/drawing/2014/main" id="{00000000-0008-0000-0200-0000CE020000}"/>
            </a:ext>
          </a:extLst>
        </xdr:cNvPr>
        <xdr:cNvSpPr/>
      </xdr:nvSpPr>
      <xdr:spPr>
        <a:xfrm>
          <a:off x="21272500" y="1431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107314</xdr:rowOff>
    </xdr:from>
    <xdr:to>
      <xdr:col>107</xdr:col>
      <xdr:colOff>101600</xdr:colOff>
      <xdr:row>84</xdr:row>
      <xdr:rowOff>37464</xdr:rowOff>
    </xdr:to>
    <xdr:sp macro="" textlink="">
      <xdr:nvSpPr>
        <xdr:cNvPr id="719" name="フローチャート: 判断 718">
          <a:extLst>
            <a:ext uri="{FF2B5EF4-FFF2-40B4-BE49-F238E27FC236}">
              <a16:creationId xmlns:a16="http://schemas.microsoft.com/office/drawing/2014/main" id="{00000000-0008-0000-0200-0000CF020000}"/>
            </a:ext>
          </a:extLst>
        </xdr:cNvPr>
        <xdr:cNvSpPr/>
      </xdr:nvSpPr>
      <xdr:spPr>
        <a:xfrm>
          <a:off x="20383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130175</xdr:rowOff>
    </xdr:from>
    <xdr:to>
      <xdr:col>102</xdr:col>
      <xdr:colOff>165100</xdr:colOff>
      <xdr:row>84</xdr:row>
      <xdr:rowOff>60325</xdr:rowOff>
    </xdr:to>
    <xdr:sp macro="" textlink="">
      <xdr:nvSpPr>
        <xdr:cNvPr id="720" name="フローチャート: 判断 719">
          <a:extLst>
            <a:ext uri="{FF2B5EF4-FFF2-40B4-BE49-F238E27FC236}">
              <a16:creationId xmlns:a16="http://schemas.microsoft.com/office/drawing/2014/main" id="{00000000-0008-0000-0200-0000D0020000}"/>
            </a:ext>
          </a:extLst>
        </xdr:cNvPr>
        <xdr:cNvSpPr/>
      </xdr:nvSpPr>
      <xdr:spPr>
        <a:xfrm>
          <a:off x="19494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721" name="フローチャート: 判断 720">
          <a:extLst>
            <a:ext uri="{FF2B5EF4-FFF2-40B4-BE49-F238E27FC236}">
              <a16:creationId xmlns:a16="http://schemas.microsoft.com/office/drawing/2014/main" id="{00000000-0008-0000-0200-0000D1020000}"/>
            </a:ext>
          </a:extLst>
        </xdr:cNvPr>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110173</xdr:rowOff>
    </xdr:from>
    <xdr:to>
      <xdr:col>116</xdr:col>
      <xdr:colOff>114300</xdr:colOff>
      <xdr:row>86</xdr:row>
      <xdr:rowOff>40323</xdr:rowOff>
    </xdr:to>
    <xdr:sp macro="" textlink="">
      <xdr:nvSpPr>
        <xdr:cNvPr id="727" name="楕円 726">
          <a:extLst>
            <a:ext uri="{FF2B5EF4-FFF2-40B4-BE49-F238E27FC236}">
              <a16:creationId xmlns:a16="http://schemas.microsoft.com/office/drawing/2014/main" id="{00000000-0008-0000-0200-0000D7020000}"/>
            </a:ext>
          </a:extLst>
        </xdr:cNvPr>
        <xdr:cNvSpPr/>
      </xdr:nvSpPr>
      <xdr:spPr>
        <a:xfrm>
          <a:off x="22110700" y="1468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25100</xdr:rowOff>
    </xdr:from>
    <xdr:ext cx="469744" cy="259045"/>
    <xdr:sp macro="" textlink="">
      <xdr:nvSpPr>
        <xdr:cNvPr id="728" name="【消防施設】&#10;一人当たり面積該当値テキスト">
          <a:extLst>
            <a:ext uri="{FF2B5EF4-FFF2-40B4-BE49-F238E27FC236}">
              <a16:creationId xmlns:a16="http://schemas.microsoft.com/office/drawing/2014/main" id="{00000000-0008-0000-0200-0000D8020000}"/>
            </a:ext>
          </a:extLst>
        </xdr:cNvPr>
        <xdr:cNvSpPr txBox="1"/>
      </xdr:nvSpPr>
      <xdr:spPr>
        <a:xfrm>
          <a:off x="22199600" y="1459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729" name="楕円 728">
          <a:extLst>
            <a:ext uri="{FF2B5EF4-FFF2-40B4-BE49-F238E27FC236}">
              <a16:creationId xmlns:a16="http://schemas.microsoft.com/office/drawing/2014/main" id="{00000000-0008-0000-0200-0000D9020000}"/>
            </a:ext>
          </a:extLst>
        </xdr:cNvPr>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160973</xdr:rowOff>
    </xdr:from>
    <xdr:to>
      <xdr:col>116</xdr:col>
      <xdr:colOff>63500</xdr:colOff>
      <xdr:row>85</xdr:row>
      <xdr:rowOff>163830</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flipV="1">
          <a:off x="21323300" y="14734223"/>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115888</xdr:rowOff>
    </xdr:from>
    <xdr:to>
      <xdr:col>107</xdr:col>
      <xdr:colOff>101600</xdr:colOff>
      <xdr:row>86</xdr:row>
      <xdr:rowOff>46038</xdr:rowOff>
    </xdr:to>
    <xdr:sp macro="" textlink="">
      <xdr:nvSpPr>
        <xdr:cNvPr id="731" name="楕円 730">
          <a:extLst>
            <a:ext uri="{FF2B5EF4-FFF2-40B4-BE49-F238E27FC236}">
              <a16:creationId xmlns:a16="http://schemas.microsoft.com/office/drawing/2014/main" id="{00000000-0008-0000-0200-0000DB020000}"/>
            </a:ext>
          </a:extLst>
        </xdr:cNvPr>
        <xdr:cNvSpPr/>
      </xdr:nvSpPr>
      <xdr:spPr>
        <a:xfrm>
          <a:off x="20383500" y="1468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166688</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flipV="1">
          <a:off x="20434300" y="1473708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115888</xdr:rowOff>
    </xdr:from>
    <xdr:to>
      <xdr:col>102</xdr:col>
      <xdr:colOff>165100</xdr:colOff>
      <xdr:row>86</xdr:row>
      <xdr:rowOff>46038</xdr:rowOff>
    </xdr:to>
    <xdr:sp macro="" textlink="">
      <xdr:nvSpPr>
        <xdr:cNvPr id="733" name="楕円 732">
          <a:extLst>
            <a:ext uri="{FF2B5EF4-FFF2-40B4-BE49-F238E27FC236}">
              <a16:creationId xmlns:a16="http://schemas.microsoft.com/office/drawing/2014/main" id="{00000000-0008-0000-0200-0000DD020000}"/>
            </a:ext>
          </a:extLst>
        </xdr:cNvPr>
        <xdr:cNvSpPr/>
      </xdr:nvSpPr>
      <xdr:spPr>
        <a:xfrm>
          <a:off x="19494500" y="1468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166688</xdr:rowOff>
    </xdr:from>
    <xdr:to>
      <xdr:col>107</xdr:col>
      <xdr:colOff>50800</xdr:colOff>
      <xdr:row>85</xdr:row>
      <xdr:rowOff>166688</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9545300" y="14739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118745</xdr:rowOff>
    </xdr:from>
    <xdr:to>
      <xdr:col>98</xdr:col>
      <xdr:colOff>38100</xdr:colOff>
      <xdr:row>86</xdr:row>
      <xdr:rowOff>48895</xdr:rowOff>
    </xdr:to>
    <xdr:sp macro="" textlink="">
      <xdr:nvSpPr>
        <xdr:cNvPr id="735" name="楕円 734">
          <a:extLst>
            <a:ext uri="{FF2B5EF4-FFF2-40B4-BE49-F238E27FC236}">
              <a16:creationId xmlns:a16="http://schemas.microsoft.com/office/drawing/2014/main" id="{00000000-0008-0000-0200-0000DF020000}"/>
            </a:ext>
          </a:extLst>
        </xdr:cNvPr>
        <xdr:cNvSpPr/>
      </xdr:nvSpPr>
      <xdr:spPr>
        <a:xfrm>
          <a:off x="186055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166688</xdr:rowOff>
    </xdr:from>
    <xdr:to>
      <xdr:col>102</xdr:col>
      <xdr:colOff>114300</xdr:colOff>
      <xdr:row>85</xdr:row>
      <xdr:rowOff>169545</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flipV="1">
          <a:off x="18656300" y="1473993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33990</xdr:rowOff>
    </xdr:from>
    <xdr:ext cx="469744" cy="259045"/>
    <xdr:sp macro="" textlink="">
      <xdr:nvSpPr>
        <xdr:cNvPr id="737" name="n_1aveValue【消防施設】&#10;一人当たり面積">
          <a:extLst>
            <a:ext uri="{FF2B5EF4-FFF2-40B4-BE49-F238E27FC236}">
              <a16:creationId xmlns:a16="http://schemas.microsoft.com/office/drawing/2014/main" id="{00000000-0008-0000-0200-0000E1020000}"/>
            </a:ext>
          </a:extLst>
        </xdr:cNvPr>
        <xdr:cNvSpPr txBox="1"/>
      </xdr:nvSpPr>
      <xdr:spPr>
        <a:xfrm>
          <a:off x="21075727" y="1409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53991</xdr:rowOff>
    </xdr:from>
    <xdr:ext cx="469744" cy="259045"/>
    <xdr:sp macro="" textlink="">
      <xdr:nvSpPr>
        <xdr:cNvPr id="738" name="n_2aveValue【消防施設】&#10;一人当たり面積">
          <a:extLst>
            <a:ext uri="{FF2B5EF4-FFF2-40B4-BE49-F238E27FC236}">
              <a16:creationId xmlns:a16="http://schemas.microsoft.com/office/drawing/2014/main" id="{00000000-0008-0000-0200-0000E2020000}"/>
            </a:ext>
          </a:extLst>
        </xdr:cNvPr>
        <xdr:cNvSpPr txBox="1"/>
      </xdr:nvSpPr>
      <xdr:spPr>
        <a:xfrm>
          <a:off x="20199427" y="1411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76852</xdr:rowOff>
    </xdr:from>
    <xdr:ext cx="469744" cy="259045"/>
    <xdr:sp macro="" textlink="">
      <xdr:nvSpPr>
        <xdr:cNvPr id="739" name="n_3aveValue【消防施設】&#10;一人当たり面積">
          <a:extLst>
            <a:ext uri="{FF2B5EF4-FFF2-40B4-BE49-F238E27FC236}">
              <a16:creationId xmlns:a16="http://schemas.microsoft.com/office/drawing/2014/main" id="{00000000-0008-0000-0200-0000E3020000}"/>
            </a:ext>
          </a:extLst>
        </xdr:cNvPr>
        <xdr:cNvSpPr txBox="1"/>
      </xdr:nvSpPr>
      <xdr:spPr>
        <a:xfrm>
          <a:off x="19310427" y="1413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macro="" textlink="">
      <xdr:nvSpPr>
        <xdr:cNvPr id="740" name="n_4aveValue【消防施設】&#10;一人当たり面積">
          <a:extLst>
            <a:ext uri="{FF2B5EF4-FFF2-40B4-BE49-F238E27FC236}">
              <a16:creationId xmlns:a16="http://schemas.microsoft.com/office/drawing/2014/main" id="{00000000-0008-0000-0200-0000E4020000}"/>
            </a:ext>
          </a:extLst>
        </xdr:cNvPr>
        <xdr:cNvSpPr txBox="1"/>
      </xdr:nvSpPr>
      <xdr:spPr>
        <a:xfrm>
          <a:off x="18421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741" name="n_1mainValue【消防施設】&#10;一人当たり面積">
          <a:extLst>
            <a:ext uri="{FF2B5EF4-FFF2-40B4-BE49-F238E27FC236}">
              <a16:creationId xmlns:a16="http://schemas.microsoft.com/office/drawing/2014/main" id="{00000000-0008-0000-0200-0000E5020000}"/>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37165</xdr:rowOff>
    </xdr:from>
    <xdr:ext cx="469744" cy="259045"/>
    <xdr:sp macro="" textlink="">
      <xdr:nvSpPr>
        <xdr:cNvPr id="742" name="n_2mainValue【消防施設】&#10;一人当たり面積">
          <a:extLst>
            <a:ext uri="{FF2B5EF4-FFF2-40B4-BE49-F238E27FC236}">
              <a16:creationId xmlns:a16="http://schemas.microsoft.com/office/drawing/2014/main" id="{00000000-0008-0000-0200-0000E6020000}"/>
            </a:ext>
          </a:extLst>
        </xdr:cNvPr>
        <xdr:cNvSpPr txBox="1"/>
      </xdr:nvSpPr>
      <xdr:spPr>
        <a:xfrm>
          <a:off x="20199427" y="1478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37165</xdr:rowOff>
    </xdr:from>
    <xdr:ext cx="469744" cy="259045"/>
    <xdr:sp macro="" textlink="">
      <xdr:nvSpPr>
        <xdr:cNvPr id="743" name="n_3mainValue【消防施設】&#10;一人当たり面積">
          <a:extLst>
            <a:ext uri="{FF2B5EF4-FFF2-40B4-BE49-F238E27FC236}">
              <a16:creationId xmlns:a16="http://schemas.microsoft.com/office/drawing/2014/main" id="{00000000-0008-0000-0200-0000E7020000}"/>
            </a:ext>
          </a:extLst>
        </xdr:cNvPr>
        <xdr:cNvSpPr txBox="1"/>
      </xdr:nvSpPr>
      <xdr:spPr>
        <a:xfrm>
          <a:off x="19310427" y="1478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40022</xdr:rowOff>
    </xdr:from>
    <xdr:ext cx="469744" cy="259045"/>
    <xdr:sp macro="" textlink="">
      <xdr:nvSpPr>
        <xdr:cNvPr id="744" name="n_4mainValue【消防施設】&#10;一人当たり面積">
          <a:extLst>
            <a:ext uri="{FF2B5EF4-FFF2-40B4-BE49-F238E27FC236}">
              <a16:creationId xmlns:a16="http://schemas.microsoft.com/office/drawing/2014/main" id="{00000000-0008-0000-0200-0000E8020000}"/>
            </a:ext>
          </a:extLst>
        </xdr:cNvPr>
        <xdr:cNvSpPr txBox="1"/>
      </xdr:nvSpPr>
      <xdr:spPr>
        <a:xfrm>
          <a:off x="18421427" y="1478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200-0000E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00000000-0008-0000-0200-0000E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00000000-0008-0000-0200-0000E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00000000-0008-0000-0200-0000F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庁舎】&#10;有形固定資産減価償却率グラフ枠">
          <a:extLst>
            <a:ext uri="{FF2B5EF4-FFF2-40B4-BE49-F238E27FC236}">
              <a16:creationId xmlns:a16="http://schemas.microsoft.com/office/drawing/2014/main" id="{00000000-0008-0000-0200-00000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108</xdr:row>
      <xdr:rowOff>4355</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flipV="1">
          <a:off x="16318864" y="17253857"/>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8182</xdr:rowOff>
    </xdr:from>
    <xdr:ext cx="405111" cy="259045"/>
    <xdr:sp macro="" textlink="">
      <xdr:nvSpPr>
        <xdr:cNvPr id="771" name="【庁舎】&#10;有形固定資産減価償却率最小値テキスト">
          <a:extLst>
            <a:ext uri="{FF2B5EF4-FFF2-40B4-BE49-F238E27FC236}">
              <a16:creationId xmlns:a16="http://schemas.microsoft.com/office/drawing/2014/main" id="{00000000-0008-0000-0200-000003030000}"/>
            </a:ext>
          </a:extLst>
        </xdr:cNvPr>
        <xdr:cNvSpPr txBox="1"/>
      </xdr:nvSpPr>
      <xdr:spPr>
        <a:xfrm>
          <a:off x="16357600" y="185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4355</xdr:rowOff>
    </xdr:from>
    <xdr:to>
      <xdr:col>86</xdr:col>
      <xdr:colOff>25400</xdr:colOff>
      <xdr:row>108</xdr:row>
      <xdr:rowOff>4355</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6230600" y="185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773" name="【庁舎】&#10;有形固定資産減価償却率最大値テキスト">
          <a:extLst>
            <a:ext uri="{FF2B5EF4-FFF2-40B4-BE49-F238E27FC236}">
              <a16:creationId xmlns:a16="http://schemas.microsoft.com/office/drawing/2014/main" id="{00000000-0008-0000-0200-000005030000}"/>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127925</xdr:rowOff>
    </xdr:from>
    <xdr:ext cx="405111" cy="259045"/>
    <xdr:sp macro="" textlink="">
      <xdr:nvSpPr>
        <xdr:cNvPr id="775" name="【庁舎】&#10;有形固定資産減価償却率平均値テキスト">
          <a:extLst>
            <a:ext uri="{FF2B5EF4-FFF2-40B4-BE49-F238E27FC236}">
              <a16:creationId xmlns:a16="http://schemas.microsoft.com/office/drawing/2014/main" id="{00000000-0008-0000-0200-000007030000}"/>
            </a:ext>
          </a:extLst>
        </xdr:cNvPr>
        <xdr:cNvSpPr txBox="1"/>
      </xdr:nvSpPr>
      <xdr:spPr>
        <a:xfrm>
          <a:off x="16357600" y="177872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776" name="フローチャート: 判断 775">
          <a:extLst>
            <a:ext uri="{FF2B5EF4-FFF2-40B4-BE49-F238E27FC236}">
              <a16:creationId xmlns:a16="http://schemas.microsoft.com/office/drawing/2014/main" id="{00000000-0008-0000-0200-000008030000}"/>
            </a:ext>
          </a:extLst>
        </xdr:cNvPr>
        <xdr:cNvSpPr/>
      </xdr:nvSpPr>
      <xdr:spPr>
        <a:xfrm>
          <a:off x="162687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138068</xdr:rowOff>
    </xdr:from>
    <xdr:to>
      <xdr:col>81</xdr:col>
      <xdr:colOff>101600</xdr:colOff>
      <xdr:row>104</xdr:row>
      <xdr:rowOff>68218</xdr:rowOff>
    </xdr:to>
    <xdr:sp macro="" textlink="">
      <xdr:nvSpPr>
        <xdr:cNvPr id="777" name="フローチャート: 判断 776">
          <a:extLst>
            <a:ext uri="{FF2B5EF4-FFF2-40B4-BE49-F238E27FC236}">
              <a16:creationId xmlns:a16="http://schemas.microsoft.com/office/drawing/2014/main" id="{00000000-0008-0000-0200-000009030000}"/>
            </a:ext>
          </a:extLst>
        </xdr:cNvPr>
        <xdr:cNvSpPr/>
      </xdr:nvSpPr>
      <xdr:spPr>
        <a:xfrm>
          <a:off x="15430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778" name="フローチャート: 判断 777">
          <a:extLst>
            <a:ext uri="{FF2B5EF4-FFF2-40B4-BE49-F238E27FC236}">
              <a16:creationId xmlns:a16="http://schemas.microsoft.com/office/drawing/2014/main" id="{00000000-0008-0000-0200-00000A030000}"/>
            </a:ext>
          </a:extLst>
        </xdr:cNvPr>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779" name="フローチャート: 判断 778">
          <a:extLst>
            <a:ext uri="{FF2B5EF4-FFF2-40B4-BE49-F238E27FC236}">
              <a16:creationId xmlns:a16="http://schemas.microsoft.com/office/drawing/2014/main" id="{00000000-0008-0000-0200-00000B030000}"/>
            </a:ext>
          </a:extLst>
        </xdr:cNvPr>
        <xdr:cNvSpPr/>
      </xdr:nvSpPr>
      <xdr:spPr>
        <a:xfrm>
          <a:off x="13652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780" name="フローチャート: 判断 779">
          <a:extLst>
            <a:ext uri="{FF2B5EF4-FFF2-40B4-BE49-F238E27FC236}">
              <a16:creationId xmlns:a16="http://schemas.microsoft.com/office/drawing/2014/main" id="{00000000-0008-0000-0200-00000C030000}"/>
            </a:ext>
          </a:extLst>
        </xdr:cNvPr>
        <xdr:cNvSpPr/>
      </xdr:nvSpPr>
      <xdr:spPr>
        <a:xfrm>
          <a:off x="12763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15602</xdr:rowOff>
    </xdr:from>
    <xdr:to>
      <xdr:col>85</xdr:col>
      <xdr:colOff>177800</xdr:colOff>
      <xdr:row>102</xdr:row>
      <xdr:rowOff>117202</xdr:rowOff>
    </xdr:to>
    <xdr:sp macro="" textlink="">
      <xdr:nvSpPr>
        <xdr:cNvPr id="786" name="楕円 785">
          <a:extLst>
            <a:ext uri="{FF2B5EF4-FFF2-40B4-BE49-F238E27FC236}">
              <a16:creationId xmlns:a16="http://schemas.microsoft.com/office/drawing/2014/main" id="{00000000-0008-0000-0200-000012030000}"/>
            </a:ext>
          </a:extLst>
        </xdr:cNvPr>
        <xdr:cNvSpPr/>
      </xdr:nvSpPr>
      <xdr:spPr>
        <a:xfrm>
          <a:off x="162687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38479</xdr:rowOff>
    </xdr:from>
    <xdr:ext cx="405111" cy="259045"/>
    <xdr:sp macro="" textlink="">
      <xdr:nvSpPr>
        <xdr:cNvPr id="787" name="【庁舎】&#10;有形固定資産減価償却率該当値テキスト">
          <a:extLst>
            <a:ext uri="{FF2B5EF4-FFF2-40B4-BE49-F238E27FC236}">
              <a16:creationId xmlns:a16="http://schemas.microsoft.com/office/drawing/2014/main" id="{00000000-0008-0000-0200-000013030000}"/>
            </a:ext>
          </a:extLst>
        </xdr:cNvPr>
        <xdr:cNvSpPr txBox="1"/>
      </xdr:nvSpPr>
      <xdr:spPr>
        <a:xfrm>
          <a:off x="16357600"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151130</xdr:rowOff>
    </xdr:from>
    <xdr:to>
      <xdr:col>81</xdr:col>
      <xdr:colOff>101600</xdr:colOff>
      <xdr:row>102</xdr:row>
      <xdr:rowOff>81280</xdr:rowOff>
    </xdr:to>
    <xdr:sp macro="" textlink="">
      <xdr:nvSpPr>
        <xdr:cNvPr id="788" name="楕円 787">
          <a:extLst>
            <a:ext uri="{FF2B5EF4-FFF2-40B4-BE49-F238E27FC236}">
              <a16:creationId xmlns:a16="http://schemas.microsoft.com/office/drawing/2014/main" id="{00000000-0008-0000-0200-000014030000}"/>
            </a:ext>
          </a:extLst>
        </xdr:cNvPr>
        <xdr:cNvSpPr/>
      </xdr:nvSpPr>
      <xdr:spPr>
        <a:xfrm>
          <a:off x="15430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30480</xdr:rowOff>
    </xdr:from>
    <xdr:to>
      <xdr:col>85</xdr:col>
      <xdr:colOff>127000</xdr:colOff>
      <xdr:row>102</xdr:row>
      <xdr:rowOff>66402</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5481300" y="17518380"/>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118473</xdr:rowOff>
    </xdr:from>
    <xdr:to>
      <xdr:col>76</xdr:col>
      <xdr:colOff>165100</xdr:colOff>
      <xdr:row>102</xdr:row>
      <xdr:rowOff>48623</xdr:rowOff>
    </xdr:to>
    <xdr:sp macro="" textlink="">
      <xdr:nvSpPr>
        <xdr:cNvPr id="790" name="楕円 789">
          <a:extLst>
            <a:ext uri="{FF2B5EF4-FFF2-40B4-BE49-F238E27FC236}">
              <a16:creationId xmlns:a16="http://schemas.microsoft.com/office/drawing/2014/main" id="{00000000-0008-0000-0200-000016030000}"/>
            </a:ext>
          </a:extLst>
        </xdr:cNvPr>
        <xdr:cNvSpPr/>
      </xdr:nvSpPr>
      <xdr:spPr>
        <a:xfrm>
          <a:off x="145415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169273</xdr:rowOff>
    </xdr:from>
    <xdr:to>
      <xdr:col>81</xdr:col>
      <xdr:colOff>50800</xdr:colOff>
      <xdr:row>102</xdr:row>
      <xdr:rowOff>30480</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4592300" y="174857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142966</xdr:rowOff>
    </xdr:from>
    <xdr:to>
      <xdr:col>72</xdr:col>
      <xdr:colOff>38100</xdr:colOff>
      <xdr:row>102</xdr:row>
      <xdr:rowOff>73116</xdr:rowOff>
    </xdr:to>
    <xdr:sp macro="" textlink="">
      <xdr:nvSpPr>
        <xdr:cNvPr id="792" name="楕円 791">
          <a:extLst>
            <a:ext uri="{FF2B5EF4-FFF2-40B4-BE49-F238E27FC236}">
              <a16:creationId xmlns:a16="http://schemas.microsoft.com/office/drawing/2014/main" id="{00000000-0008-0000-0200-000018030000}"/>
            </a:ext>
          </a:extLst>
        </xdr:cNvPr>
        <xdr:cNvSpPr/>
      </xdr:nvSpPr>
      <xdr:spPr>
        <a:xfrm>
          <a:off x="13652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169273</xdr:rowOff>
    </xdr:from>
    <xdr:to>
      <xdr:col>76</xdr:col>
      <xdr:colOff>114300</xdr:colOff>
      <xdr:row>102</xdr:row>
      <xdr:rowOff>22316</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flipV="1">
          <a:off x="13703300" y="174857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105411</xdr:rowOff>
    </xdr:from>
    <xdr:to>
      <xdr:col>67</xdr:col>
      <xdr:colOff>101600</xdr:colOff>
      <xdr:row>102</xdr:row>
      <xdr:rowOff>35561</xdr:rowOff>
    </xdr:to>
    <xdr:sp macro="" textlink="">
      <xdr:nvSpPr>
        <xdr:cNvPr id="794" name="楕円 793">
          <a:extLst>
            <a:ext uri="{FF2B5EF4-FFF2-40B4-BE49-F238E27FC236}">
              <a16:creationId xmlns:a16="http://schemas.microsoft.com/office/drawing/2014/main" id="{00000000-0008-0000-0200-00001A030000}"/>
            </a:ext>
          </a:extLst>
        </xdr:cNvPr>
        <xdr:cNvSpPr/>
      </xdr:nvSpPr>
      <xdr:spPr>
        <a:xfrm>
          <a:off x="12763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156211</xdr:rowOff>
    </xdr:from>
    <xdr:to>
      <xdr:col>71</xdr:col>
      <xdr:colOff>177800</xdr:colOff>
      <xdr:row>102</xdr:row>
      <xdr:rowOff>22316</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12814300" y="1747266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59345</xdr:rowOff>
    </xdr:from>
    <xdr:ext cx="405111" cy="259045"/>
    <xdr:sp macro="" textlink="">
      <xdr:nvSpPr>
        <xdr:cNvPr id="796" name="n_1aveValue【庁舎】&#10;有形固定資産減価償却率">
          <a:extLst>
            <a:ext uri="{FF2B5EF4-FFF2-40B4-BE49-F238E27FC236}">
              <a16:creationId xmlns:a16="http://schemas.microsoft.com/office/drawing/2014/main" id="{00000000-0008-0000-0200-00001C030000}"/>
            </a:ext>
          </a:extLst>
        </xdr:cNvPr>
        <xdr:cNvSpPr txBox="1"/>
      </xdr:nvSpPr>
      <xdr:spPr>
        <a:xfrm>
          <a:off x="15266044" y="1789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62609</xdr:rowOff>
    </xdr:from>
    <xdr:ext cx="405111" cy="259045"/>
    <xdr:sp macro="" textlink="">
      <xdr:nvSpPr>
        <xdr:cNvPr id="797" name="n_2aveValue【庁舎】&#10;有形固定資産減価償却率">
          <a:extLst>
            <a:ext uri="{FF2B5EF4-FFF2-40B4-BE49-F238E27FC236}">
              <a16:creationId xmlns:a16="http://schemas.microsoft.com/office/drawing/2014/main" id="{00000000-0008-0000-0200-00001D030000}"/>
            </a:ext>
          </a:extLst>
        </xdr:cNvPr>
        <xdr:cNvSpPr txBox="1"/>
      </xdr:nvSpPr>
      <xdr:spPr>
        <a:xfrm>
          <a:off x="14389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70775</xdr:rowOff>
    </xdr:from>
    <xdr:ext cx="405111" cy="259045"/>
    <xdr:sp macro="" textlink="">
      <xdr:nvSpPr>
        <xdr:cNvPr id="798" name="n_3aveValue【庁舎】&#10;有形固定資産減価償却率">
          <a:extLst>
            <a:ext uri="{FF2B5EF4-FFF2-40B4-BE49-F238E27FC236}">
              <a16:creationId xmlns:a16="http://schemas.microsoft.com/office/drawing/2014/main" id="{00000000-0008-0000-0200-00001E030000}"/>
            </a:ext>
          </a:extLst>
        </xdr:cNvPr>
        <xdr:cNvSpPr txBox="1"/>
      </xdr:nvSpPr>
      <xdr:spPr>
        <a:xfrm>
          <a:off x="13500744" y="1790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62609</xdr:rowOff>
    </xdr:from>
    <xdr:ext cx="405111" cy="259045"/>
    <xdr:sp macro="" textlink="">
      <xdr:nvSpPr>
        <xdr:cNvPr id="799" name="n_4aveValue【庁舎】&#10;有形固定資産減価償却率">
          <a:extLst>
            <a:ext uri="{FF2B5EF4-FFF2-40B4-BE49-F238E27FC236}">
              <a16:creationId xmlns:a16="http://schemas.microsoft.com/office/drawing/2014/main" id="{00000000-0008-0000-0200-00001F030000}"/>
            </a:ext>
          </a:extLst>
        </xdr:cNvPr>
        <xdr:cNvSpPr txBox="1"/>
      </xdr:nvSpPr>
      <xdr:spPr>
        <a:xfrm>
          <a:off x="12611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97807</xdr:rowOff>
    </xdr:from>
    <xdr:ext cx="405111" cy="259045"/>
    <xdr:sp macro="" textlink="">
      <xdr:nvSpPr>
        <xdr:cNvPr id="800" name="n_1mainValue【庁舎】&#10;有形固定資産減価償却率">
          <a:extLst>
            <a:ext uri="{FF2B5EF4-FFF2-40B4-BE49-F238E27FC236}">
              <a16:creationId xmlns:a16="http://schemas.microsoft.com/office/drawing/2014/main" id="{00000000-0008-0000-0200-000020030000}"/>
            </a:ext>
          </a:extLst>
        </xdr:cNvPr>
        <xdr:cNvSpPr txBox="1"/>
      </xdr:nvSpPr>
      <xdr:spPr>
        <a:xfrm>
          <a:off x="152660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65150</xdr:rowOff>
    </xdr:from>
    <xdr:ext cx="405111" cy="259045"/>
    <xdr:sp macro="" textlink="">
      <xdr:nvSpPr>
        <xdr:cNvPr id="801" name="n_2mainValue【庁舎】&#10;有形固定資産減価償却率">
          <a:extLst>
            <a:ext uri="{FF2B5EF4-FFF2-40B4-BE49-F238E27FC236}">
              <a16:creationId xmlns:a16="http://schemas.microsoft.com/office/drawing/2014/main" id="{00000000-0008-0000-0200-000021030000}"/>
            </a:ext>
          </a:extLst>
        </xdr:cNvPr>
        <xdr:cNvSpPr txBox="1"/>
      </xdr:nvSpPr>
      <xdr:spPr>
        <a:xfrm>
          <a:off x="143897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89643</xdr:rowOff>
    </xdr:from>
    <xdr:ext cx="405111" cy="259045"/>
    <xdr:sp macro="" textlink="">
      <xdr:nvSpPr>
        <xdr:cNvPr id="802" name="n_3mainValue【庁舎】&#10;有形固定資産減価償却率">
          <a:extLst>
            <a:ext uri="{FF2B5EF4-FFF2-40B4-BE49-F238E27FC236}">
              <a16:creationId xmlns:a16="http://schemas.microsoft.com/office/drawing/2014/main" id="{00000000-0008-0000-0200-000022030000}"/>
            </a:ext>
          </a:extLst>
        </xdr:cNvPr>
        <xdr:cNvSpPr txBox="1"/>
      </xdr:nvSpPr>
      <xdr:spPr>
        <a:xfrm>
          <a:off x="135007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52088</xdr:rowOff>
    </xdr:from>
    <xdr:ext cx="405111" cy="259045"/>
    <xdr:sp macro="" textlink="">
      <xdr:nvSpPr>
        <xdr:cNvPr id="803" name="n_4mainValue【庁舎】&#10;有形固定資産減価償却率">
          <a:extLst>
            <a:ext uri="{FF2B5EF4-FFF2-40B4-BE49-F238E27FC236}">
              <a16:creationId xmlns:a16="http://schemas.microsoft.com/office/drawing/2014/main" id="{00000000-0008-0000-0200-000023030000}"/>
            </a:ext>
          </a:extLst>
        </xdr:cNvPr>
        <xdr:cNvSpPr txBox="1"/>
      </xdr:nvSpPr>
      <xdr:spPr>
        <a:xfrm>
          <a:off x="126117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00000000-0008-0000-0200-00002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00000000-0008-0000-0200-00002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00000000-0008-0000-0200-00002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00000000-0008-0000-0200-00002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00000000-0008-0000-0200-00002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00000000-0008-0000-0200-00003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96013</xdr:rowOff>
    </xdr:from>
    <xdr:to>
      <xdr:col>116</xdr:col>
      <xdr:colOff>62864</xdr:colOff>
      <xdr:row>108</xdr:row>
      <xdr:rowOff>32004</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flipV="1">
          <a:off x="22160864" y="17241013"/>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35831</xdr:rowOff>
    </xdr:from>
    <xdr:ext cx="469744" cy="259045"/>
    <xdr:sp macro="" textlink="">
      <xdr:nvSpPr>
        <xdr:cNvPr id="828" name="【庁舎】&#10;一人当たり面積最小値テキスト">
          <a:extLst>
            <a:ext uri="{FF2B5EF4-FFF2-40B4-BE49-F238E27FC236}">
              <a16:creationId xmlns:a16="http://schemas.microsoft.com/office/drawing/2014/main" id="{00000000-0008-0000-0200-00003C030000}"/>
            </a:ext>
          </a:extLst>
        </xdr:cNvPr>
        <xdr:cNvSpPr txBox="1"/>
      </xdr:nvSpPr>
      <xdr:spPr>
        <a:xfrm>
          <a:off x="22199600"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32004</xdr:rowOff>
    </xdr:from>
    <xdr:to>
      <xdr:col>116</xdr:col>
      <xdr:colOff>152400</xdr:colOff>
      <xdr:row>108</xdr:row>
      <xdr:rowOff>32004</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22072600" y="1854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42690</xdr:rowOff>
    </xdr:from>
    <xdr:ext cx="469744" cy="259045"/>
    <xdr:sp macro="" textlink="">
      <xdr:nvSpPr>
        <xdr:cNvPr id="830" name="【庁舎】&#10;一人当たり面積最大値テキスト">
          <a:extLst>
            <a:ext uri="{FF2B5EF4-FFF2-40B4-BE49-F238E27FC236}">
              <a16:creationId xmlns:a16="http://schemas.microsoft.com/office/drawing/2014/main" id="{00000000-0008-0000-0200-00003E030000}"/>
            </a:ext>
          </a:extLst>
        </xdr:cNvPr>
        <xdr:cNvSpPr txBox="1"/>
      </xdr:nvSpPr>
      <xdr:spPr>
        <a:xfrm>
          <a:off x="22199600" y="170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96013</xdr:rowOff>
    </xdr:from>
    <xdr:to>
      <xdr:col>116</xdr:col>
      <xdr:colOff>152400</xdr:colOff>
      <xdr:row>100</xdr:row>
      <xdr:rowOff>96013</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a:off x="22072600" y="1724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832" name="【庁舎】&#10;一人当たり面積平均値テキスト">
          <a:extLst>
            <a:ext uri="{FF2B5EF4-FFF2-40B4-BE49-F238E27FC236}">
              <a16:creationId xmlns:a16="http://schemas.microsoft.com/office/drawing/2014/main" id="{00000000-0008-0000-0200-000040030000}"/>
            </a:ext>
          </a:extLst>
        </xdr:cNvPr>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833" name="フローチャート: 判断 832">
          <a:extLst>
            <a:ext uri="{FF2B5EF4-FFF2-40B4-BE49-F238E27FC236}">
              <a16:creationId xmlns:a16="http://schemas.microsoft.com/office/drawing/2014/main" id="{00000000-0008-0000-0200-000041030000}"/>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834" name="フローチャート: 判断 833">
          <a:extLst>
            <a:ext uri="{FF2B5EF4-FFF2-40B4-BE49-F238E27FC236}">
              <a16:creationId xmlns:a16="http://schemas.microsoft.com/office/drawing/2014/main" id="{00000000-0008-0000-0200-000042030000}"/>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135128</xdr:rowOff>
    </xdr:from>
    <xdr:to>
      <xdr:col>107</xdr:col>
      <xdr:colOff>101600</xdr:colOff>
      <xdr:row>107</xdr:row>
      <xdr:rowOff>65278</xdr:rowOff>
    </xdr:to>
    <xdr:sp macro="" textlink="">
      <xdr:nvSpPr>
        <xdr:cNvPr id="835" name="フローチャート: 判断 834">
          <a:extLst>
            <a:ext uri="{FF2B5EF4-FFF2-40B4-BE49-F238E27FC236}">
              <a16:creationId xmlns:a16="http://schemas.microsoft.com/office/drawing/2014/main" id="{00000000-0008-0000-0200-000043030000}"/>
            </a:ext>
          </a:extLst>
        </xdr:cNvPr>
        <xdr:cNvSpPr/>
      </xdr:nvSpPr>
      <xdr:spPr>
        <a:xfrm>
          <a:off x="203835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140463</xdr:rowOff>
    </xdr:from>
    <xdr:to>
      <xdr:col>102</xdr:col>
      <xdr:colOff>165100</xdr:colOff>
      <xdr:row>107</xdr:row>
      <xdr:rowOff>70613</xdr:rowOff>
    </xdr:to>
    <xdr:sp macro="" textlink="">
      <xdr:nvSpPr>
        <xdr:cNvPr id="836" name="フローチャート: 判断 835">
          <a:extLst>
            <a:ext uri="{FF2B5EF4-FFF2-40B4-BE49-F238E27FC236}">
              <a16:creationId xmlns:a16="http://schemas.microsoft.com/office/drawing/2014/main" id="{00000000-0008-0000-0200-000044030000}"/>
            </a:ext>
          </a:extLst>
        </xdr:cNvPr>
        <xdr:cNvSpPr/>
      </xdr:nvSpPr>
      <xdr:spPr>
        <a:xfrm>
          <a:off x="194945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150368</xdr:rowOff>
    </xdr:from>
    <xdr:to>
      <xdr:col>98</xdr:col>
      <xdr:colOff>38100</xdr:colOff>
      <xdr:row>107</xdr:row>
      <xdr:rowOff>80518</xdr:rowOff>
    </xdr:to>
    <xdr:sp macro="" textlink="">
      <xdr:nvSpPr>
        <xdr:cNvPr id="837" name="フローチャート: 判断 836">
          <a:extLst>
            <a:ext uri="{FF2B5EF4-FFF2-40B4-BE49-F238E27FC236}">
              <a16:creationId xmlns:a16="http://schemas.microsoft.com/office/drawing/2014/main" id="{00000000-0008-0000-0200-000045030000}"/>
            </a:ext>
          </a:extLst>
        </xdr:cNvPr>
        <xdr:cNvSpPr/>
      </xdr:nvSpPr>
      <xdr:spPr>
        <a:xfrm>
          <a:off x="18605500" y="1832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43" name="楕円 842">
          <a:extLst>
            <a:ext uri="{FF2B5EF4-FFF2-40B4-BE49-F238E27FC236}">
              <a16:creationId xmlns:a16="http://schemas.microsoft.com/office/drawing/2014/main" id="{00000000-0008-0000-0200-00004B030000}"/>
            </a:ext>
          </a:extLst>
        </xdr:cNvPr>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2557</xdr:rowOff>
    </xdr:from>
    <xdr:ext cx="469744" cy="259045"/>
    <xdr:sp macro="" textlink="">
      <xdr:nvSpPr>
        <xdr:cNvPr id="844" name="【庁舎】&#10;一人当たり面積該当値テキスト">
          <a:extLst>
            <a:ext uri="{FF2B5EF4-FFF2-40B4-BE49-F238E27FC236}">
              <a16:creationId xmlns:a16="http://schemas.microsoft.com/office/drawing/2014/main" id="{00000000-0008-0000-0200-00004C030000}"/>
            </a:ext>
          </a:extLst>
        </xdr:cNvPr>
        <xdr:cNvSpPr txBox="1"/>
      </xdr:nvSpPr>
      <xdr:spPr>
        <a:xfrm>
          <a:off x="22199600"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155702</xdr:rowOff>
    </xdr:from>
    <xdr:to>
      <xdr:col>112</xdr:col>
      <xdr:colOff>38100</xdr:colOff>
      <xdr:row>106</xdr:row>
      <xdr:rowOff>85852</xdr:rowOff>
    </xdr:to>
    <xdr:sp macro="" textlink="">
      <xdr:nvSpPr>
        <xdr:cNvPr id="845" name="楕円 844">
          <a:extLst>
            <a:ext uri="{FF2B5EF4-FFF2-40B4-BE49-F238E27FC236}">
              <a16:creationId xmlns:a16="http://schemas.microsoft.com/office/drawing/2014/main" id="{00000000-0008-0000-0200-00004D030000}"/>
            </a:ext>
          </a:extLst>
        </xdr:cNvPr>
        <xdr:cNvSpPr/>
      </xdr:nvSpPr>
      <xdr:spPr>
        <a:xfrm>
          <a:off x="21272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35052</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flipV="1">
          <a:off x="21323300" y="182041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157987</xdr:rowOff>
    </xdr:from>
    <xdr:to>
      <xdr:col>107</xdr:col>
      <xdr:colOff>101600</xdr:colOff>
      <xdr:row>106</xdr:row>
      <xdr:rowOff>88137</xdr:rowOff>
    </xdr:to>
    <xdr:sp macro="" textlink="">
      <xdr:nvSpPr>
        <xdr:cNvPr id="847" name="楕円 846">
          <a:extLst>
            <a:ext uri="{FF2B5EF4-FFF2-40B4-BE49-F238E27FC236}">
              <a16:creationId xmlns:a16="http://schemas.microsoft.com/office/drawing/2014/main" id="{00000000-0008-0000-0200-00004F030000}"/>
            </a:ext>
          </a:extLst>
        </xdr:cNvPr>
        <xdr:cNvSpPr/>
      </xdr:nvSpPr>
      <xdr:spPr>
        <a:xfrm>
          <a:off x="20383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35052</xdr:rowOff>
    </xdr:from>
    <xdr:to>
      <xdr:col>111</xdr:col>
      <xdr:colOff>177800</xdr:colOff>
      <xdr:row>106</xdr:row>
      <xdr:rowOff>37337</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flipV="1">
          <a:off x="20434300" y="182087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161037</xdr:rowOff>
    </xdr:from>
    <xdr:to>
      <xdr:col>102</xdr:col>
      <xdr:colOff>165100</xdr:colOff>
      <xdr:row>106</xdr:row>
      <xdr:rowOff>91187</xdr:rowOff>
    </xdr:to>
    <xdr:sp macro="" textlink="">
      <xdr:nvSpPr>
        <xdr:cNvPr id="849" name="楕円 848">
          <a:extLst>
            <a:ext uri="{FF2B5EF4-FFF2-40B4-BE49-F238E27FC236}">
              <a16:creationId xmlns:a16="http://schemas.microsoft.com/office/drawing/2014/main" id="{00000000-0008-0000-0200-000051030000}"/>
            </a:ext>
          </a:extLst>
        </xdr:cNvPr>
        <xdr:cNvSpPr/>
      </xdr:nvSpPr>
      <xdr:spPr>
        <a:xfrm>
          <a:off x="19494500" y="1816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37337</xdr:rowOff>
    </xdr:from>
    <xdr:to>
      <xdr:col>107</xdr:col>
      <xdr:colOff>50800</xdr:colOff>
      <xdr:row>106</xdr:row>
      <xdr:rowOff>40387</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flipV="1">
          <a:off x="19545300" y="18211037"/>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170942</xdr:rowOff>
    </xdr:from>
    <xdr:to>
      <xdr:col>98</xdr:col>
      <xdr:colOff>38100</xdr:colOff>
      <xdr:row>106</xdr:row>
      <xdr:rowOff>101092</xdr:rowOff>
    </xdr:to>
    <xdr:sp macro="" textlink="">
      <xdr:nvSpPr>
        <xdr:cNvPr id="851" name="楕円 850">
          <a:extLst>
            <a:ext uri="{FF2B5EF4-FFF2-40B4-BE49-F238E27FC236}">
              <a16:creationId xmlns:a16="http://schemas.microsoft.com/office/drawing/2014/main" id="{00000000-0008-0000-0200-000053030000}"/>
            </a:ext>
          </a:extLst>
        </xdr:cNvPr>
        <xdr:cNvSpPr/>
      </xdr:nvSpPr>
      <xdr:spPr>
        <a:xfrm>
          <a:off x="18605500" y="1817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40387</xdr:rowOff>
    </xdr:from>
    <xdr:to>
      <xdr:col>102</xdr:col>
      <xdr:colOff>114300</xdr:colOff>
      <xdr:row>106</xdr:row>
      <xdr:rowOff>50292</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flipV="1">
          <a:off x="18656300" y="18214087"/>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853" name="n_1aveValue【庁舎】&#10;一人当たり面積">
          <a:extLst>
            <a:ext uri="{FF2B5EF4-FFF2-40B4-BE49-F238E27FC236}">
              <a16:creationId xmlns:a16="http://schemas.microsoft.com/office/drawing/2014/main" id="{00000000-0008-0000-0200-000055030000}"/>
            </a:ext>
          </a:extLst>
        </xdr:cNvPr>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56405</xdr:rowOff>
    </xdr:from>
    <xdr:ext cx="469744" cy="259045"/>
    <xdr:sp macro="" textlink="">
      <xdr:nvSpPr>
        <xdr:cNvPr id="854" name="n_2aveValue【庁舎】&#10;一人当たり面積">
          <a:extLst>
            <a:ext uri="{FF2B5EF4-FFF2-40B4-BE49-F238E27FC236}">
              <a16:creationId xmlns:a16="http://schemas.microsoft.com/office/drawing/2014/main" id="{00000000-0008-0000-0200-000056030000}"/>
            </a:ext>
          </a:extLst>
        </xdr:cNvPr>
        <xdr:cNvSpPr txBox="1"/>
      </xdr:nvSpPr>
      <xdr:spPr>
        <a:xfrm>
          <a:off x="20199427" y="184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61740</xdr:rowOff>
    </xdr:from>
    <xdr:ext cx="469744" cy="259045"/>
    <xdr:sp macro="" textlink="">
      <xdr:nvSpPr>
        <xdr:cNvPr id="855" name="n_3aveValue【庁舎】&#10;一人当たり面積">
          <a:extLst>
            <a:ext uri="{FF2B5EF4-FFF2-40B4-BE49-F238E27FC236}">
              <a16:creationId xmlns:a16="http://schemas.microsoft.com/office/drawing/2014/main" id="{00000000-0008-0000-0200-000057030000}"/>
            </a:ext>
          </a:extLst>
        </xdr:cNvPr>
        <xdr:cNvSpPr txBox="1"/>
      </xdr:nvSpPr>
      <xdr:spPr>
        <a:xfrm>
          <a:off x="19310427" y="1840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71645</xdr:rowOff>
    </xdr:from>
    <xdr:ext cx="469744" cy="259045"/>
    <xdr:sp macro="" textlink="">
      <xdr:nvSpPr>
        <xdr:cNvPr id="856" name="n_4aveValue【庁舎】&#10;一人当たり面積">
          <a:extLst>
            <a:ext uri="{FF2B5EF4-FFF2-40B4-BE49-F238E27FC236}">
              <a16:creationId xmlns:a16="http://schemas.microsoft.com/office/drawing/2014/main" id="{00000000-0008-0000-0200-000058030000}"/>
            </a:ext>
          </a:extLst>
        </xdr:cNvPr>
        <xdr:cNvSpPr txBox="1"/>
      </xdr:nvSpPr>
      <xdr:spPr>
        <a:xfrm>
          <a:off x="18421427" y="1841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102379</xdr:rowOff>
    </xdr:from>
    <xdr:ext cx="469744" cy="259045"/>
    <xdr:sp macro="" textlink="">
      <xdr:nvSpPr>
        <xdr:cNvPr id="857" name="n_1mainValue【庁舎】&#10;一人当たり面積">
          <a:extLst>
            <a:ext uri="{FF2B5EF4-FFF2-40B4-BE49-F238E27FC236}">
              <a16:creationId xmlns:a16="http://schemas.microsoft.com/office/drawing/2014/main" id="{00000000-0008-0000-0200-000059030000}"/>
            </a:ext>
          </a:extLst>
        </xdr:cNvPr>
        <xdr:cNvSpPr txBox="1"/>
      </xdr:nvSpPr>
      <xdr:spPr>
        <a:xfrm>
          <a:off x="210757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104664</xdr:rowOff>
    </xdr:from>
    <xdr:ext cx="469744" cy="259045"/>
    <xdr:sp macro="" textlink="">
      <xdr:nvSpPr>
        <xdr:cNvPr id="858" name="n_2mainValue【庁舎】&#10;一人当たり面積">
          <a:extLst>
            <a:ext uri="{FF2B5EF4-FFF2-40B4-BE49-F238E27FC236}">
              <a16:creationId xmlns:a16="http://schemas.microsoft.com/office/drawing/2014/main" id="{00000000-0008-0000-0200-00005A030000}"/>
            </a:ext>
          </a:extLst>
        </xdr:cNvPr>
        <xdr:cNvSpPr txBox="1"/>
      </xdr:nvSpPr>
      <xdr:spPr>
        <a:xfrm>
          <a:off x="201994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107714</xdr:rowOff>
    </xdr:from>
    <xdr:ext cx="469744" cy="259045"/>
    <xdr:sp macro="" textlink="">
      <xdr:nvSpPr>
        <xdr:cNvPr id="859" name="n_3mainValue【庁舎】&#10;一人当たり面積">
          <a:extLst>
            <a:ext uri="{FF2B5EF4-FFF2-40B4-BE49-F238E27FC236}">
              <a16:creationId xmlns:a16="http://schemas.microsoft.com/office/drawing/2014/main" id="{00000000-0008-0000-0200-00005B030000}"/>
            </a:ext>
          </a:extLst>
        </xdr:cNvPr>
        <xdr:cNvSpPr txBox="1"/>
      </xdr:nvSpPr>
      <xdr:spPr>
        <a:xfrm>
          <a:off x="19310427" y="1793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117619</xdr:rowOff>
    </xdr:from>
    <xdr:ext cx="469744" cy="259045"/>
    <xdr:sp macro="" textlink="">
      <xdr:nvSpPr>
        <xdr:cNvPr id="860" name="n_4mainValue【庁舎】&#10;一人当たり面積">
          <a:extLst>
            <a:ext uri="{FF2B5EF4-FFF2-40B4-BE49-F238E27FC236}">
              <a16:creationId xmlns:a16="http://schemas.microsoft.com/office/drawing/2014/main" id="{00000000-0008-0000-0200-00005C030000}"/>
            </a:ext>
          </a:extLst>
        </xdr:cNvPr>
        <xdr:cNvSpPr txBox="1"/>
      </xdr:nvSpPr>
      <xdr:spPr>
        <a:xfrm>
          <a:off x="18421427" y="1794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00000000-0008-0000-0200-00005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00000000-0008-0000-0200-00005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類似団体と比較して、図書館、庁舎は有形固定資産減価償却率が低くなっている。これは図書館が平成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年度、庁舎が平成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年度にそれぞれ新しい施設を建設し、その後も維持管理しているためである。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一方、有形固定資産減価償却率が高い施設は、体育館・プール、福祉施設、一般廃棄物処理施設、保健センター・保健所、消防施設である。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一般廃棄物処理施設のうち、ごみ清掃工場については、現在本市、宇佐市、国東市を構成市とする宇佐・高田・国東広域事務組合が事業主体となって新施設の建設に取り組んでいる。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市の場合は施設の分類ごとに老朽化の進行度合いに差があり、耐用年数を経過した施設も多く存在しているため、今後、公共施設等総合管理計画や個別施設計画等に基づき、除却・統廃合・複合化等の適正配置、並びに長寿命化対策等で施設の適正な維持管理を進め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21,960
21,078
206.24
17,768,924
17,305,835
401,776
8,596,957
16,201,779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メイリオ" panose="020B0604030504040204" pitchFamily="50" charset="-128"/>
              <a:ea typeface="メイリオ" panose="020B0604030504040204" pitchFamily="50" charset="-128"/>
            </a:rPr>
            <a:t>　人口減少や全国平均を上回る高齢化率（人口に占める</a:t>
          </a:r>
          <a:r>
            <a:rPr kumimoji="1" lang="en-US" altLang="ja-JP" sz="1050">
              <a:latin typeface="メイリオ" panose="020B0604030504040204" pitchFamily="50" charset="-128"/>
              <a:ea typeface="メイリオ" panose="020B0604030504040204" pitchFamily="50" charset="-128"/>
            </a:rPr>
            <a:t>65</a:t>
          </a:r>
          <a:r>
            <a:rPr kumimoji="1" lang="ja-JP" altLang="en-US" sz="1050">
              <a:latin typeface="メイリオ" panose="020B0604030504040204" pitchFamily="50" charset="-128"/>
              <a:ea typeface="メイリオ" panose="020B0604030504040204" pitchFamily="50" charset="-128"/>
            </a:rPr>
            <a:t>歳以上人口の割合：</a:t>
          </a:r>
          <a:r>
            <a:rPr kumimoji="1" lang="en-US" altLang="ja-JP" sz="1050">
              <a:latin typeface="メイリオ" panose="020B0604030504040204" pitchFamily="50" charset="-128"/>
              <a:ea typeface="メイリオ" panose="020B0604030504040204" pitchFamily="50" charset="-128"/>
            </a:rPr>
            <a:t>38.1</a:t>
          </a:r>
          <a:r>
            <a:rPr kumimoji="1" lang="ja-JP" altLang="en-US" sz="1050">
              <a:latin typeface="メイリオ" panose="020B0604030504040204" pitchFamily="50" charset="-128"/>
              <a:ea typeface="メイリオ" panose="020B0604030504040204" pitchFamily="50" charset="-128"/>
            </a:rPr>
            <a:t>％（令和</a:t>
          </a:r>
          <a:r>
            <a:rPr kumimoji="1" lang="en-US" altLang="ja-JP" sz="1050">
              <a:latin typeface="メイリオ" panose="020B0604030504040204" pitchFamily="50" charset="-128"/>
              <a:ea typeface="メイリオ" panose="020B0604030504040204" pitchFamily="50" charset="-128"/>
            </a:rPr>
            <a:t>5</a:t>
          </a:r>
          <a:r>
            <a:rPr kumimoji="1" lang="ja-JP" altLang="en-US" sz="1050">
              <a:latin typeface="メイリオ" panose="020B0604030504040204" pitchFamily="50" charset="-128"/>
              <a:ea typeface="メイリオ" panose="020B0604030504040204" pitchFamily="50" charset="-128"/>
            </a:rPr>
            <a:t>年</a:t>
          </a:r>
          <a:r>
            <a:rPr kumimoji="1" lang="en-US" altLang="ja-JP" sz="1050">
              <a:latin typeface="メイリオ" panose="020B0604030504040204" pitchFamily="50" charset="-128"/>
              <a:ea typeface="メイリオ" panose="020B0604030504040204" pitchFamily="50" charset="-128"/>
            </a:rPr>
            <a:t>12</a:t>
          </a:r>
          <a:r>
            <a:rPr kumimoji="1" lang="ja-JP" altLang="en-US" sz="1050">
              <a:latin typeface="メイリオ" panose="020B0604030504040204" pitchFamily="50" charset="-128"/>
              <a:ea typeface="メイリオ" panose="020B0604030504040204" pitchFamily="50" charset="-128"/>
            </a:rPr>
            <a:t>月末時点））に加え、市内に中心となる産業がないこと等により財政基盤が弱く、類似団体平均を大きく下回っている。</a:t>
          </a:r>
        </a:p>
        <a:p>
          <a:r>
            <a:rPr kumimoji="1" lang="ja-JP" altLang="en-US" sz="1050">
              <a:latin typeface="メイリオ" panose="020B0604030504040204" pitchFamily="50" charset="-128"/>
              <a:ea typeface="メイリオ" panose="020B0604030504040204" pitchFamily="50" charset="-128"/>
            </a:rPr>
            <a:t>　過去</a:t>
          </a:r>
          <a:r>
            <a:rPr kumimoji="1" lang="en-US" altLang="ja-JP" sz="1050">
              <a:latin typeface="メイリオ" panose="020B0604030504040204" pitchFamily="50" charset="-128"/>
              <a:ea typeface="メイリオ" panose="020B0604030504040204" pitchFamily="50" charset="-128"/>
            </a:rPr>
            <a:t>5</a:t>
          </a:r>
          <a:r>
            <a:rPr kumimoji="1" lang="ja-JP" altLang="en-US" sz="1050">
              <a:latin typeface="メイリオ" panose="020B0604030504040204" pitchFamily="50" charset="-128"/>
              <a:ea typeface="メイリオ" panose="020B0604030504040204" pitchFamily="50" charset="-128"/>
            </a:rPr>
            <a:t>年間は、ほぼ横ばいで推移しており、今後も横ばいであることが予想される。</a:t>
          </a:r>
        </a:p>
        <a:p>
          <a:r>
            <a:rPr kumimoji="1" lang="ja-JP" altLang="en-US" sz="1050">
              <a:latin typeface="メイリオ" panose="020B0604030504040204" pitchFamily="50" charset="-128"/>
              <a:ea typeface="メイリオ" panose="020B0604030504040204" pitchFamily="50" charset="-128"/>
            </a:rPr>
            <a:t>　行財政運営の効率化に努めるとともに税収確保につながる定住施策や企業誘致を推進することで、地域経済の活性化を図り、自主財源確保に努める。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129722</xdr:rowOff>
    </xdr:to>
    <xdr:cxnSp macro="">
      <xdr:nvCxnSpPr>
        <xdr:cNvPr id="71" name="直線コネクタ 70"/>
        <xdr:cNvCxnSpPr/>
      </xdr:nvCxnSpPr>
      <xdr:spPr>
        <a:xfrm flipV="1">
          <a:off x="4114800" y="74676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4" name="直線コネクタ 73"/>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129722</xdr:rowOff>
    </xdr:to>
    <xdr:cxnSp macro="">
      <xdr:nvCxnSpPr>
        <xdr:cNvPr id="77" name="直線コネクタ 76"/>
        <xdr:cNvCxnSpPr/>
      </xdr:nvCxnSpPr>
      <xdr:spPr>
        <a:xfrm>
          <a:off x="2336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80" name="直線コネクタ 79"/>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6" name="楕円 95"/>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7" name="テキスト ボックス 96"/>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メイリオ" panose="020B0604030504040204" pitchFamily="50" charset="-128"/>
              <a:ea typeface="メイリオ" panose="020B0604030504040204" pitchFamily="50" charset="-128"/>
              <a:cs typeface="+mn-cs"/>
            </a:rPr>
            <a:t>　</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H29</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R1</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年度に行った繰上償還により</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R2</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年度からは類似団体平均を下回っているが、人件費は類似団体平均と比較して高い水準にあることから、これまでの行財政改革の取組を引き継ぎ、自主財源の確保と経常経費の抑制に留意するとともに、財政構造の硬直化を招かないように努める。</a:t>
          </a:r>
          <a:endParaRPr lang="ja-JP" altLang="ja-JP" sz="1050">
            <a:effectLst/>
            <a:latin typeface="メイリオ" panose="020B0604030504040204" pitchFamily="50" charset="-128"/>
            <a:ea typeface="メイリオ" panose="020B060403050404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97790</xdr:rowOff>
    </xdr:from>
    <xdr:to>
      <xdr:col>23</xdr:col>
      <xdr:colOff>133350</xdr:colOff>
      <xdr:row>66</xdr:row>
      <xdr:rowOff>5334</xdr:rowOff>
    </xdr:to>
    <xdr:cxnSp macro="">
      <xdr:nvCxnSpPr>
        <xdr:cNvPr id="127" name="直線コネクタ 126"/>
        <xdr:cNvCxnSpPr/>
      </xdr:nvCxnSpPr>
      <xdr:spPr>
        <a:xfrm flipV="1">
          <a:off x="4953000" y="10384790"/>
          <a:ext cx="0" cy="936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12717</xdr:rowOff>
    </xdr:from>
    <xdr:ext cx="762000" cy="259045"/>
    <xdr:sp macro="" textlink="">
      <xdr:nvSpPr>
        <xdr:cNvPr id="130" name="財政構造の弾力性最大値テキスト"/>
        <xdr:cNvSpPr txBox="1"/>
      </xdr:nvSpPr>
      <xdr:spPr>
        <a:xfrm>
          <a:off x="5041900" y="1012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97790</xdr:rowOff>
    </xdr:from>
    <xdr:to>
      <xdr:col>24</xdr:col>
      <xdr:colOff>12700</xdr:colOff>
      <xdr:row>60</xdr:row>
      <xdr:rowOff>97790</xdr:rowOff>
    </xdr:to>
    <xdr:cxnSp macro="">
      <xdr:nvCxnSpPr>
        <xdr:cNvPr id="131" name="直線コネクタ 130"/>
        <xdr:cNvCxnSpPr/>
      </xdr:nvCxnSpPr>
      <xdr:spPr>
        <a:xfrm>
          <a:off x="4864100" y="1038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61</xdr:row>
      <xdr:rowOff>71120</xdr:rowOff>
    </xdr:to>
    <xdr:cxnSp macro="">
      <xdr:nvCxnSpPr>
        <xdr:cNvPr id="132" name="直線コネクタ 131"/>
        <xdr:cNvCxnSpPr/>
      </xdr:nvCxnSpPr>
      <xdr:spPr>
        <a:xfrm flipV="1">
          <a:off x="4114800" y="1038479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88917</xdr:rowOff>
    </xdr:from>
    <xdr:ext cx="762000" cy="259045"/>
    <xdr:sp macro="" textlink="">
      <xdr:nvSpPr>
        <xdr:cNvPr id="133" name="財政構造の弾力性平均値テキスト"/>
        <xdr:cNvSpPr txBox="1"/>
      </xdr:nvSpPr>
      <xdr:spPr>
        <a:xfrm>
          <a:off x="5041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34" name="フローチャート: 判断 133"/>
        <xdr:cNvSpPr/>
      </xdr:nvSpPr>
      <xdr:spPr>
        <a:xfrm>
          <a:off x="4902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129286</xdr:rowOff>
    </xdr:from>
    <xdr:to>
      <xdr:col>19</xdr:col>
      <xdr:colOff>133350</xdr:colOff>
      <xdr:row>61</xdr:row>
      <xdr:rowOff>71120</xdr:rowOff>
    </xdr:to>
    <xdr:cxnSp macro="">
      <xdr:nvCxnSpPr>
        <xdr:cNvPr id="135" name="直線コネクタ 134"/>
        <xdr:cNvCxnSpPr/>
      </xdr:nvCxnSpPr>
      <xdr:spPr>
        <a:xfrm>
          <a:off x="3225800" y="10244836"/>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6" name="フローチャート: 判断 135"/>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2811</xdr:rowOff>
    </xdr:from>
    <xdr:ext cx="736600" cy="259045"/>
    <xdr:sp macro="" textlink="">
      <xdr:nvSpPr>
        <xdr:cNvPr id="137" name="テキスト ボックス 136"/>
        <xdr:cNvSpPr txBox="1"/>
      </xdr:nvSpPr>
      <xdr:spPr>
        <a:xfrm>
          <a:off x="3733800" y="1063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129286</xdr:rowOff>
    </xdr:from>
    <xdr:to>
      <xdr:col>15</xdr:col>
      <xdr:colOff>82550</xdr:colOff>
      <xdr:row>61</xdr:row>
      <xdr:rowOff>124206</xdr:rowOff>
    </xdr:to>
    <xdr:cxnSp macro="">
      <xdr:nvCxnSpPr>
        <xdr:cNvPr id="138" name="直線コネクタ 137"/>
        <xdr:cNvCxnSpPr/>
      </xdr:nvCxnSpPr>
      <xdr:spPr>
        <a:xfrm flipV="1">
          <a:off x="2336800" y="10244836"/>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71120</xdr:rowOff>
    </xdr:from>
    <xdr:to>
      <xdr:col>15</xdr:col>
      <xdr:colOff>133350</xdr:colOff>
      <xdr:row>61</xdr:row>
      <xdr:rowOff>1270</xdr:rowOff>
    </xdr:to>
    <xdr:sp macro="" textlink="">
      <xdr:nvSpPr>
        <xdr:cNvPr id="139" name="フローチャート: 判断 138"/>
        <xdr:cNvSpPr/>
      </xdr:nvSpPr>
      <xdr:spPr>
        <a:xfrm>
          <a:off x="3175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157497</xdr:rowOff>
    </xdr:from>
    <xdr:ext cx="762000" cy="259045"/>
    <xdr:sp macro="" textlink="">
      <xdr:nvSpPr>
        <xdr:cNvPr id="140" name="テキスト ボックス 139"/>
        <xdr:cNvSpPr txBox="1"/>
      </xdr:nvSpPr>
      <xdr:spPr>
        <a:xfrm>
          <a:off x="2844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124206</xdr:rowOff>
    </xdr:from>
    <xdr:to>
      <xdr:col>11</xdr:col>
      <xdr:colOff>31750</xdr:colOff>
      <xdr:row>63</xdr:row>
      <xdr:rowOff>32258</xdr:rowOff>
    </xdr:to>
    <xdr:cxnSp macro="">
      <xdr:nvCxnSpPr>
        <xdr:cNvPr id="141" name="直線コネクタ 140"/>
        <xdr:cNvCxnSpPr/>
      </xdr:nvCxnSpPr>
      <xdr:spPr>
        <a:xfrm flipV="1">
          <a:off x="1447800" y="10582656"/>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2" name="フローチャート: 判断 141"/>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43" name="テキスト ボックス 142"/>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44" name="フローチャート: 判断 143"/>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45" name="テキスト ボックス 144"/>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46990</xdr:rowOff>
    </xdr:from>
    <xdr:to>
      <xdr:col>23</xdr:col>
      <xdr:colOff>184150</xdr:colOff>
      <xdr:row>60</xdr:row>
      <xdr:rowOff>148590</xdr:rowOff>
    </xdr:to>
    <xdr:sp macro="" textlink="">
      <xdr:nvSpPr>
        <xdr:cNvPr id="151" name="楕円 150"/>
        <xdr:cNvSpPr/>
      </xdr:nvSpPr>
      <xdr:spPr>
        <a:xfrm>
          <a:off x="4902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139717</xdr:rowOff>
    </xdr:from>
    <xdr:ext cx="762000" cy="259045"/>
    <xdr:sp macro="" textlink="">
      <xdr:nvSpPr>
        <xdr:cNvPr id="152" name="財政構造の弾力性該当値テキスト"/>
        <xdr:cNvSpPr txBox="1"/>
      </xdr:nvSpPr>
      <xdr:spPr>
        <a:xfrm>
          <a:off x="5041900" y="1025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3" name="楕円 152"/>
        <xdr:cNvSpPr/>
      </xdr:nvSpPr>
      <xdr:spPr>
        <a:xfrm>
          <a:off x="4064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54" name="テキスト ボックス 153"/>
        <xdr:cNvSpPr txBox="1"/>
      </xdr:nvSpPr>
      <xdr:spPr>
        <a:xfrm>
          <a:off x="3733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78486</xdr:rowOff>
    </xdr:from>
    <xdr:to>
      <xdr:col>15</xdr:col>
      <xdr:colOff>133350</xdr:colOff>
      <xdr:row>60</xdr:row>
      <xdr:rowOff>8636</xdr:rowOff>
    </xdr:to>
    <xdr:sp macro="" textlink="">
      <xdr:nvSpPr>
        <xdr:cNvPr id="155" name="楕円 154"/>
        <xdr:cNvSpPr/>
      </xdr:nvSpPr>
      <xdr:spPr>
        <a:xfrm>
          <a:off x="3175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18813</xdr:rowOff>
    </xdr:from>
    <xdr:ext cx="762000" cy="259045"/>
    <xdr:sp macro="" textlink="">
      <xdr:nvSpPr>
        <xdr:cNvPr id="156" name="テキスト ボックス 155"/>
        <xdr:cNvSpPr txBox="1"/>
      </xdr:nvSpPr>
      <xdr:spPr>
        <a:xfrm>
          <a:off x="2844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73406</xdr:rowOff>
    </xdr:from>
    <xdr:to>
      <xdr:col>11</xdr:col>
      <xdr:colOff>82550</xdr:colOff>
      <xdr:row>62</xdr:row>
      <xdr:rowOff>3556</xdr:rowOff>
    </xdr:to>
    <xdr:sp macro="" textlink="">
      <xdr:nvSpPr>
        <xdr:cNvPr id="157" name="楕円 156"/>
        <xdr:cNvSpPr/>
      </xdr:nvSpPr>
      <xdr:spPr>
        <a:xfrm>
          <a:off x="2286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13733</xdr:rowOff>
    </xdr:from>
    <xdr:ext cx="762000" cy="259045"/>
    <xdr:sp macro="" textlink="">
      <xdr:nvSpPr>
        <xdr:cNvPr id="158" name="テキスト ボックス 157"/>
        <xdr:cNvSpPr txBox="1"/>
      </xdr:nvSpPr>
      <xdr:spPr>
        <a:xfrm>
          <a:off x="1955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9" name="楕円 158"/>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67835</xdr:rowOff>
    </xdr:from>
    <xdr:ext cx="762000" cy="259045"/>
    <xdr:sp macro="" textlink="">
      <xdr:nvSpPr>
        <xdr:cNvPr id="160" name="テキスト ボックス 159"/>
        <xdr:cNvSpPr txBox="1"/>
      </xdr:nvSpPr>
      <xdr:spPr>
        <a:xfrm>
          <a:off x="1066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メイリオ" panose="020B0604030504040204" pitchFamily="50" charset="-128"/>
              <a:ea typeface="メイリオ" panose="020B0604030504040204" pitchFamily="50" charset="-128"/>
            </a:rPr>
            <a:t>　類似団体平均と比較して高い水準で推移しているのは、主に人件費が要因となっている。これは、消防業務やごみ処理業務を一部事務組合ではなく直営で実施していること等によるものであるが、これまでの行財政改革の取組を引き継ぎ、今後も人件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0" name="直線コネクタ 189"/>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1" name="人件費・物件費等の状況最小値テキスト"/>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2" name="直線コネクタ 191"/>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3" name="人件費・物件費等の状況最大値テキスト"/>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4" name="直線コネクタ 193"/>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66379</xdr:rowOff>
    </xdr:from>
    <xdr:to>
      <xdr:col>23</xdr:col>
      <xdr:colOff>133350</xdr:colOff>
      <xdr:row>86</xdr:row>
      <xdr:rowOff>101544</xdr:rowOff>
    </xdr:to>
    <xdr:cxnSp macro="">
      <xdr:nvCxnSpPr>
        <xdr:cNvPr id="195" name="直線コネクタ 194"/>
        <xdr:cNvCxnSpPr/>
      </xdr:nvCxnSpPr>
      <xdr:spPr>
        <a:xfrm>
          <a:off x="4114800" y="14811079"/>
          <a:ext cx="838200" cy="3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10313</xdr:rowOff>
    </xdr:from>
    <xdr:ext cx="762000" cy="259045"/>
    <xdr:sp macro="" textlink="">
      <xdr:nvSpPr>
        <xdr:cNvPr id="196" name="人件費・物件費等の状況平均値テキスト"/>
        <xdr:cNvSpPr txBox="1"/>
      </xdr:nvSpPr>
      <xdr:spPr>
        <a:xfrm>
          <a:off x="5041900" y="14412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7" name="フローチャート: 判断 196"/>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161263</xdr:rowOff>
    </xdr:from>
    <xdr:to>
      <xdr:col>19</xdr:col>
      <xdr:colOff>133350</xdr:colOff>
      <xdr:row>86</xdr:row>
      <xdr:rowOff>66379</xdr:rowOff>
    </xdr:to>
    <xdr:cxnSp macro="">
      <xdr:nvCxnSpPr>
        <xdr:cNvPr id="198" name="直線コネクタ 197"/>
        <xdr:cNvCxnSpPr/>
      </xdr:nvCxnSpPr>
      <xdr:spPr>
        <a:xfrm>
          <a:off x="3225800" y="14734513"/>
          <a:ext cx="889000" cy="7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199" name="フローチャート: 判断 198"/>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98558</xdr:rowOff>
    </xdr:from>
    <xdr:ext cx="736600" cy="259045"/>
    <xdr:sp macro="" textlink="">
      <xdr:nvSpPr>
        <xdr:cNvPr id="200" name="テキスト ボックス 199"/>
        <xdr:cNvSpPr txBox="1"/>
      </xdr:nvSpPr>
      <xdr:spPr>
        <a:xfrm>
          <a:off x="3733800" y="1432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161263</xdr:rowOff>
    </xdr:from>
    <xdr:to>
      <xdr:col>15</xdr:col>
      <xdr:colOff>82550</xdr:colOff>
      <xdr:row>86</xdr:row>
      <xdr:rowOff>13108</xdr:rowOff>
    </xdr:to>
    <xdr:cxnSp macro="">
      <xdr:nvCxnSpPr>
        <xdr:cNvPr id="201" name="直線コネクタ 200"/>
        <xdr:cNvCxnSpPr/>
      </xdr:nvCxnSpPr>
      <xdr:spPr>
        <a:xfrm flipV="1">
          <a:off x="2336800" y="14734513"/>
          <a:ext cx="889000" cy="2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2" name="フローチャート: 判断 201"/>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41467</xdr:rowOff>
    </xdr:from>
    <xdr:ext cx="762000" cy="259045"/>
    <xdr:sp macro="" textlink="">
      <xdr:nvSpPr>
        <xdr:cNvPr id="203" name="テキスト ボックス 202"/>
        <xdr:cNvSpPr txBox="1"/>
      </xdr:nvSpPr>
      <xdr:spPr>
        <a:xfrm>
          <a:off x="2844800" y="1427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89815</xdr:rowOff>
    </xdr:from>
    <xdr:to>
      <xdr:col>11</xdr:col>
      <xdr:colOff>31750</xdr:colOff>
      <xdr:row>86</xdr:row>
      <xdr:rowOff>13108</xdr:rowOff>
    </xdr:to>
    <xdr:cxnSp macro="">
      <xdr:nvCxnSpPr>
        <xdr:cNvPr id="204" name="直線コネクタ 203"/>
        <xdr:cNvCxnSpPr/>
      </xdr:nvCxnSpPr>
      <xdr:spPr>
        <a:xfrm>
          <a:off x="1447800" y="14663065"/>
          <a:ext cx="889000" cy="9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50146</xdr:rowOff>
    </xdr:from>
    <xdr:to>
      <xdr:col>11</xdr:col>
      <xdr:colOff>82550</xdr:colOff>
      <xdr:row>84</xdr:row>
      <xdr:rowOff>151746</xdr:rowOff>
    </xdr:to>
    <xdr:sp macro="" textlink="">
      <xdr:nvSpPr>
        <xdr:cNvPr id="205" name="フローチャート: 判断 204"/>
        <xdr:cNvSpPr/>
      </xdr:nvSpPr>
      <xdr:spPr>
        <a:xfrm>
          <a:off x="2286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161923</xdr:rowOff>
    </xdr:from>
    <xdr:ext cx="762000" cy="259045"/>
    <xdr:sp macro="" textlink="">
      <xdr:nvSpPr>
        <xdr:cNvPr id="206" name="テキスト ボックス 205"/>
        <xdr:cNvSpPr txBox="1"/>
      </xdr:nvSpPr>
      <xdr:spPr>
        <a:xfrm>
          <a:off x="1955800" y="1422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119340</xdr:rowOff>
    </xdr:from>
    <xdr:to>
      <xdr:col>7</xdr:col>
      <xdr:colOff>31750</xdr:colOff>
      <xdr:row>84</xdr:row>
      <xdr:rowOff>49490</xdr:rowOff>
    </xdr:to>
    <xdr:sp macro="" textlink="">
      <xdr:nvSpPr>
        <xdr:cNvPr id="207" name="フローチャート: 判断 206"/>
        <xdr:cNvSpPr/>
      </xdr:nvSpPr>
      <xdr:spPr>
        <a:xfrm>
          <a:off x="1397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59667</xdr:rowOff>
    </xdr:from>
    <xdr:ext cx="762000" cy="259045"/>
    <xdr:sp macro="" textlink="">
      <xdr:nvSpPr>
        <xdr:cNvPr id="208" name="テキスト ボックス 207"/>
        <xdr:cNvSpPr txBox="1"/>
      </xdr:nvSpPr>
      <xdr:spPr>
        <a:xfrm>
          <a:off x="1066800" y="1411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50744</xdr:rowOff>
    </xdr:from>
    <xdr:to>
      <xdr:col>23</xdr:col>
      <xdr:colOff>184150</xdr:colOff>
      <xdr:row>86</xdr:row>
      <xdr:rowOff>152344</xdr:rowOff>
    </xdr:to>
    <xdr:sp macro="" textlink="">
      <xdr:nvSpPr>
        <xdr:cNvPr id="214" name="楕円 213"/>
        <xdr:cNvSpPr/>
      </xdr:nvSpPr>
      <xdr:spPr>
        <a:xfrm>
          <a:off x="4902200" y="1479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22821</xdr:rowOff>
    </xdr:from>
    <xdr:ext cx="762000" cy="259045"/>
    <xdr:sp macro="" textlink="">
      <xdr:nvSpPr>
        <xdr:cNvPr id="215" name="人件費・物件費等の状況該当値テキスト"/>
        <xdr:cNvSpPr txBox="1"/>
      </xdr:nvSpPr>
      <xdr:spPr>
        <a:xfrm>
          <a:off x="5041900" y="1476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15579</xdr:rowOff>
    </xdr:from>
    <xdr:to>
      <xdr:col>19</xdr:col>
      <xdr:colOff>184150</xdr:colOff>
      <xdr:row>86</xdr:row>
      <xdr:rowOff>117179</xdr:rowOff>
    </xdr:to>
    <xdr:sp macro="" textlink="">
      <xdr:nvSpPr>
        <xdr:cNvPr id="216" name="楕円 215"/>
        <xdr:cNvSpPr/>
      </xdr:nvSpPr>
      <xdr:spPr>
        <a:xfrm>
          <a:off x="4064000" y="1476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101956</xdr:rowOff>
    </xdr:from>
    <xdr:ext cx="736600" cy="259045"/>
    <xdr:sp macro="" textlink="">
      <xdr:nvSpPr>
        <xdr:cNvPr id="217" name="テキスト ボックス 216"/>
        <xdr:cNvSpPr txBox="1"/>
      </xdr:nvSpPr>
      <xdr:spPr>
        <a:xfrm>
          <a:off x="3733800" y="14846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110463</xdr:rowOff>
    </xdr:from>
    <xdr:to>
      <xdr:col>15</xdr:col>
      <xdr:colOff>133350</xdr:colOff>
      <xdr:row>86</xdr:row>
      <xdr:rowOff>40613</xdr:rowOff>
    </xdr:to>
    <xdr:sp macro="" textlink="">
      <xdr:nvSpPr>
        <xdr:cNvPr id="218" name="楕円 217"/>
        <xdr:cNvSpPr/>
      </xdr:nvSpPr>
      <xdr:spPr>
        <a:xfrm>
          <a:off x="3175000" y="146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25390</xdr:rowOff>
    </xdr:from>
    <xdr:ext cx="762000" cy="259045"/>
    <xdr:sp macro="" textlink="">
      <xdr:nvSpPr>
        <xdr:cNvPr id="219" name="テキスト ボックス 218"/>
        <xdr:cNvSpPr txBox="1"/>
      </xdr:nvSpPr>
      <xdr:spPr>
        <a:xfrm>
          <a:off x="2844800" y="1477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133758</xdr:rowOff>
    </xdr:from>
    <xdr:to>
      <xdr:col>11</xdr:col>
      <xdr:colOff>82550</xdr:colOff>
      <xdr:row>86</xdr:row>
      <xdr:rowOff>63908</xdr:rowOff>
    </xdr:to>
    <xdr:sp macro="" textlink="">
      <xdr:nvSpPr>
        <xdr:cNvPr id="220" name="楕円 219"/>
        <xdr:cNvSpPr/>
      </xdr:nvSpPr>
      <xdr:spPr>
        <a:xfrm>
          <a:off x="2286000" y="147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48685</xdr:rowOff>
    </xdr:from>
    <xdr:ext cx="762000" cy="259045"/>
    <xdr:sp macro="" textlink="">
      <xdr:nvSpPr>
        <xdr:cNvPr id="221" name="テキスト ボックス 220"/>
        <xdr:cNvSpPr txBox="1"/>
      </xdr:nvSpPr>
      <xdr:spPr>
        <a:xfrm>
          <a:off x="1955800" y="147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39015</xdr:rowOff>
    </xdr:from>
    <xdr:to>
      <xdr:col>7</xdr:col>
      <xdr:colOff>31750</xdr:colOff>
      <xdr:row>85</xdr:row>
      <xdr:rowOff>140615</xdr:rowOff>
    </xdr:to>
    <xdr:sp macro="" textlink="">
      <xdr:nvSpPr>
        <xdr:cNvPr id="222" name="楕円 221"/>
        <xdr:cNvSpPr/>
      </xdr:nvSpPr>
      <xdr:spPr>
        <a:xfrm>
          <a:off x="1397000" y="1461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125392</xdr:rowOff>
    </xdr:from>
    <xdr:ext cx="762000" cy="259045"/>
    <xdr:sp macro="" textlink="">
      <xdr:nvSpPr>
        <xdr:cNvPr id="223" name="テキスト ボックス 222"/>
        <xdr:cNvSpPr txBox="1"/>
      </xdr:nvSpPr>
      <xdr:spPr>
        <a:xfrm>
          <a:off x="1066800" y="1469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メイリオ" panose="020B0604030504040204" pitchFamily="50" charset="-128"/>
              <a:ea typeface="メイリオ" panose="020B0604030504040204" pitchFamily="50" charset="-128"/>
            </a:rPr>
            <a:t>　国家公務員の給与削減にあわせ、本市も平成</a:t>
          </a:r>
          <a:r>
            <a:rPr kumimoji="1" lang="en-US" altLang="ja-JP" sz="1050">
              <a:latin typeface="メイリオ" panose="020B0604030504040204" pitchFamily="50" charset="-128"/>
              <a:ea typeface="メイリオ" panose="020B0604030504040204" pitchFamily="50" charset="-128"/>
            </a:rPr>
            <a:t>25</a:t>
          </a:r>
          <a:r>
            <a:rPr kumimoji="1" lang="ja-JP" altLang="en-US" sz="1050">
              <a:latin typeface="メイリオ" panose="020B0604030504040204" pitchFamily="50" charset="-128"/>
              <a:ea typeface="メイリオ" panose="020B0604030504040204" pitchFamily="50" charset="-128"/>
            </a:rPr>
            <a:t>年</a:t>
          </a:r>
          <a:r>
            <a:rPr kumimoji="1" lang="en-US" altLang="ja-JP" sz="1050">
              <a:latin typeface="メイリオ" panose="020B0604030504040204" pitchFamily="50" charset="-128"/>
              <a:ea typeface="メイリオ" panose="020B0604030504040204" pitchFamily="50" charset="-128"/>
            </a:rPr>
            <a:t>7</a:t>
          </a:r>
          <a:r>
            <a:rPr kumimoji="1" lang="ja-JP" altLang="en-US" sz="1050">
              <a:latin typeface="メイリオ" panose="020B0604030504040204" pitchFamily="50" charset="-128"/>
              <a:ea typeface="メイリオ" panose="020B0604030504040204" pitchFamily="50" charset="-128"/>
            </a:rPr>
            <a:t>月から引き下げをおこなったところであるが、類似団体平均を</a:t>
          </a:r>
          <a:r>
            <a:rPr kumimoji="1" lang="en-US" altLang="ja-JP" sz="1050">
              <a:latin typeface="メイリオ" panose="020B0604030504040204" pitchFamily="50" charset="-128"/>
              <a:ea typeface="メイリオ" panose="020B0604030504040204" pitchFamily="50" charset="-128"/>
            </a:rPr>
            <a:t>3.3</a:t>
          </a:r>
          <a:r>
            <a:rPr kumimoji="1" lang="ja-JP" altLang="en-US" sz="1050">
              <a:latin typeface="メイリオ" panose="020B0604030504040204" pitchFamily="50" charset="-128"/>
              <a:ea typeface="メイリオ" panose="020B0604030504040204" pitchFamily="50" charset="-128"/>
            </a:rPr>
            <a:t>上回っている。</a:t>
          </a:r>
        </a:p>
        <a:p>
          <a:r>
            <a:rPr kumimoji="1" lang="ja-JP" altLang="en-US" sz="1050">
              <a:latin typeface="メイリオ" panose="020B0604030504040204" pitchFamily="50" charset="-128"/>
              <a:ea typeface="メイリオ" panose="020B0604030504040204" pitchFamily="50" charset="-128"/>
            </a:rPr>
            <a:t>　平成</a:t>
          </a:r>
          <a:r>
            <a:rPr kumimoji="1" lang="en-US" altLang="ja-JP" sz="1050">
              <a:latin typeface="メイリオ" panose="020B0604030504040204" pitchFamily="50" charset="-128"/>
              <a:ea typeface="メイリオ" panose="020B0604030504040204" pitchFamily="50" charset="-128"/>
            </a:rPr>
            <a:t>27</a:t>
          </a:r>
          <a:r>
            <a:rPr kumimoji="1" lang="ja-JP" altLang="en-US" sz="1050">
              <a:latin typeface="メイリオ" panose="020B0604030504040204" pitchFamily="50" charset="-128"/>
              <a:ea typeface="メイリオ" panose="020B0604030504040204" pitchFamily="50" charset="-128"/>
            </a:rPr>
            <a:t>年度に給与制度の総合的見直しを実施したが、今後も給与の適正化に努める。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52" name="直線コネクタ 251"/>
        <xdr:cNvCxnSpPr/>
      </xdr:nvCxnSpPr>
      <xdr:spPr>
        <a:xfrm flipV="1">
          <a:off x="17018000" y="13961534"/>
          <a:ext cx="0" cy="1528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5"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6" name="直線コネクタ 255"/>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90</xdr:row>
      <xdr:rowOff>59266</xdr:rowOff>
    </xdr:from>
    <xdr:to>
      <xdr:col>81</xdr:col>
      <xdr:colOff>44450</xdr:colOff>
      <xdr:row>90</xdr:row>
      <xdr:rowOff>79375</xdr:rowOff>
    </xdr:to>
    <xdr:cxnSp macro="">
      <xdr:nvCxnSpPr>
        <xdr:cNvPr id="257" name="直線コネクタ 256"/>
        <xdr:cNvCxnSpPr/>
      </xdr:nvCxnSpPr>
      <xdr:spPr>
        <a:xfrm flipV="1">
          <a:off x="16179800" y="1548976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58" name="給与水準   （国との比較）平均値テキスト"/>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59" name="フローチャート: 判断 258"/>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130175</xdr:rowOff>
    </xdr:from>
    <xdr:to>
      <xdr:col>77</xdr:col>
      <xdr:colOff>44450</xdr:colOff>
      <xdr:row>90</xdr:row>
      <xdr:rowOff>79375</xdr:rowOff>
    </xdr:to>
    <xdr:cxnSp macro="">
      <xdr:nvCxnSpPr>
        <xdr:cNvPr id="260" name="直線コネクタ 259"/>
        <xdr:cNvCxnSpPr/>
      </xdr:nvCxnSpPr>
      <xdr:spPr>
        <a:xfrm>
          <a:off x="15290800" y="1538922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130175</xdr:rowOff>
    </xdr:from>
    <xdr:to>
      <xdr:col>72</xdr:col>
      <xdr:colOff>203200</xdr:colOff>
      <xdr:row>89</xdr:row>
      <xdr:rowOff>150284</xdr:rowOff>
    </xdr:to>
    <xdr:cxnSp macro="">
      <xdr:nvCxnSpPr>
        <xdr:cNvPr id="263" name="直線コネクタ 262"/>
        <xdr:cNvCxnSpPr/>
      </xdr:nvCxnSpPr>
      <xdr:spPr>
        <a:xfrm flipV="1">
          <a:off x="14401800" y="153892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4" name="フローチャート: 判断 263"/>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5" name="テキスト ボックス 264"/>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150284</xdr:rowOff>
    </xdr:from>
    <xdr:to>
      <xdr:col>68</xdr:col>
      <xdr:colOff>152400</xdr:colOff>
      <xdr:row>89</xdr:row>
      <xdr:rowOff>170391</xdr:rowOff>
    </xdr:to>
    <xdr:cxnSp macro="">
      <xdr:nvCxnSpPr>
        <xdr:cNvPr id="266" name="直線コネクタ 265"/>
        <xdr:cNvCxnSpPr/>
      </xdr:nvCxnSpPr>
      <xdr:spPr>
        <a:xfrm flipV="1">
          <a:off x="13512800" y="154093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7" name="フローチャート: 判断 266"/>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11236</xdr:rowOff>
    </xdr:from>
    <xdr:ext cx="762000" cy="259045"/>
    <xdr:sp macro="" textlink="">
      <xdr:nvSpPr>
        <xdr:cNvPr id="268" name="テキスト ボックス 267"/>
        <xdr:cNvSpPr txBox="1"/>
      </xdr:nvSpPr>
      <xdr:spPr>
        <a:xfrm>
          <a:off x="14020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9" name="フローチャート: 判断 268"/>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70" name="テキスト ボックス 269"/>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90</xdr:row>
      <xdr:rowOff>8466</xdr:rowOff>
    </xdr:from>
    <xdr:to>
      <xdr:col>81</xdr:col>
      <xdr:colOff>95250</xdr:colOff>
      <xdr:row>90</xdr:row>
      <xdr:rowOff>110066</xdr:rowOff>
    </xdr:to>
    <xdr:sp macro="" textlink="">
      <xdr:nvSpPr>
        <xdr:cNvPr id="276" name="楕円 275"/>
        <xdr:cNvSpPr/>
      </xdr:nvSpPr>
      <xdr:spPr>
        <a:xfrm>
          <a:off x="16967200" y="154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75793</xdr:rowOff>
    </xdr:from>
    <xdr:ext cx="762000" cy="259045"/>
    <xdr:sp macro="" textlink="">
      <xdr:nvSpPr>
        <xdr:cNvPr id="277" name="給与水準   （国との比較）該当値テキスト"/>
        <xdr:cNvSpPr txBox="1"/>
      </xdr:nvSpPr>
      <xdr:spPr>
        <a:xfrm>
          <a:off x="17106900" y="1533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90</xdr:row>
      <xdr:rowOff>28575</xdr:rowOff>
    </xdr:from>
    <xdr:to>
      <xdr:col>77</xdr:col>
      <xdr:colOff>95250</xdr:colOff>
      <xdr:row>90</xdr:row>
      <xdr:rowOff>130175</xdr:rowOff>
    </xdr:to>
    <xdr:sp macro="" textlink="">
      <xdr:nvSpPr>
        <xdr:cNvPr id="278" name="楕円 277"/>
        <xdr:cNvSpPr/>
      </xdr:nvSpPr>
      <xdr:spPr>
        <a:xfrm>
          <a:off x="16129000" y="1545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114952</xdr:rowOff>
    </xdr:from>
    <xdr:ext cx="736600" cy="259045"/>
    <xdr:sp macro="" textlink="">
      <xdr:nvSpPr>
        <xdr:cNvPr id="279" name="テキスト ボックス 278"/>
        <xdr:cNvSpPr txBox="1"/>
      </xdr:nvSpPr>
      <xdr:spPr>
        <a:xfrm>
          <a:off x="15798800" y="1554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79375</xdr:rowOff>
    </xdr:from>
    <xdr:to>
      <xdr:col>73</xdr:col>
      <xdr:colOff>44450</xdr:colOff>
      <xdr:row>90</xdr:row>
      <xdr:rowOff>9525</xdr:rowOff>
    </xdr:to>
    <xdr:sp macro="" textlink="">
      <xdr:nvSpPr>
        <xdr:cNvPr id="280" name="楕円 279"/>
        <xdr:cNvSpPr/>
      </xdr:nvSpPr>
      <xdr:spPr>
        <a:xfrm>
          <a:off x="15240000" y="153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165752</xdr:rowOff>
    </xdr:from>
    <xdr:ext cx="762000" cy="259045"/>
    <xdr:sp macro="" textlink="">
      <xdr:nvSpPr>
        <xdr:cNvPr id="281" name="テキスト ボックス 280"/>
        <xdr:cNvSpPr txBox="1"/>
      </xdr:nvSpPr>
      <xdr:spPr>
        <a:xfrm>
          <a:off x="14909800" y="1542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99484</xdr:rowOff>
    </xdr:from>
    <xdr:to>
      <xdr:col>68</xdr:col>
      <xdr:colOff>203200</xdr:colOff>
      <xdr:row>90</xdr:row>
      <xdr:rowOff>29634</xdr:rowOff>
    </xdr:to>
    <xdr:sp macro="" textlink="">
      <xdr:nvSpPr>
        <xdr:cNvPr id="282" name="楕円 281"/>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14411</xdr:rowOff>
    </xdr:from>
    <xdr:ext cx="762000" cy="259045"/>
    <xdr:sp macro="" textlink="">
      <xdr:nvSpPr>
        <xdr:cNvPr id="283" name="テキスト ボックス 282"/>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119591</xdr:rowOff>
    </xdr:from>
    <xdr:to>
      <xdr:col>64</xdr:col>
      <xdr:colOff>152400</xdr:colOff>
      <xdr:row>90</xdr:row>
      <xdr:rowOff>49741</xdr:rowOff>
    </xdr:to>
    <xdr:sp macro="" textlink="">
      <xdr:nvSpPr>
        <xdr:cNvPr id="284" name="楕円 283"/>
        <xdr:cNvSpPr/>
      </xdr:nvSpPr>
      <xdr:spPr>
        <a:xfrm>
          <a:off x="13462000" y="1537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34518</xdr:rowOff>
    </xdr:from>
    <xdr:ext cx="762000" cy="259045"/>
    <xdr:sp macro="" textlink="">
      <xdr:nvSpPr>
        <xdr:cNvPr id="285" name="テキスト ボックス 284"/>
        <xdr:cNvSpPr txBox="1"/>
      </xdr:nvSpPr>
      <xdr:spPr>
        <a:xfrm>
          <a:off x="13131800" y="1546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メイリオ" panose="020B0604030504040204" pitchFamily="50" charset="-128"/>
              <a:ea typeface="メイリオ" panose="020B0604030504040204" pitchFamily="50" charset="-128"/>
              <a:cs typeface="+mn-cs"/>
            </a:rPr>
            <a:t>　職員数は横ばいだが、人口が年々減少しているため、人口千人当たり職員数は増となっている。（人口は前年から</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217</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人減）</a:t>
          </a:r>
          <a:endParaRPr lang="ja-JP" altLang="ja-JP" sz="1050">
            <a:effectLst/>
            <a:latin typeface="メイリオ" panose="020B0604030504040204" pitchFamily="50" charset="-128"/>
            <a:ea typeface="メイリオ" panose="020B0604030504040204" pitchFamily="50" charset="-128"/>
          </a:endParaRPr>
        </a:p>
        <a:p>
          <a:r>
            <a:rPr kumimoji="1" lang="ja-JP" altLang="ja-JP" sz="1050">
              <a:solidFill>
                <a:schemeClr val="dk1"/>
              </a:solidFill>
              <a:effectLst/>
              <a:latin typeface="メイリオ" panose="020B0604030504040204" pitchFamily="50" charset="-128"/>
              <a:ea typeface="メイリオ" panose="020B0604030504040204" pitchFamily="50" charset="-128"/>
              <a:cs typeface="+mn-cs"/>
            </a:rPr>
            <a:t>　今後は退職者数とのバランスを考慮しながら、各年代における採用職員数の平準化を図り、適正な人員配置に努めていく。</a:t>
          </a:r>
          <a:endParaRPr lang="ja-JP" altLang="ja-JP" sz="1050">
            <a:effectLst/>
            <a:latin typeface="メイリオ" panose="020B0604030504040204" pitchFamily="50" charset="-128"/>
            <a:ea typeface="メイリオ" panose="020B060403050404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7" name="直線コネクタ 316"/>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0" name="定員管理の状況最大値テキスト"/>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1" name="直線コネクタ 320"/>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165191</xdr:rowOff>
    </xdr:from>
    <xdr:to>
      <xdr:col>81</xdr:col>
      <xdr:colOff>44450</xdr:colOff>
      <xdr:row>65</xdr:row>
      <xdr:rowOff>14424</xdr:rowOff>
    </xdr:to>
    <xdr:cxnSp macro="">
      <xdr:nvCxnSpPr>
        <xdr:cNvPr id="322" name="直線コネクタ 321"/>
        <xdr:cNvCxnSpPr/>
      </xdr:nvCxnSpPr>
      <xdr:spPr>
        <a:xfrm>
          <a:off x="16179800" y="11137991"/>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159221</xdr:rowOff>
    </xdr:from>
    <xdr:ext cx="762000" cy="259045"/>
    <xdr:sp macro="" textlink="">
      <xdr:nvSpPr>
        <xdr:cNvPr id="323" name="定員管理の状況平均値テキスト"/>
        <xdr:cNvSpPr txBox="1"/>
      </xdr:nvSpPr>
      <xdr:spPr>
        <a:xfrm>
          <a:off x="17106900" y="1044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4" name="フローチャート: 判断 323"/>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128996</xdr:rowOff>
    </xdr:from>
    <xdr:to>
      <xdr:col>77</xdr:col>
      <xdr:colOff>44450</xdr:colOff>
      <xdr:row>64</xdr:row>
      <xdr:rowOff>165191</xdr:rowOff>
    </xdr:to>
    <xdr:cxnSp macro="">
      <xdr:nvCxnSpPr>
        <xdr:cNvPr id="325" name="直線コネクタ 324"/>
        <xdr:cNvCxnSpPr/>
      </xdr:nvCxnSpPr>
      <xdr:spPr>
        <a:xfrm>
          <a:off x="15290800" y="1110179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27" name="テキスト ボックス 326"/>
        <xdr:cNvSpPr txBox="1"/>
      </xdr:nvSpPr>
      <xdr:spPr>
        <a:xfrm>
          <a:off x="15798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115207</xdr:rowOff>
    </xdr:from>
    <xdr:to>
      <xdr:col>72</xdr:col>
      <xdr:colOff>203200</xdr:colOff>
      <xdr:row>64</xdr:row>
      <xdr:rowOff>128996</xdr:rowOff>
    </xdr:to>
    <xdr:cxnSp macro="">
      <xdr:nvCxnSpPr>
        <xdr:cNvPr id="328" name="直線コネクタ 327"/>
        <xdr:cNvCxnSpPr/>
      </xdr:nvCxnSpPr>
      <xdr:spPr>
        <a:xfrm>
          <a:off x="14401800" y="1108800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29" name="フローチャート: 判断 328"/>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50273</xdr:rowOff>
    </xdr:from>
    <xdr:ext cx="762000" cy="259045"/>
    <xdr:sp macro="" textlink="">
      <xdr:nvSpPr>
        <xdr:cNvPr id="330" name="テキスト ボックス 329"/>
        <xdr:cNvSpPr txBox="1"/>
      </xdr:nvSpPr>
      <xdr:spPr>
        <a:xfrm>
          <a:off x="14909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82459</xdr:rowOff>
    </xdr:from>
    <xdr:to>
      <xdr:col>68</xdr:col>
      <xdr:colOff>152400</xdr:colOff>
      <xdr:row>64</xdr:row>
      <xdr:rowOff>115207</xdr:rowOff>
    </xdr:to>
    <xdr:cxnSp macro="">
      <xdr:nvCxnSpPr>
        <xdr:cNvPr id="331" name="直線コネクタ 330"/>
        <xdr:cNvCxnSpPr/>
      </xdr:nvCxnSpPr>
      <xdr:spPr>
        <a:xfrm>
          <a:off x="13512800" y="11055259"/>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92710</xdr:rowOff>
    </xdr:from>
    <xdr:to>
      <xdr:col>68</xdr:col>
      <xdr:colOff>203200</xdr:colOff>
      <xdr:row>62</xdr:row>
      <xdr:rowOff>22860</xdr:rowOff>
    </xdr:to>
    <xdr:sp macro="" textlink="">
      <xdr:nvSpPr>
        <xdr:cNvPr id="332" name="フローチャート: 判断 331"/>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33037</xdr:rowOff>
    </xdr:from>
    <xdr:ext cx="762000" cy="259045"/>
    <xdr:sp macro="" textlink="">
      <xdr:nvSpPr>
        <xdr:cNvPr id="333" name="テキスト ボックス 332"/>
        <xdr:cNvSpPr txBox="1"/>
      </xdr:nvSpPr>
      <xdr:spPr>
        <a:xfrm>
          <a:off x="14020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34" name="フローチャート: 判断 333"/>
        <xdr:cNvSpPr/>
      </xdr:nvSpPr>
      <xdr:spPr>
        <a:xfrm>
          <a:off x="13462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26143</xdr:rowOff>
    </xdr:from>
    <xdr:ext cx="762000" cy="259045"/>
    <xdr:sp macro="" textlink="">
      <xdr:nvSpPr>
        <xdr:cNvPr id="335" name="テキスト ボックス 334"/>
        <xdr:cNvSpPr txBox="1"/>
      </xdr:nvSpPr>
      <xdr:spPr>
        <a:xfrm>
          <a:off x="13131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135074</xdr:rowOff>
    </xdr:from>
    <xdr:to>
      <xdr:col>81</xdr:col>
      <xdr:colOff>95250</xdr:colOff>
      <xdr:row>65</xdr:row>
      <xdr:rowOff>65224</xdr:rowOff>
    </xdr:to>
    <xdr:sp macro="" textlink="">
      <xdr:nvSpPr>
        <xdr:cNvPr id="341" name="楕円 340"/>
        <xdr:cNvSpPr/>
      </xdr:nvSpPr>
      <xdr:spPr>
        <a:xfrm>
          <a:off x="16967200" y="1110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107151</xdr:rowOff>
    </xdr:from>
    <xdr:ext cx="762000" cy="259045"/>
    <xdr:sp macro="" textlink="">
      <xdr:nvSpPr>
        <xdr:cNvPr id="342" name="定員管理の状況該当値テキスト"/>
        <xdr:cNvSpPr txBox="1"/>
      </xdr:nvSpPr>
      <xdr:spPr>
        <a:xfrm>
          <a:off x="17106900" y="11079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114391</xdr:rowOff>
    </xdr:from>
    <xdr:to>
      <xdr:col>77</xdr:col>
      <xdr:colOff>95250</xdr:colOff>
      <xdr:row>65</xdr:row>
      <xdr:rowOff>44541</xdr:rowOff>
    </xdr:to>
    <xdr:sp macro="" textlink="">
      <xdr:nvSpPr>
        <xdr:cNvPr id="343" name="楕円 342"/>
        <xdr:cNvSpPr/>
      </xdr:nvSpPr>
      <xdr:spPr>
        <a:xfrm>
          <a:off x="16129000" y="110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29318</xdr:rowOff>
    </xdr:from>
    <xdr:ext cx="736600" cy="259045"/>
    <xdr:sp macro="" textlink="">
      <xdr:nvSpPr>
        <xdr:cNvPr id="344" name="テキスト ボックス 343"/>
        <xdr:cNvSpPr txBox="1"/>
      </xdr:nvSpPr>
      <xdr:spPr>
        <a:xfrm>
          <a:off x="15798800" y="11173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78196</xdr:rowOff>
    </xdr:from>
    <xdr:to>
      <xdr:col>73</xdr:col>
      <xdr:colOff>44450</xdr:colOff>
      <xdr:row>65</xdr:row>
      <xdr:rowOff>8346</xdr:rowOff>
    </xdr:to>
    <xdr:sp macro="" textlink="">
      <xdr:nvSpPr>
        <xdr:cNvPr id="345" name="楕円 344"/>
        <xdr:cNvSpPr/>
      </xdr:nvSpPr>
      <xdr:spPr>
        <a:xfrm>
          <a:off x="15240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164573</xdr:rowOff>
    </xdr:from>
    <xdr:ext cx="762000" cy="259045"/>
    <xdr:sp macro="" textlink="">
      <xdr:nvSpPr>
        <xdr:cNvPr id="346" name="テキスト ボックス 345"/>
        <xdr:cNvSpPr txBox="1"/>
      </xdr:nvSpPr>
      <xdr:spPr>
        <a:xfrm>
          <a:off x="14909800" y="1113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64407</xdr:rowOff>
    </xdr:from>
    <xdr:to>
      <xdr:col>68</xdr:col>
      <xdr:colOff>203200</xdr:colOff>
      <xdr:row>64</xdr:row>
      <xdr:rowOff>166007</xdr:rowOff>
    </xdr:to>
    <xdr:sp macro="" textlink="">
      <xdr:nvSpPr>
        <xdr:cNvPr id="347" name="楕円 346"/>
        <xdr:cNvSpPr/>
      </xdr:nvSpPr>
      <xdr:spPr>
        <a:xfrm>
          <a:off x="143510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150784</xdr:rowOff>
    </xdr:from>
    <xdr:ext cx="762000" cy="259045"/>
    <xdr:sp macro="" textlink="">
      <xdr:nvSpPr>
        <xdr:cNvPr id="348" name="テキスト ボックス 347"/>
        <xdr:cNvSpPr txBox="1"/>
      </xdr:nvSpPr>
      <xdr:spPr>
        <a:xfrm>
          <a:off x="14020800" y="1112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31659</xdr:rowOff>
    </xdr:from>
    <xdr:to>
      <xdr:col>64</xdr:col>
      <xdr:colOff>152400</xdr:colOff>
      <xdr:row>64</xdr:row>
      <xdr:rowOff>133259</xdr:rowOff>
    </xdr:to>
    <xdr:sp macro="" textlink="">
      <xdr:nvSpPr>
        <xdr:cNvPr id="349" name="楕円 348"/>
        <xdr:cNvSpPr/>
      </xdr:nvSpPr>
      <xdr:spPr>
        <a:xfrm>
          <a:off x="13462000" y="1100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118036</xdr:rowOff>
    </xdr:from>
    <xdr:ext cx="762000" cy="259045"/>
    <xdr:sp macro="" textlink="">
      <xdr:nvSpPr>
        <xdr:cNvPr id="350" name="テキスト ボックス 349"/>
        <xdr:cNvSpPr txBox="1"/>
      </xdr:nvSpPr>
      <xdr:spPr>
        <a:xfrm>
          <a:off x="13131800" y="110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メイリオ" panose="020B0604030504040204" pitchFamily="50" charset="-128"/>
              <a:ea typeface="メイリオ" panose="020B0604030504040204" pitchFamily="50" charset="-128"/>
            </a:rPr>
            <a:t>　普通交付税額及び臨時財政対策債発行可能額の減少により、分母となる標準財政規模が減少した。また、分子については元利償還金額は減少したものの、分子から控除する災害復旧費等に係る基準財政需要額算入額が減少したため、分子全体としては増額となった。そのため、前年度から</a:t>
          </a:r>
          <a:r>
            <a:rPr kumimoji="1" lang="en-US" altLang="ja-JP" sz="1000">
              <a:latin typeface="メイリオ" panose="020B0604030504040204" pitchFamily="50" charset="-128"/>
              <a:ea typeface="メイリオ" panose="020B0604030504040204" pitchFamily="50" charset="-128"/>
            </a:rPr>
            <a:t>0.5</a:t>
          </a:r>
          <a:r>
            <a:rPr kumimoji="1" lang="ja-JP" altLang="en-US" sz="1000">
              <a:latin typeface="メイリオ" panose="020B0604030504040204" pitchFamily="50" charset="-128"/>
              <a:ea typeface="メイリオ" panose="020B0604030504040204" pitchFamily="50" charset="-128"/>
            </a:rPr>
            <a:t>ポイント上昇した。一方、</a:t>
          </a:r>
          <a:r>
            <a:rPr kumimoji="1" lang="ja-JP" altLang="ja-JP" sz="1000">
              <a:solidFill>
                <a:schemeClr val="dk1"/>
              </a:solidFill>
              <a:effectLst/>
              <a:latin typeface="メイリオ" panose="020B0604030504040204" pitchFamily="50" charset="-128"/>
              <a:ea typeface="メイリオ" panose="020B0604030504040204" pitchFamily="50" charset="-128"/>
              <a:cs typeface="+mn-cs"/>
            </a:rPr>
            <a:t>類似団体平均</a:t>
          </a:r>
          <a:r>
            <a:rPr kumimoji="1" lang="ja-JP" altLang="en-US" sz="1000">
              <a:solidFill>
                <a:schemeClr val="dk1"/>
              </a:solidFill>
              <a:effectLst/>
              <a:latin typeface="メイリオ" panose="020B0604030504040204" pitchFamily="50" charset="-128"/>
              <a:ea typeface="メイリオ" panose="020B0604030504040204" pitchFamily="50" charset="-128"/>
              <a:cs typeface="+mn-cs"/>
            </a:rPr>
            <a:t>は</a:t>
          </a:r>
          <a:r>
            <a:rPr kumimoji="1" lang="ja-JP" altLang="ja-JP" sz="1000">
              <a:solidFill>
                <a:schemeClr val="dk1"/>
              </a:solidFill>
              <a:effectLst/>
              <a:latin typeface="メイリオ" panose="020B0604030504040204" pitchFamily="50" charset="-128"/>
              <a:ea typeface="メイリオ" panose="020B0604030504040204" pitchFamily="50" charset="-128"/>
              <a:cs typeface="+mn-cs"/>
            </a:rPr>
            <a:t>下回って</a:t>
          </a:r>
          <a:r>
            <a:rPr kumimoji="1" lang="ja-JP" altLang="en-US" sz="1000">
              <a:solidFill>
                <a:schemeClr val="dk1"/>
              </a:solidFill>
              <a:effectLst/>
              <a:latin typeface="メイリオ" panose="020B0604030504040204" pitchFamily="50" charset="-128"/>
              <a:ea typeface="メイリオ" panose="020B0604030504040204" pitchFamily="50" charset="-128"/>
              <a:cs typeface="+mn-cs"/>
            </a:rPr>
            <a:t>おり</a:t>
          </a:r>
          <a:r>
            <a:rPr kumimoji="1" lang="ja-JP" altLang="ja-JP" sz="10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000">
              <a:latin typeface="メイリオ" panose="020B0604030504040204" pitchFamily="50" charset="-128"/>
              <a:ea typeface="メイリオ" panose="020B0604030504040204" pitchFamily="50" charset="-128"/>
            </a:rPr>
            <a:t>その要因は、近年では過疎債などの有利な地方債のみを発行しているため、基準財政需要額への算入公債費が増えていることや、</a:t>
          </a:r>
          <a:r>
            <a:rPr kumimoji="1" lang="en-US" altLang="ja-JP" sz="1000">
              <a:latin typeface="メイリオ" panose="020B0604030504040204" pitchFamily="50" charset="-128"/>
              <a:ea typeface="メイリオ" panose="020B0604030504040204" pitchFamily="50" charset="-128"/>
            </a:rPr>
            <a:t>H29</a:t>
          </a:r>
          <a:r>
            <a:rPr kumimoji="1" lang="ja-JP" altLang="en-US" sz="1000">
              <a:latin typeface="メイリオ" panose="020B0604030504040204" pitchFamily="50" charset="-128"/>
              <a:ea typeface="メイリオ" panose="020B0604030504040204" pitchFamily="50" charset="-128"/>
            </a:rPr>
            <a:t>～</a:t>
          </a:r>
          <a:r>
            <a:rPr kumimoji="1" lang="en-US" altLang="ja-JP" sz="1000">
              <a:latin typeface="メイリオ" panose="020B0604030504040204" pitchFamily="50" charset="-128"/>
              <a:ea typeface="メイリオ" panose="020B0604030504040204" pitchFamily="50" charset="-128"/>
            </a:rPr>
            <a:t>R1</a:t>
          </a:r>
          <a:r>
            <a:rPr kumimoji="1" lang="ja-JP" altLang="en-US" sz="1000">
              <a:latin typeface="メイリオ" panose="020B0604030504040204" pitchFamily="50" charset="-128"/>
              <a:ea typeface="メイリオ" panose="020B0604030504040204" pitchFamily="50" charset="-128"/>
            </a:rPr>
            <a:t>年度及び</a:t>
          </a:r>
          <a:r>
            <a:rPr kumimoji="1" lang="en-US" altLang="ja-JP" sz="1000">
              <a:latin typeface="メイリオ" panose="020B0604030504040204" pitchFamily="50" charset="-128"/>
              <a:ea typeface="メイリオ" panose="020B0604030504040204" pitchFamily="50" charset="-128"/>
            </a:rPr>
            <a:t>R4</a:t>
          </a:r>
          <a:r>
            <a:rPr kumimoji="1" lang="ja-JP" altLang="en-US" sz="1000">
              <a:latin typeface="メイリオ" panose="020B0604030504040204" pitchFamily="50" charset="-128"/>
              <a:ea typeface="メイリオ" panose="020B0604030504040204" pitchFamily="50" charset="-128"/>
            </a:rPr>
            <a:t>年度に行った繰上償還などによるものである。</a:t>
          </a:r>
        </a:p>
        <a:p>
          <a:r>
            <a:rPr kumimoji="1" lang="ja-JP" altLang="en-US" sz="1000">
              <a:latin typeface="メイリオ" panose="020B0604030504040204" pitchFamily="50" charset="-128"/>
              <a:ea typeface="メイリオ" panose="020B0604030504040204" pitchFamily="50" charset="-128"/>
            </a:rPr>
            <a:t>　今後も、過疎債などの基準財政需要額への算入公債費が有利な地方債の活用に努める。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46</xdr:row>
      <xdr:rowOff>17538</xdr:rowOff>
    </xdr:to>
    <xdr:cxnSp macro="">
      <xdr:nvCxnSpPr>
        <xdr:cNvPr id="381" name="直線コネクタ 380"/>
        <xdr:cNvCxnSpPr/>
      </xdr:nvCxnSpPr>
      <xdr:spPr>
        <a:xfrm flipV="1">
          <a:off x="17018000" y="620364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82" name="公債費負担の状況最小値テキスト"/>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83" name="直線コネクタ 382"/>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4"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5" name="直線コネクタ 384"/>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44752</xdr:rowOff>
    </xdr:to>
    <xdr:cxnSp macro="">
      <xdr:nvCxnSpPr>
        <xdr:cNvPr id="386" name="直線コネクタ 385"/>
        <xdr:cNvCxnSpPr/>
      </xdr:nvCxnSpPr>
      <xdr:spPr>
        <a:xfrm>
          <a:off x="16179800" y="6502400"/>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113695</xdr:rowOff>
    </xdr:to>
    <xdr:cxnSp macro="">
      <xdr:nvCxnSpPr>
        <xdr:cNvPr id="389" name="直線コネクタ 388"/>
        <xdr:cNvCxnSpPr/>
      </xdr:nvCxnSpPr>
      <xdr:spPr>
        <a:xfrm flipV="1">
          <a:off x="15290800" y="6502400"/>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113695</xdr:rowOff>
    </xdr:from>
    <xdr:to>
      <xdr:col>72</xdr:col>
      <xdr:colOff>203200</xdr:colOff>
      <xdr:row>39</xdr:row>
      <xdr:rowOff>126093</xdr:rowOff>
    </xdr:to>
    <xdr:cxnSp macro="">
      <xdr:nvCxnSpPr>
        <xdr:cNvPr id="392" name="直線コネクタ 391"/>
        <xdr:cNvCxnSpPr/>
      </xdr:nvCxnSpPr>
      <xdr:spPr>
        <a:xfrm flipV="1">
          <a:off x="14401800" y="6628795"/>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3" name="フローチャート: 判断 392"/>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4" name="テキスト ボックス 393"/>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126093</xdr:rowOff>
    </xdr:from>
    <xdr:to>
      <xdr:col>68</xdr:col>
      <xdr:colOff>152400</xdr:colOff>
      <xdr:row>41</xdr:row>
      <xdr:rowOff>47474</xdr:rowOff>
    </xdr:to>
    <xdr:cxnSp macro="">
      <xdr:nvCxnSpPr>
        <xdr:cNvPr id="395" name="直線コネクタ 394"/>
        <xdr:cNvCxnSpPr/>
      </xdr:nvCxnSpPr>
      <xdr:spPr>
        <a:xfrm flipV="1">
          <a:off x="13512800" y="6812643"/>
          <a:ext cx="8890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6" name="フローチャート: 判断 395"/>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7" name="テキスト ボックス 396"/>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398" name="フローチャート: 判断 397"/>
        <xdr:cNvSpPr/>
      </xdr:nvSpPr>
      <xdr:spPr>
        <a:xfrm>
          <a:off x="13462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106032</xdr:rowOff>
    </xdr:from>
    <xdr:ext cx="762000" cy="259045"/>
    <xdr:sp macro="" textlink="">
      <xdr:nvSpPr>
        <xdr:cNvPr id="399" name="テキスト ボックス 398"/>
        <xdr:cNvSpPr txBox="1"/>
      </xdr:nvSpPr>
      <xdr:spPr>
        <a:xfrm>
          <a:off x="13131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165402</xdr:rowOff>
    </xdr:from>
    <xdr:to>
      <xdr:col>81</xdr:col>
      <xdr:colOff>95250</xdr:colOff>
      <xdr:row>38</xdr:row>
      <xdr:rowOff>95552</xdr:rowOff>
    </xdr:to>
    <xdr:sp macro="" textlink="">
      <xdr:nvSpPr>
        <xdr:cNvPr id="405" name="楕円 404"/>
        <xdr:cNvSpPr/>
      </xdr:nvSpPr>
      <xdr:spPr>
        <a:xfrm>
          <a:off x="169672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10479</xdr:rowOff>
    </xdr:from>
    <xdr:ext cx="762000" cy="259045"/>
    <xdr:sp macro="" textlink="">
      <xdr:nvSpPr>
        <xdr:cNvPr id="406" name="公債費負担の状況該当値テキスト"/>
        <xdr:cNvSpPr txBox="1"/>
      </xdr:nvSpPr>
      <xdr:spPr>
        <a:xfrm>
          <a:off x="17106900" y="635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7" name="楕円 406"/>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8" name="テキスト ボックス 407"/>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62895</xdr:rowOff>
    </xdr:from>
    <xdr:to>
      <xdr:col>73</xdr:col>
      <xdr:colOff>44450</xdr:colOff>
      <xdr:row>38</xdr:row>
      <xdr:rowOff>164495</xdr:rowOff>
    </xdr:to>
    <xdr:sp macro="" textlink="">
      <xdr:nvSpPr>
        <xdr:cNvPr id="409" name="楕円 408"/>
        <xdr:cNvSpPr/>
      </xdr:nvSpPr>
      <xdr:spPr>
        <a:xfrm>
          <a:off x="15240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3222</xdr:rowOff>
    </xdr:from>
    <xdr:ext cx="762000" cy="259045"/>
    <xdr:sp macro="" textlink="">
      <xdr:nvSpPr>
        <xdr:cNvPr id="410" name="テキスト ボックス 409"/>
        <xdr:cNvSpPr txBox="1"/>
      </xdr:nvSpPr>
      <xdr:spPr>
        <a:xfrm>
          <a:off x="14909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75293</xdr:rowOff>
    </xdr:from>
    <xdr:to>
      <xdr:col>68</xdr:col>
      <xdr:colOff>203200</xdr:colOff>
      <xdr:row>40</xdr:row>
      <xdr:rowOff>5443</xdr:rowOff>
    </xdr:to>
    <xdr:sp macro="" textlink="">
      <xdr:nvSpPr>
        <xdr:cNvPr id="411" name="楕円 410"/>
        <xdr:cNvSpPr/>
      </xdr:nvSpPr>
      <xdr:spPr>
        <a:xfrm>
          <a:off x="14351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15620</xdr:rowOff>
    </xdr:from>
    <xdr:ext cx="762000" cy="259045"/>
    <xdr:sp macro="" textlink="">
      <xdr:nvSpPr>
        <xdr:cNvPr id="412" name="テキスト ボックス 411"/>
        <xdr:cNvSpPr txBox="1"/>
      </xdr:nvSpPr>
      <xdr:spPr>
        <a:xfrm>
          <a:off x="14020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413" name="楕円 412"/>
        <xdr:cNvSpPr/>
      </xdr:nvSpPr>
      <xdr:spPr>
        <a:xfrm>
          <a:off x="13462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108451</xdr:rowOff>
    </xdr:from>
    <xdr:ext cx="762000" cy="259045"/>
    <xdr:sp macro="" textlink="">
      <xdr:nvSpPr>
        <xdr:cNvPr id="414" name="テキスト ボックス 413"/>
        <xdr:cNvSpPr txBox="1"/>
      </xdr:nvSpPr>
      <xdr:spPr>
        <a:xfrm>
          <a:off x="13131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メイリオ" panose="020B0604030504040204" pitchFamily="50" charset="-128"/>
              <a:ea typeface="メイリオ" panose="020B0604030504040204" pitchFamily="50" charset="-128"/>
            </a:rPr>
            <a:t>　将来負担額よりも充当可能財源等が多いことから分子がマイナスとなるため、「将来負担比率なし」となっている。</a:t>
          </a:r>
        </a:p>
        <a:p>
          <a:r>
            <a:rPr kumimoji="1" lang="ja-JP" altLang="en-US" sz="1050">
              <a:latin typeface="メイリオ" panose="020B0604030504040204" pitchFamily="50" charset="-128"/>
              <a:ea typeface="メイリオ" panose="020B0604030504040204" pitchFamily="50" charset="-128"/>
            </a:rPr>
            <a:t>　今後も、過疎債などの基準財政需要額への算入公債費が有利な地方債を活用し、財政の健全化に努める。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43" name="直線コネクタ 442"/>
        <xdr:cNvCxnSpPr/>
      </xdr:nvCxnSpPr>
      <xdr:spPr>
        <a:xfrm flipV="1">
          <a:off x="17018000" y="2370667"/>
          <a:ext cx="0" cy="1482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4" name="将来負担の状況最小値テキスト"/>
        <xdr:cNvSpPr txBox="1"/>
      </xdr:nvSpPr>
      <xdr:spPr>
        <a:xfrm>
          <a:off x="17106900" y="382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5" name="直線コネクタ 444"/>
        <xdr:cNvCxnSpPr/>
      </xdr:nvCxnSpPr>
      <xdr:spPr>
        <a:xfrm>
          <a:off x="16929100" y="385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50" name="フローチャート: 判断 449"/>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51" name="テキスト ボックス 450"/>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97860</xdr:rowOff>
    </xdr:from>
    <xdr:to>
      <xdr:col>73</xdr:col>
      <xdr:colOff>44450</xdr:colOff>
      <xdr:row>15</xdr:row>
      <xdr:rowOff>28010</xdr:rowOff>
    </xdr:to>
    <xdr:sp macro="" textlink="">
      <xdr:nvSpPr>
        <xdr:cNvPr id="452" name="フローチャート: 判断 451"/>
        <xdr:cNvSpPr/>
      </xdr:nvSpPr>
      <xdr:spPr>
        <a:xfrm>
          <a:off x="15240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53" name="テキスト ボックス 452"/>
        <xdr:cNvSpPr txBox="1"/>
      </xdr:nvSpPr>
      <xdr:spPr>
        <a:xfrm>
          <a:off x="14909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113947</xdr:rowOff>
    </xdr:from>
    <xdr:to>
      <xdr:col>68</xdr:col>
      <xdr:colOff>203200</xdr:colOff>
      <xdr:row>15</xdr:row>
      <xdr:rowOff>44097</xdr:rowOff>
    </xdr:to>
    <xdr:sp macro="" textlink="">
      <xdr:nvSpPr>
        <xdr:cNvPr id="454" name="フローチャート: 判断 453"/>
        <xdr:cNvSpPr/>
      </xdr:nvSpPr>
      <xdr:spPr>
        <a:xfrm>
          <a:off x="14351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54274</xdr:rowOff>
    </xdr:from>
    <xdr:ext cx="762000" cy="259045"/>
    <xdr:sp macro="" textlink="">
      <xdr:nvSpPr>
        <xdr:cNvPr id="455" name="テキスト ボックス 454"/>
        <xdr:cNvSpPr txBox="1"/>
      </xdr:nvSpPr>
      <xdr:spPr>
        <a:xfrm>
          <a:off x="14020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119309</xdr:rowOff>
    </xdr:from>
    <xdr:to>
      <xdr:col>64</xdr:col>
      <xdr:colOff>152400</xdr:colOff>
      <xdr:row>15</xdr:row>
      <xdr:rowOff>49459</xdr:rowOff>
    </xdr:to>
    <xdr:sp macro="" textlink="">
      <xdr:nvSpPr>
        <xdr:cNvPr id="456" name="フローチャート: 判断 455"/>
        <xdr:cNvSpPr/>
      </xdr:nvSpPr>
      <xdr:spPr>
        <a:xfrm>
          <a:off x="13462000" y="251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59636</xdr:rowOff>
    </xdr:from>
    <xdr:ext cx="762000" cy="259045"/>
    <xdr:sp macro="" textlink="">
      <xdr:nvSpPr>
        <xdr:cNvPr id="457" name="テキスト ボックス 456"/>
        <xdr:cNvSpPr txBox="1"/>
      </xdr:nvSpPr>
      <xdr:spPr>
        <a:xfrm>
          <a:off x="13131800" y="2288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21,960
21,078
206.24
17,768,924
17,305,835
401,776
8,596,957
16,201,779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メイリオ" panose="020B0604030504040204" pitchFamily="50" charset="-128"/>
              <a:ea typeface="メイリオ" panose="020B0604030504040204" pitchFamily="50" charset="-128"/>
            </a:rPr>
            <a:t>　退職手当の減（</a:t>
          </a:r>
          <a:r>
            <a:rPr kumimoji="1" lang="ja-JP" altLang="ja-JP" sz="1000">
              <a:solidFill>
                <a:schemeClr val="dk1"/>
              </a:solidFill>
              <a:effectLst/>
              <a:latin typeface="+mn-lt"/>
              <a:ea typeface="+mn-ea"/>
              <a:cs typeface="+mn-cs"/>
            </a:rPr>
            <a:t>△</a:t>
          </a:r>
          <a:r>
            <a:rPr kumimoji="1" lang="en-US" altLang="ja-JP" sz="1000">
              <a:latin typeface="メイリオ" panose="020B0604030504040204" pitchFamily="50" charset="-128"/>
              <a:ea typeface="メイリオ" panose="020B0604030504040204" pitchFamily="50" charset="-128"/>
            </a:rPr>
            <a:t>245,264</a:t>
          </a:r>
          <a:r>
            <a:rPr kumimoji="1" lang="ja-JP" altLang="en-US" sz="1000">
              <a:latin typeface="メイリオ" panose="020B0604030504040204" pitchFamily="50" charset="-128"/>
              <a:ea typeface="メイリオ" panose="020B0604030504040204" pitchFamily="50" charset="-128"/>
            </a:rPr>
            <a:t>千円）などにより経常的な歳出が減少（</a:t>
          </a:r>
          <a:r>
            <a:rPr kumimoji="1" lang="ja-JP" altLang="ja-JP" sz="1000">
              <a:solidFill>
                <a:schemeClr val="dk1"/>
              </a:solidFill>
              <a:effectLst/>
              <a:latin typeface="+mn-lt"/>
              <a:ea typeface="+mn-ea"/>
              <a:cs typeface="+mn-cs"/>
            </a:rPr>
            <a:t>△</a:t>
          </a:r>
          <a:r>
            <a:rPr kumimoji="1" lang="en-US" altLang="ja-JP" sz="1000">
              <a:latin typeface="メイリオ" panose="020B0604030504040204" pitchFamily="50" charset="-128"/>
              <a:ea typeface="メイリオ" panose="020B0604030504040204" pitchFamily="50" charset="-128"/>
            </a:rPr>
            <a:t>188,834</a:t>
          </a:r>
          <a:r>
            <a:rPr kumimoji="1" lang="ja-JP" altLang="en-US" sz="1000">
              <a:latin typeface="メイリオ" panose="020B0604030504040204" pitchFamily="50" charset="-128"/>
              <a:ea typeface="メイリオ" panose="020B0604030504040204" pitchFamily="50" charset="-128"/>
            </a:rPr>
            <a:t>千円）したことに加え、地方税の増加（</a:t>
          </a:r>
          <a:r>
            <a:rPr kumimoji="1" lang="en-US" altLang="ja-JP" sz="1000">
              <a:latin typeface="メイリオ" panose="020B0604030504040204" pitchFamily="50" charset="-128"/>
              <a:ea typeface="メイリオ" panose="020B0604030504040204" pitchFamily="50" charset="-128"/>
            </a:rPr>
            <a:t>61,510</a:t>
          </a:r>
          <a:r>
            <a:rPr kumimoji="1" lang="ja-JP" altLang="en-US" sz="1000">
              <a:latin typeface="メイリオ" panose="020B0604030504040204" pitchFamily="50" charset="-128"/>
              <a:ea typeface="メイリオ" panose="020B0604030504040204" pitchFamily="50" charset="-128"/>
            </a:rPr>
            <a:t>千円）などにより経常一般財源が増加（</a:t>
          </a:r>
          <a:r>
            <a:rPr kumimoji="1" lang="en-US" altLang="ja-JP" sz="1000">
              <a:latin typeface="メイリオ" panose="020B0604030504040204" pitchFamily="50" charset="-128"/>
              <a:ea typeface="メイリオ" panose="020B0604030504040204" pitchFamily="50" charset="-128"/>
            </a:rPr>
            <a:t>17,797</a:t>
          </a:r>
          <a:r>
            <a:rPr kumimoji="1" lang="ja-JP" altLang="en-US" sz="1000">
              <a:latin typeface="メイリオ" panose="020B0604030504040204" pitchFamily="50" charset="-128"/>
              <a:ea typeface="メイリオ" panose="020B0604030504040204" pitchFamily="50" charset="-128"/>
            </a:rPr>
            <a:t>千円）したことから</a:t>
          </a:r>
          <a:r>
            <a:rPr kumimoji="1" lang="en-US" altLang="ja-JP" sz="1000">
              <a:latin typeface="メイリオ" panose="020B0604030504040204" pitchFamily="50" charset="-128"/>
              <a:ea typeface="メイリオ" panose="020B0604030504040204" pitchFamily="50" charset="-128"/>
            </a:rPr>
            <a:t>2.2</a:t>
          </a:r>
          <a:r>
            <a:rPr kumimoji="1" lang="ja-JP" altLang="en-US" sz="1000">
              <a:latin typeface="メイリオ" panose="020B0604030504040204" pitchFamily="50" charset="-128"/>
              <a:ea typeface="メイリオ" panose="020B0604030504040204" pitchFamily="50" charset="-128"/>
            </a:rPr>
            <a:t>ポイント減少した。 </a:t>
          </a:r>
        </a:p>
        <a:p>
          <a:r>
            <a:rPr kumimoji="1" lang="ja-JP" altLang="en-US" sz="1000">
              <a:latin typeface="メイリオ" panose="020B0604030504040204" pitchFamily="50" charset="-128"/>
              <a:ea typeface="メイリオ" panose="020B0604030504040204" pitchFamily="50" charset="-128"/>
            </a:rPr>
            <a:t>　消防業務やごみ処理業務を直営で実施しているため依然として類似団体と比較して高いものとなっているが、これまでの行財政改革の取組みを引き継ぎ、今後も人件費の抑制に努める。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170543</xdr:rowOff>
    </xdr:from>
    <xdr:to>
      <xdr:col>24</xdr:col>
      <xdr:colOff>25400</xdr:colOff>
      <xdr:row>40</xdr:row>
      <xdr:rowOff>67128</xdr:rowOff>
    </xdr:to>
    <xdr:cxnSp macro="">
      <xdr:nvCxnSpPr>
        <xdr:cNvPr id="68" name="直線コネクタ 67"/>
        <xdr:cNvCxnSpPr/>
      </xdr:nvCxnSpPr>
      <xdr:spPr>
        <a:xfrm flipV="1">
          <a:off x="3987800" y="6685643"/>
          <a:ext cx="8382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105228</xdr:rowOff>
    </xdr:from>
    <xdr:to>
      <xdr:col>19</xdr:col>
      <xdr:colOff>187325</xdr:colOff>
      <xdr:row>40</xdr:row>
      <xdr:rowOff>67128</xdr:rowOff>
    </xdr:to>
    <xdr:cxnSp macro="">
      <xdr:nvCxnSpPr>
        <xdr:cNvPr id="71" name="直線コネクタ 70"/>
        <xdr:cNvCxnSpPr/>
      </xdr:nvCxnSpPr>
      <xdr:spPr>
        <a:xfrm>
          <a:off x="3098800" y="6620328"/>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105228</xdr:rowOff>
    </xdr:from>
    <xdr:to>
      <xdr:col>15</xdr:col>
      <xdr:colOff>98425</xdr:colOff>
      <xdr:row>40</xdr:row>
      <xdr:rowOff>23585</xdr:rowOff>
    </xdr:to>
    <xdr:cxnSp macro="">
      <xdr:nvCxnSpPr>
        <xdr:cNvPr id="74" name="直線コネクタ 73"/>
        <xdr:cNvCxnSpPr/>
      </xdr:nvCxnSpPr>
      <xdr:spPr>
        <a:xfrm flipV="1">
          <a:off x="2209800" y="6620328"/>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64407</xdr:rowOff>
    </xdr:from>
    <xdr:to>
      <xdr:col>11</xdr:col>
      <xdr:colOff>9525</xdr:colOff>
      <xdr:row>40</xdr:row>
      <xdr:rowOff>23585</xdr:rowOff>
    </xdr:to>
    <xdr:cxnSp macro="">
      <xdr:nvCxnSpPr>
        <xdr:cNvPr id="77" name="直線コネクタ 76"/>
        <xdr:cNvCxnSpPr/>
      </xdr:nvCxnSpPr>
      <xdr:spPr>
        <a:xfrm>
          <a:off x="1320800" y="67509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103414</xdr:rowOff>
    </xdr:from>
    <xdr:to>
      <xdr:col>11</xdr:col>
      <xdr:colOff>60325</xdr:colOff>
      <xdr:row>37</xdr:row>
      <xdr:rowOff>33564</xdr:rowOff>
    </xdr:to>
    <xdr:sp macro="" textlink="">
      <xdr:nvSpPr>
        <xdr:cNvPr id="78" name="フローチャート: 判断 77"/>
        <xdr:cNvSpPr/>
      </xdr:nvSpPr>
      <xdr:spPr>
        <a:xfrm>
          <a:off x="2159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43741</xdr:rowOff>
    </xdr:from>
    <xdr:ext cx="762000" cy="259045"/>
    <xdr:sp macro="" textlink="">
      <xdr:nvSpPr>
        <xdr:cNvPr id="79" name="テキスト ボックス 78"/>
        <xdr:cNvSpPr txBox="1"/>
      </xdr:nvSpPr>
      <xdr:spPr>
        <a:xfrm>
          <a:off x="1828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5443</xdr:rowOff>
    </xdr:from>
    <xdr:to>
      <xdr:col>6</xdr:col>
      <xdr:colOff>171450</xdr:colOff>
      <xdr:row>36</xdr:row>
      <xdr:rowOff>107043</xdr:rowOff>
    </xdr:to>
    <xdr:sp macro="" textlink="">
      <xdr:nvSpPr>
        <xdr:cNvPr id="80" name="フローチャート: 判断 79"/>
        <xdr:cNvSpPr/>
      </xdr:nvSpPr>
      <xdr:spPr>
        <a:xfrm>
          <a:off x="1270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117220</xdr:rowOff>
    </xdr:from>
    <xdr:ext cx="762000" cy="259045"/>
    <xdr:sp macro="" textlink="">
      <xdr:nvSpPr>
        <xdr:cNvPr id="81" name="テキスト ボックス 80"/>
        <xdr:cNvSpPr txBox="1"/>
      </xdr:nvSpPr>
      <xdr:spPr>
        <a:xfrm>
          <a:off x="939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119743</xdr:rowOff>
    </xdr:from>
    <xdr:to>
      <xdr:col>24</xdr:col>
      <xdr:colOff>76200</xdr:colOff>
      <xdr:row>39</xdr:row>
      <xdr:rowOff>49893</xdr:rowOff>
    </xdr:to>
    <xdr:sp macro="" textlink="">
      <xdr:nvSpPr>
        <xdr:cNvPr id="87" name="楕円 86"/>
        <xdr:cNvSpPr/>
      </xdr:nvSpPr>
      <xdr:spPr>
        <a:xfrm>
          <a:off x="47752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91820</xdr:rowOff>
    </xdr:from>
    <xdr:ext cx="762000" cy="259045"/>
    <xdr:sp macro="" textlink="">
      <xdr:nvSpPr>
        <xdr:cNvPr id="88" name="人件費該当値テキスト"/>
        <xdr:cNvSpPr txBox="1"/>
      </xdr:nvSpPr>
      <xdr:spPr>
        <a:xfrm>
          <a:off x="4914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16328</xdr:rowOff>
    </xdr:from>
    <xdr:to>
      <xdr:col>20</xdr:col>
      <xdr:colOff>38100</xdr:colOff>
      <xdr:row>40</xdr:row>
      <xdr:rowOff>117928</xdr:rowOff>
    </xdr:to>
    <xdr:sp macro="" textlink="">
      <xdr:nvSpPr>
        <xdr:cNvPr id="89" name="楕円 88"/>
        <xdr:cNvSpPr/>
      </xdr:nvSpPr>
      <xdr:spPr>
        <a:xfrm>
          <a:off x="3937000" y="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102705</xdr:rowOff>
    </xdr:from>
    <xdr:ext cx="736600" cy="259045"/>
    <xdr:sp macro="" textlink="">
      <xdr:nvSpPr>
        <xdr:cNvPr id="90" name="テキスト ボックス 89"/>
        <xdr:cNvSpPr txBox="1"/>
      </xdr:nvSpPr>
      <xdr:spPr>
        <a:xfrm>
          <a:off x="3606800" y="696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54428</xdr:rowOff>
    </xdr:from>
    <xdr:to>
      <xdr:col>15</xdr:col>
      <xdr:colOff>149225</xdr:colOff>
      <xdr:row>38</xdr:row>
      <xdr:rowOff>156028</xdr:rowOff>
    </xdr:to>
    <xdr:sp macro="" textlink="">
      <xdr:nvSpPr>
        <xdr:cNvPr id="91" name="楕円 90"/>
        <xdr:cNvSpPr/>
      </xdr:nvSpPr>
      <xdr:spPr>
        <a:xfrm>
          <a:off x="3048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140805</xdr:rowOff>
    </xdr:from>
    <xdr:ext cx="762000" cy="259045"/>
    <xdr:sp macro="" textlink="">
      <xdr:nvSpPr>
        <xdr:cNvPr id="92" name="テキスト ボックス 91"/>
        <xdr:cNvSpPr txBox="1"/>
      </xdr:nvSpPr>
      <xdr:spPr>
        <a:xfrm>
          <a:off x="2717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144235</xdr:rowOff>
    </xdr:from>
    <xdr:to>
      <xdr:col>11</xdr:col>
      <xdr:colOff>60325</xdr:colOff>
      <xdr:row>40</xdr:row>
      <xdr:rowOff>74385</xdr:rowOff>
    </xdr:to>
    <xdr:sp macro="" textlink="">
      <xdr:nvSpPr>
        <xdr:cNvPr id="93" name="楕円 92"/>
        <xdr:cNvSpPr/>
      </xdr:nvSpPr>
      <xdr:spPr>
        <a:xfrm>
          <a:off x="215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59162</xdr:rowOff>
    </xdr:from>
    <xdr:ext cx="762000" cy="259045"/>
    <xdr:sp macro="" textlink="">
      <xdr:nvSpPr>
        <xdr:cNvPr id="94" name="テキスト ボックス 93"/>
        <xdr:cNvSpPr txBox="1"/>
      </xdr:nvSpPr>
      <xdr:spPr>
        <a:xfrm>
          <a:off x="1828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13607</xdr:rowOff>
    </xdr:from>
    <xdr:to>
      <xdr:col>6</xdr:col>
      <xdr:colOff>171450</xdr:colOff>
      <xdr:row>39</xdr:row>
      <xdr:rowOff>115207</xdr:rowOff>
    </xdr:to>
    <xdr:sp macro="" textlink="">
      <xdr:nvSpPr>
        <xdr:cNvPr id="95" name="楕円 94"/>
        <xdr:cNvSpPr/>
      </xdr:nvSpPr>
      <xdr:spPr>
        <a:xfrm>
          <a:off x="1270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99984</xdr:rowOff>
    </xdr:from>
    <xdr:ext cx="762000" cy="259045"/>
    <xdr:sp macro="" textlink="">
      <xdr:nvSpPr>
        <xdr:cNvPr id="96" name="テキスト ボックス 95"/>
        <xdr:cNvSpPr txBox="1"/>
      </xdr:nvSpPr>
      <xdr:spPr>
        <a:xfrm>
          <a:off x="939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メイリオ" panose="020B0604030504040204" pitchFamily="50" charset="-128"/>
              <a:ea typeface="メイリオ" panose="020B0604030504040204" pitchFamily="50" charset="-128"/>
              <a:cs typeface="+mn-cs"/>
            </a:rPr>
            <a:t>　経常的な歳出が増加（</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27,428</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千円）したことから</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0.3</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ポイント増加した。 </a:t>
          </a:r>
          <a:endParaRPr lang="ja-JP" altLang="ja-JP" sz="1050">
            <a:effectLst/>
            <a:latin typeface="メイリオ" panose="020B0604030504040204" pitchFamily="50" charset="-128"/>
            <a:ea typeface="メイリオ" panose="020B0604030504040204" pitchFamily="50" charset="-128"/>
          </a:endParaRPr>
        </a:p>
        <a:p>
          <a:r>
            <a:rPr kumimoji="1" lang="ja-JP" altLang="ja-JP" sz="105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050">
              <a:solidFill>
                <a:schemeClr val="dk1"/>
              </a:solidFill>
              <a:effectLst/>
              <a:latin typeface="メイリオ" panose="020B0604030504040204" pitchFamily="50" charset="-128"/>
              <a:ea typeface="メイリオ" panose="020B0604030504040204" pitchFamily="50" charset="-128"/>
              <a:cs typeface="+mn-cs"/>
            </a:rPr>
            <a:t>一方、</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類似団体平均</a:t>
          </a:r>
          <a:r>
            <a:rPr kumimoji="1" lang="ja-JP" altLang="en-US" sz="1050">
              <a:solidFill>
                <a:schemeClr val="dk1"/>
              </a:solidFill>
              <a:effectLst/>
              <a:latin typeface="メイリオ" panose="020B0604030504040204" pitchFamily="50" charset="-128"/>
              <a:ea typeface="メイリオ" panose="020B0604030504040204" pitchFamily="50" charset="-128"/>
              <a:cs typeface="+mn-cs"/>
            </a:rPr>
            <a:t>は</a:t>
          </a:r>
          <a:r>
            <a:rPr kumimoji="1" lang="en-US" altLang="ja-JP" sz="1050">
              <a:solidFill>
                <a:schemeClr val="dk1"/>
              </a:solidFill>
              <a:effectLst/>
              <a:latin typeface="メイリオ" panose="020B0604030504040204" pitchFamily="50" charset="-128"/>
              <a:ea typeface="メイリオ" panose="020B0604030504040204" pitchFamily="50" charset="-128"/>
              <a:cs typeface="+mn-cs"/>
            </a:rPr>
            <a:t>1.1</a:t>
          </a:r>
          <a:r>
            <a:rPr kumimoji="1" lang="ja-JP" altLang="ja-JP" sz="1050">
              <a:solidFill>
                <a:schemeClr val="dk1"/>
              </a:solidFill>
              <a:effectLst/>
              <a:latin typeface="メイリオ" panose="020B0604030504040204" pitchFamily="50" charset="-128"/>
              <a:ea typeface="メイリオ" panose="020B0604030504040204" pitchFamily="50" charset="-128"/>
              <a:cs typeface="+mn-cs"/>
            </a:rPr>
            <a:t>ポイント下回っており、今後もランニングコストの削減や継続事業の見直しを図り物件費の抑制に努める。</a:t>
          </a:r>
          <a:endParaRPr lang="ja-JP" altLang="ja-JP" sz="1050">
            <a:effectLst/>
            <a:latin typeface="メイリオ" panose="020B0604030504040204" pitchFamily="50" charset="-128"/>
            <a:ea typeface="メイリオ" panose="020B060403050404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86179</xdr:rowOff>
    </xdr:to>
    <xdr:cxnSp macro="">
      <xdr:nvCxnSpPr>
        <xdr:cNvPr id="131" name="直線コネクタ 130"/>
        <xdr:cNvCxnSpPr/>
      </xdr:nvCxnSpPr>
      <xdr:spPr>
        <a:xfrm>
          <a:off x="15671800" y="26252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2" name="物件費平均値テキスト"/>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137886</xdr:rowOff>
    </xdr:from>
    <xdr:to>
      <xdr:col>78</xdr:col>
      <xdr:colOff>69850</xdr:colOff>
      <xdr:row>15</xdr:row>
      <xdr:rowOff>53521</xdr:rowOff>
    </xdr:to>
    <xdr:cxnSp macro="">
      <xdr:nvCxnSpPr>
        <xdr:cNvPr id="134" name="直線コネクタ 133"/>
        <xdr:cNvCxnSpPr/>
      </xdr:nvCxnSpPr>
      <xdr:spPr>
        <a:xfrm>
          <a:off x="14782800" y="25381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36" name="テキスト ボックス 135"/>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116114</xdr:rowOff>
    </xdr:from>
    <xdr:to>
      <xdr:col>73</xdr:col>
      <xdr:colOff>180975</xdr:colOff>
      <xdr:row>14</xdr:row>
      <xdr:rowOff>137886</xdr:rowOff>
    </xdr:to>
    <xdr:cxnSp macro="">
      <xdr:nvCxnSpPr>
        <xdr:cNvPr id="137" name="直線コネクタ 136"/>
        <xdr:cNvCxnSpPr/>
      </xdr:nvCxnSpPr>
      <xdr:spPr>
        <a:xfrm>
          <a:off x="13893800" y="2516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78213</xdr:rowOff>
    </xdr:from>
    <xdr:ext cx="762000" cy="259045"/>
    <xdr:sp macro="" textlink="">
      <xdr:nvSpPr>
        <xdr:cNvPr id="139" name="テキスト ボックス 138"/>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116114</xdr:rowOff>
    </xdr:from>
    <xdr:to>
      <xdr:col>69</xdr:col>
      <xdr:colOff>92075</xdr:colOff>
      <xdr:row>15</xdr:row>
      <xdr:rowOff>140607</xdr:rowOff>
    </xdr:to>
    <xdr:cxnSp macro="">
      <xdr:nvCxnSpPr>
        <xdr:cNvPr id="140" name="直線コネクタ 139"/>
        <xdr:cNvCxnSpPr/>
      </xdr:nvCxnSpPr>
      <xdr:spPr>
        <a:xfrm flipV="1">
          <a:off x="13004800" y="25164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99984</xdr:rowOff>
    </xdr:from>
    <xdr:ext cx="762000" cy="259045"/>
    <xdr:sp macro="" textlink="">
      <xdr:nvSpPr>
        <xdr:cNvPr id="142" name="テキスト ボックス 141"/>
        <xdr:cNvSpPr txBox="1"/>
      </xdr:nvSpPr>
      <xdr:spPr>
        <a:xfrm>
          <a:off x="13512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43" name="フローチャート: 判断 142"/>
        <xdr:cNvSpPr/>
      </xdr:nvSpPr>
      <xdr:spPr>
        <a:xfrm>
          <a:off x="12954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26506</xdr:rowOff>
    </xdr:from>
    <xdr:ext cx="762000" cy="259045"/>
    <xdr:sp macro="" textlink="">
      <xdr:nvSpPr>
        <xdr:cNvPr id="144" name="テキスト ボックス 143"/>
        <xdr:cNvSpPr txBox="1"/>
      </xdr:nvSpPr>
      <xdr:spPr>
        <a:xfrm>
          <a:off x="12623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50" name="楕円 149"/>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51906</xdr:rowOff>
    </xdr:from>
    <xdr:ext cx="762000" cy="259045"/>
    <xdr:sp macro="" textlink="">
      <xdr:nvSpPr>
        <xdr:cNvPr id="151" name="物件費該当値テキスト"/>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2" name="楕円 151"/>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53" name="テキスト ボックス 152"/>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87086</xdr:rowOff>
    </xdr:from>
    <xdr:to>
      <xdr:col>74</xdr:col>
      <xdr:colOff>31750</xdr:colOff>
      <xdr:row>15</xdr:row>
      <xdr:rowOff>17236</xdr:rowOff>
    </xdr:to>
    <xdr:sp macro="" textlink="">
      <xdr:nvSpPr>
        <xdr:cNvPr id="154" name="楕円 153"/>
        <xdr:cNvSpPr/>
      </xdr:nvSpPr>
      <xdr:spPr>
        <a:xfrm>
          <a:off x="14732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55" name="テキスト ボックス 154"/>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65314</xdr:rowOff>
    </xdr:from>
    <xdr:to>
      <xdr:col>69</xdr:col>
      <xdr:colOff>142875</xdr:colOff>
      <xdr:row>14</xdr:row>
      <xdr:rowOff>166914</xdr:rowOff>
    </xdr:to>
    <xdr:sp macro="" textlink="">
      <xdr:nvSpPr>
        <xdr:cNvPr id="156" name="楕円 155"/>
        <xdr:cNvSpPr/>
      </xdr:nvSpPr>
      <xdr:spPr>
        <a:xfrm>
          <a:off x="13843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5641</xdr:rowOff>
    </xdr:from>
    <xdr:ext cx="762000" cy="259045"/>
    <xdr:sp macro="" textlink="">
      <xdr:nvSpPr>
        <xdr:cNvPr id="157" name="テキスト ボックス 156"/>
        <xdr:cNvSpPr txBox="1"/>
      </xdr:nvSpPr>
      <xdr:spPr>
        <a:xfrm>
          <a:off x="13512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58" name="楕円 157"/>
        <xdr:cNvSpPr/>
      </xdr:nvSpPr>
      <xdr:spPr>
        <a:xfrm>
          <a:off x="12954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30134</xdr:rowOff>
    </xdr:from>
    <xdr:ext cx="762000" cy="259045"/>
    <xdr:sp macro="" textlink="">
      <xdr:nvSpPr>
        <xdr:cNvPr id="159" name="テキスト ボックス 158"/>
        <xdr:cNvSpPr txBox="1"/>
      </xdr:nvSpPr>
      <xdr:spPr>
        <a:xfrm>
          <a:off x="12623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メイリオ" panose="020B0604030504040204" pitchFamily="50" charset="-128"/>
              <a:ea typeface="メイリオ" panose="020B0604030504040204" pitchFamily="50" charset="-128"/>
            </a:rPr>
            <a:t>　障害者支援給付費の減（</a:t>
          </a:r>
          <a:r>
            <a:rPr kumimoji="1" lang="ja-JP" altLang="ja-JP" sz="1100">
              <a:solidFill>
                <a:schemeClr val="dk1"/>
              </a:solidFill>
              <a:effectLst/>
              <a:latin typeface="+mn-lt"/>
              <a:ea typeface="+mn-ea"/>
              <a:cs typeface="+mn-cs"/>
            </a:rPr>
            <a:t>△</a:t>
          </a:r>
          <a:r>
            <a:rPr kumimoji="1" lang="en-US" altLang="ja-JP" sz="1050">
              <a:latin typeface="メイリオ" panose="020B0604030504040204" pitchFamily="50" charset="-128"/>
              <a:ea typeface="メイリオ" panose="020B0604030504040204" pitchFamily="50" charset="-128"/>
            </a:rPr>
            <a:t>17,737</a:t>
          </a:r>
          <a:r>
            <a:rPr kumimoji="1" lang="ja-JP" altLang="en-US" sz="1050">
              <a:latin typeface="メイリオ" panose="020B0604030504040204" pitchFamily="50" charset="-128"/>
              <a:ea typeface="メイリオ" panose="020B0604030504040204" pitchFamily="50" charset="-128"/>
            </a:rPr>
            <a:t>千円）などにより経常的な歳出が減少（</a:t>
          </a:r>
          <a:r>
            <a:rPr kumimoji="1" lang="ja-JP" altLang="ja-JP" sz="1100">
              <a:solidFill>
                <a:schemeClr val="dk1"/>
              </a:solidFill>
              <a:effectLst/>
              <a:latin typeface="+mn-lt"/>
              <a:ea typeface="+mn-ea"/>
              <a:cs typeface="+mn-cs"/>
            </a:rPr>
            <a:t>△</a:t>
          </a:r>
          <a:r>
            <a:rPr kumimoji="1" lang="en-US" altLang="ja-JP" sz="1050">
              <a:latin typeface="メイリオ" panose="020B0604030504040204" pitchFamily="50" charset="-128"/>
              <a:ea typeface="メイリオ" panose="020B0604030504040204" pitchFamily="50" charset="-128"/>
            </a:rPr>
            <a:t>12,507</a:t>
          </a:r>
          <a:r>
            <a:rPr kumimoji="1" lang="ja-JP" altLang="en-US" sz="1050">
              <a:latin typeface="メイリオ" panose="020B0604030504040204" pitchFamily="50" charset="-128"/>
              <a:ea typeface="メイリオ" panose="020B0604030504040204" pitchFamily="50" charset="-128"/>
            </a:rPr>
            <a:t>千円）したことに加え、地方税の増加（</a:t>
          </a:r>
          <a:r>
            <a:rPr kumimoji="1" lang="en-US" altLang="ja-JP" sz="1050">
              <a:latin typeface="メイリオ" panose="020B0604030504040204" pitchFamily="50" charset="-128"/>
              <a:ea typeface="メイリオ" panose="020B0604030504040204" pitchFamily="50" charset="-128"/>
            </a:rPr>
            <a:t>61,510</a:t>
          </a:r>
          <a:r>
            <a:rPr kumimoji="1" lang="ja-JP" altLang="en-US" sz="1050">
              <a:latin typeface="メイリオ" panose="020B0604030504040204" pitchFamily="50" charset="-128"/>
              <a:ea typeface="メイリオ" panose="020B0604030504040204" pitchFamily="50" charset="-128"/>
            </a:rPr>
            <a:t>千円）などにより経常一般財源が増加（</a:t>
          </a:r>
          <a:r>
            <a:rPr kumimoji="1" lang="en-US" altLang="ja-JP" sz="1050">
              <a:latin typeface="メイリオ" panose="020B0604030504040204" pitchFamily="50" charset="-128"/>
              <a:ea typeface="メイリオ" panose="020B0604030504040204" pitchFamily="50" charset="-128"/>
            </a:rPr>
            <a:t>17,797</a:t>
          </a:r>
          <a:r>
            <a:rPr kumimoji="1" lang="ja-JP" altLang="en-US" sz="1050">
              <a:latin typeface="メイリオ" panose="020B0604030504040204" pitchFamily="50" charset="-128"/>
              <a:ea typeface="メイリオ" panose="020B0604030504040204" pitchFamily="50" charset="-128"/>
            </a:rPr>
            <a:t>千円）したことから</a:t>
          </a:r>
          <a:r>
            <a:rPr kumimoji="1" lang="en-US" altLang="ja-JP" sz="1050">
              <a:latin typeface="メイリオ" panose="020B0604030504040204" pitchFamily="50" charset="-128"/>
              <a:ea typeface="メイリオ" panose="020B0604030504040204" pitchFamily="50" charset="-128"/>
            </a:rPr>
            <a:t>0.1</a:t>
          </a:r>
          <a:r>
            <a:rPr kumimoji="1" lang="ja-JP" altLang="en-US" sz="1050">
              <a:latin typeface="メイリオ" panose="020B0604030504040204" pitchFamily="50" charset="-128"/>
              <a:ea typeface="メイリオ" panose="020B0604030504040204" pitchFamily="50" charset="-128"/>
            </a:rPr>
            <a:t>ポイント減少した。 </a:t>
          </a:r>
        </a:p>
        <a:p>
          <a:r>
            <a:rPr kumimoji="1" lang="ja-JP" altLang="en-US" sz="1050">
              <a:latin typeface="メイリオ" panose="020B0604030504040204" pitchFamily="50" charset="-128"/>
              <a:ea typeface="メイリオ" panose="020B0604030504040204" pitchFamily="50" charset="-128"/>
            </a:rPr>
            <a:t>　資格審査等の適正実施や自立支援などの取組により削減に努める。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107950</xdr:rowOff>
    </xdr:to>
    <xdr:cxnSp macro="">
      <xdr:nvCxnSpPr>
        <xdr:cNvPr id="192" name="直線コネクタ 191"/>
        <xdr:cNvCxnSpPr/>
      </xdr:nvCxnSpPr>
      <xdr:spPr>
        <a:xfrm flipV="1">
          <a:off x="3987800" y="9690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56</xdr:row>
      <xdr:rowOff>107950</xdr:rowOff>
    </xdr:to>
    <xdr:cxnSp macro="">
      <xdr:nvCxnSpPr>
        <xdr:cNvPr id="195" name="直線コネクタ 194"/>
        <xdr:cNvCxnSpPr/>
      </xdr:nvCxnSpPr>
      <xdr:spPr>
        <a:xfrm>
          <a:off x="3098800" y="94424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197" name="テキスト ボックス 196"/>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56</xdr:row>
      <xdr:rowOff>88900</xdr:rowOff>
    </xdr:to>
    <xdr:cxnSp macro="">
      <xdr:nvCxnSpPr>
        <xdr:cNvPr id="198" name="直線コネクタ 197"/>
        <xdr:cNvCxnSpPr/>
      </xdr:nvCxnSpPr>
      <xdr:spPr>
        <a:xfrm flipV="1">
          <a:off x="2209800" y="94424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0" name="テキスト ボックス 199"/>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165100</xdr:rowOff>
    </xdr:to>
    <xdr:cxnSp macro="">
      <xdr:nvCxnSpPr>
        <xdr:cNvPr id="201" name="直線コネクタ 200"/>
        <xdr:cNvCxnSpPr/>
      </xdr:nvCxnSpPr>
      <xdr:spPr>
        <a:xfrm flipV="1">
          <a:off x="1320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4" name="フローチャート: 判断 203"/>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05" name="テキスト ボックス 204"/>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11" name="楕円 210"/>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12" name="扶助費該当値テキスト"/>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13" name="楕円 212"/>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14" name="テキスト ボックス 213"/>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15" name="楕円 214"/>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16" name="テキスト ボックス 215"/>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7" name="楕円 216"/>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8" name="テキスト ボックス 217"/>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9" name="楕円 218"/>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20" name="テキスト ボックス 219"/>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メイリオ" panose="020B0604030504040204" pitchFamily="50" charset="-128"/>
              <a:ea typeface="メイリオ" panose="020B0604030504040204" pitchFamily="50" charset="-128"/>
            </a:rPr>
            <a:t>　維持補修費が減少（</a:t>
          </a:r>
          <a:r>
            <a:rPr kumimoji="1" lang="ja-JP" altLang="ja-JP" sz="1100">
              <a:solidFill>
                <a:schemeClr val="dk1"/>
              </a:solidFill>
              <a:effectLst/>
              <a:latin typeface="メイリオ" panose="020B0604030504040204" pitchFamily="50" charset="-128"/>
              <a:ea typeface="メイリオ" panose="020B0604030504040204" pitchFamily="50" charset="-128"/>
              <a:cs typeface="+mn-cs"/>
            </a:rPr>
            <a:t>△</a:t>
          </a:r>
          <a:r>
            <a:rPr kumimoji="1" lang="en-US" altLang="ja-JP" sz="1100">
              <a:solidFill>
                <a:schemeClr val="dk1"/>
              </a:solidFill>
              <a:effectLst/>
              <a:latin typeface="メイリオ" panose="020B0604030504040204" pitchFamily="50" charset="-128"/>
              <a:ea typeface="メイリオ" panose="020B0604030504040204" pitchFamily="50" charset="-128"/>
              <a:cs typeface="+mn-cs"/>
            </a:rPr>
            <a:t>38,824</a:t>
          </a:r>
          <a:r>
            <a:rPr kumimoji="1" lang="ja-JP" altLang="en-US" sz="1050">
              <a:latin typeface="メイリオ" panose="020B0604030504040204" pitchFamily="50" charset="-128"/>
              <a:ea typeface="メイリオ" panose="020B0604030504040204" pitchFamily="50" charset="-128"/>
            </a:rPr>
            <a:t>千円）していることから、</a:t>
          </a:r>
          <a:r>
            <a:rPr kumimoji="1" lang="en-US" altLang="ja-JP" sz="1050">
              <a:latin typeface="メイリオ" panose="020B0604030504040204" pitchFamily="50" charset="-128"/>
              <a:ea typeface="メイリオ" panose="020B0604030504040204" pitchFamily="50" charset="-128"/>
            </a:rPr>
            <a:t>0.1</a:t>
          </a:r>
          <a:r>
            <a:rPr kumimoji="1" lang="ja-JP" altLang="en-US" sz="1050">
              <a:latin typeface="メイリオ" panose="020B0604030504040204" pitchFamily="50" charset="-128"/>
              <a:ea typeface="メイリオ" panose="020B0604030504040204" pitchFamily="50" charset="-128"/>
            </a:rPr>
            <a:t>ポイント減少しており、類似団体平均も下回っている。</a:t>
          </a:r>
        </a:p>
        <a:p>
          <a:r>
            <a:rPr kumimoji="1" lang="ja-JP" altLang="en-US" sz="1050">
              <a:latin typeface="メイリオ" panose="020B0604030504040204" pitchFamily="50" charset="-128"/>
              <a:ea typeface="メイリオ" panose="020B0604030504040204" pitchFamily="50" charset="-128"/>
            </a:rPr>
            <a:t>　今後は国保・介護給付費対策に加え、老朽化が進む公共施設の計画的な維持補修が課題となる。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19050</xdr:rowOff>
    </xdr:to>
    <xdr:cxnSp macro="">
      <xdr:nvCxnSpPr>
        <xdr:cNvPr id="253" name="直線コネクタ 252"/>
        <xdr:cNvCxnSpPr/>
      </xdr:nvCxnSpPr>
      <xdr:spPr>
        <a:xfrm flipV="1">
          <a:off x="15671800" y="9779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57</xdr:row>
      <xdr:rowOff>19050</xdr:rowOff>
    </xdr:to>
    <xdr:cxnSp macro="">
      <xdr:nvCxnSpPr>
        <xdr:cNvPr id="256" name="直線コネクタ 255"/>
        <xdr:cNvCxnSpPr/>
      </xdr:nvCxnSpPr>
      <xdr:spPr>
        <a:xfrm>
          <a:off x="14782800" y="971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58" name="テキスト ボックス 257"/>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57</xdr:row>
      <xdr:rowOff>57150</xdr:rowOff>
    </xdr:to>
    <xdr:cxnSp macro="">
      <xdr:nvCxnSpPr>
        <xdr:cNvPr id="259" name="直線コネクタ 258"/>
        <xdr:cNvCxnSpPr/>
      </xdr:nvCxnSpPr>
      <xdr:spPr>
        <a:xfrm flipV="1">
          <a:off x="13893800" y="9715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xdr:cNvSpPr/>
      </xdr:nvSpPr>
      <xdr:spPr>
        <a:xfrm>
          <a:off x="14732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61" name="テキスト ボックス 260"/>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57150</xdr:rowOff>
    </xdr:from>
    <xdr:to>
      <xdr:col>69</xdr:col>
      <xdr:colOff>92075</xdr:colOff>
      <xdr:row>61</xdr:row>
      <xdr:rowOff>19050</xdr:rowOff>
    </xdr:to>
    <xdr:cxnSp macro="">
      <xdr:nvCxnSpPr>
        <xdr:cNvPr id="262" name="直線コネクタ 261"/>
        <xdr:cNvCxnSpPr/>
      </xdr:nvCxnSpPr>
      <xdr:spPr>
        <a:xfrm flipV="1">
          <a:off x="13004800" y="9829800"/>
          <a:ext cx="889000" cy="64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63" name="フローチャート: 判断 262"/>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4" name="テキスト ボックス 263"/>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41927</xdr:rowOff>
    </xdr:from>
    <xdr:ext cx="762000" cy="259045"/>
    <xdr:sp macro="" textlink="">
      <xdr:nvSpPr>
        <xdr:cNvPr id="266" name="テキスト ボックス 265"/>
        <xdr:cNvSpPr txBox="1"/>
      </xdr:nvSpPr>
      <xdr:spPr>
        <a:xfrm>
          <a:off x="12623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127000</xdr:rowOff>
    </xdr:from>
    <xdr:to>
      <xdr:col>82</xdr:col>
      <xdr:colOff>158750</xdr:colOff>
      <xdr:row>57</xdr:row>
      <xdr:rowOff>57150</xdr:rowOff>
    </xdr:to>
    <xdr:sp macro="" textlink="">
      <xdr:nvSpPr>
        <xdr:cNvPr id="272" name="楕円 271"/>
        <xdr:cNvSpPr/>
      </xdr:nvSpPr>
      <xdr:spPr>
        <a:xfrm>
          <a:off x="16459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143527</xdr:rowOff>
    </xdr:from>
    <xdr:ext cx="762000" cy="259045"/>
    <xdr:sp macro="" textlink="">
      <xdr:nvSpPr>
        <xdr:cNvPr id="273" name="その他該当値テキスト"/>
        <xdr:cNvSpPr txBox="1"/>
      </xdr:nvSpPr>
      <xdr:spPr>
        <a:xfrm>
          <a:off x="16598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139700</xdr:rowOff>
    </xdr:from>
    <xdr:to>
      <xdr:col>78</xdr:col>
      <xdr:colOff>120650</xdr:colOff>
      <xdr:row>57</xdr:row>
      <xdr:rowOff>69850</xdr:rowOff>
    </xdr:to>
    <xdr:sp macro="" textlink="">
      <xdr:nvSpPr>
        <xdr:cNvPr id="274" name="楕円 273"/>
        <xdr:cNvSpPr/>
      </xdr:nvSpPr>
      <xdr:spPr>
        <a:xfrm>
          <a:off x="15621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80027</xdr:rowOff>
    </xdr:from>
    <xdr:ext cx="736600" cy="259045"/>
    <xdr:sp macro="" textlink="">
      <xdr:nvSpPr>
        <xdr:cNvPr id="275" name="テキスト ボックス 274"/>
        <xdr:cNvSpPr txBox="1"/>
      </xdr:nvSpPr>
      <xdr:spPr>
        <a:xfrm>
          <a:off x="15290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6" name="楕円 275"/>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7" name="テキスト ボックス 276"/>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6350</xdr:rowOff>
    </xdr:from>
    <xdr:to>
      <xdr:col>69</xdr:col>
      <xdr:colOff>142875</xdr:colOff>
      <xdr:row>57</xdr:row>
      <xdr:rowOff>107950</xdr:rowOff>
    </xdr:to>
    <xdr:sp macro="" textlink="">
      <xdr:nvSpPr>
        <xdr:cNvPr id="278" name="楕円 277"/>
        <xdr:cNvSpPr/>
      </xdr:nvSpPr>
      <xdr:spPr>
        <a:xfrm>
          <a:off x="13843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79" name="テキスト ボックス 278"/>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139700</xdr:rowOff>
    </xdr:from>
    <xdr:to>
      <xdr:col>65</xdr:col>
      <xdr:colOff>53975</xdr:colOff>
      <xdr:row>61</xdr:row>
      <xdr:rowOff>69850</xdr:rowOff>
    </xdr:to>
    <xdr:sp macro="" textlink="">
      <xdr:nvSpPr>
        <xdr:cNvPr id="280" name="楕円 279"/>
        <xdr:cNvSpPr/>
      </xdr:nvSpPr>
      <xdr:spPr>
        <a:xfrm>
          <a:off x="12954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54627</xdr:rowOff>
    </xdr:from>
    <xdr:ext cx="762000" cy="259045"/>
    <xdr:sp macro="" textlink="">
      <xdr:nvSpPr>
        <xdr:cNvPr id="281" name="テキスト ボックス 280"/>
        <xdr:cNvSpPr txBox="1"/>
      </xdr:nvSpPr>
      <xdr:spPr>
        <a:xfrm>
          <a:off x="12623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メイリオ" panose="020B0604030504040204" pitchFamily="50" charset="-128"/>
              <a:ea typeface="メイリオ" panose="020B0604030504040204" pitchFamily="50" charset="-128"/>
            </a:rPr>
            <a:t>　広域でのごみ処理施設建設に伴う広域事務組合負担金の増等により経常的な歳出が増加（</a:t>
          </a:r>
          <a:r>
            <a:rPr kumimoji="1" lang="en-US" altLang="ja-JP" sz="1050">
              <a:latin typeface="メイリオ" panose="020B0604030504040204" pitchFamily="50" charset="-128"/>
              <a:ea typeface="メイリオ" panose="020B0604030504040204" pitchFamily="50" charset="-128"/>
            </a:rPr>
            <a:t>16,574</a:t>
          </a:r>
          <a:r>
            <a:rPr kumimoji="1" lang="ja-JP" altLang="en-US" sz="1050">
              <a:latin typeface="メイリオ" panose="020B0604030504040204" pitchFamily="50" charset="-128"/>
              <a:ea typeface="メイリオ" panose="020B0604030504040204" pitchFamily="50" charset="-128"/>
            </a:rPr>
            <a:t>千円）したことから</a:t>
          </a:r>
          <a:r>
            <a:rPr kumimoji="1" lang="en-US" altLang="ja-JP" sz="1050">
              <a:latin typeface="メイリオ" panose="020B0604030504040204" pitchFamily="50" charset="-128"/>
              <a:ea typeface="メイリオ" panose="020B0604030504040204" pitchFamily="50" charset="-128"/>
            </a:rPr>
            <a:t>0.2</a:t>
          </a:r>
          <a:r>
            <a:rPr kumimoji="1" lang="ja-JP" altLang="en-US" sz="1050">
              <a:latin typeface="メイリオ" panose="020B0604030504040204" pitchFamily="50" charset="-128"/>
              <a:ea typeface="メイリオ" panose="020B0604030504040204" pitchFamily="50" charset="-128"/>
            </a:rPr>
            <a:t>ポイント増加した。 </a:t>
          </a:r>
        </a:p>
        <a:p>
          <a:r>
            <a:rPr kumimoji="1" lang="ja-JP" altLang="en-US" sz="1050">
              <a:latin typeface="メイリオ" panose="020B0604030504040204" pitchFamily="50" charset="-128"/>
              <a:ea typeface="メイリオ" panose="020B0604030504040204" pitchFamily="50" charset="-128"/>
            </a:rPr>
            <a:t>　消防業務やごみ処理業務を直営で実施しているため類似団体平均と比較してかなり低いものとなっており、これまでの行財政改革による経費の見直しと削減の効果も出ていると考えられ、今後も引き続き歳出の見直しを進め、経費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100330</xdr:rowOff>
    </xdr:from>
    <xdr:to>
      <xdr:col>82</xdr:col>
      <xdr:colOff>107950</xdr:colOff>
      <xdr:row>33</xdr:row>
      <xdr:rowOff>115570</xdr:rowOff>
    </xdr:to>
    <xdr:cxnSp macro="">
      <xdr:nvCxnSpPr>
        <xdr:cNvPr id="314" name="直線コネクタ 313"/>
        <xdr:cNvCxnSpPr/>
      </xdr:nvCxnSpPr>
      <xdr:spPr>
        <a:xfrm>
          <a:off x="15671800" y="5758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5" name="補助費等平均値テキスト"/>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77470</xdr:rowOff>
    </xdr:from>
    <xdr:to>
      <xdr:col>78</xdr:col>
      <xdr:colOff>69850</xdr:colOff>
      <xdr:row>33</xdr:row>
      <xdr:rowOff>100330</xdr:rowOff>
    </xdr:to>
    <xdr:cxnSp macro="">
      <xdr:nvCxnSpPr>
        <xdr:cNvPr id="317" name="直線コネクタ 316"/>
        <xdr:cNvCxnSpPr/>
      </xdr:nvCxnSpPr>
      <xdr:spPr>
        <a:xfrm>
          <a:off x="14782800" y="573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21607</xdr:rowOff>
    </xdr:from>
    <xdr:ext cx="736600" cy="259045"/>
    <xdr:sp macro="" textlink="">
      <xdr:nvSpPr>
        <xdr:cNvPr id="319" name="テキスト ボックス 318"/>
        <xdr:cNvSpPr txBox="1"/>
      </xdr:nvSpPr>
      <xdr:spPr>
        <a:xfrm>
          <a:off x="15290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77470</xdr:rowOff>
    </xdr:from>
    <xdr:to>
      <xdr:col>73</xdr:col>
      <xdr:colOff>180975</xdr:colOff>
      <xdr:row>33</xdr:row>
      <xdr:rowOff>168910</xdr:rowOff>
    </xdr:to>
    <xdr:cxnSp macro="">
      <xdr:nvCxnSpPr>
        <xdr:cNvPr id="320" name="直線コネクタ 319"/>
        <xdr:cNvCxnSpPr/>
      </xdr:nvCxnSpPr>
      <xdr:spPr>
        <a:xfrm flipV="1">
          <a:off x="13893800" y="5735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154957</xdr:rowOff>
    </xdr:from>
    <xdr:ext cx="762000" cy="259045"/>
    <xdr:sp macro="" textlink="">
      <xdr:nvSpPr>
        <xdr:cNvPr id="322" name="テキスト ボックス 321"/>
        <xdr:cNvSpPr txBox="1"/>
      </xdr:nvSpPr>
      <xdr:spPr>
        <a:xfrm>
          <a:off x="14401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50800</xdr:rowOff>
    </xdr:from>
    <xdr:to>
      <xdr:col>69</xdr:col>
      <xdr:colOff>92075</xdr:colOff>
      <xdr:row>33</xdr:row>
      <xdr:rowOff>168910</xdr:rowOff>
    </xdr:to>
    <xdr:cxnSp macro="">
      <xdr:nvCxnSpPr>
        <xdr:cNvPr id="323" name="直線コネクタ 322"/>
        <xdr:cNvCxnSpPr/>
      </xdr:nvCxnSpPr>
      <xdr:spPr>
        <a:xfrm>
          <a:off x="13004800" y="553720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5" name="テキスト ボックス 324"/>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7" name="テキスト ボックス 326"/>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64770</xdr:rowOff>
    </xdr:from>
    <xdr:to>
      <xdr:col>82</xdr:col>
      <xdr:colOff>158750</xdr:colOff>
      <xdr:row>33</xdr:row>
      <xdr:rowOff>166370</xdr:rowOff>
    </xdr:to>
    <xdr:sp macro="" textlink="">
      <xdr:nvSpPr>
        <xdr:cNvPr id="333" name="楕円 332"/>
        <xdr:cNvSpPr/>
      </xdr:nvSpPr>
      <xdr:spPr>
        <a:xfrm>
          <a:off x="16459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144797</xdr:rowOff>
    </xdr:from>
    <xdr:ext cx="762000" cy="259045"/>
    <xdr:sp macro="" textlink="">
      <xdr:nvSpPr>
        <xdr:cNvPr id="334" name="補助費等該当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49530</xdr:rowOff>
    </xdr:from>
    <xdr:to>
      <xdr:col>78</xdr:col>
      <xdr:colOff>120650</xdr:colOff>
      <xdr:row>33</xdr:row>
      <xdr:rowOff>151130</xdr:rowOff>
    </xdr:to>
    <xdr:sp macro="" textlink="">
      <xdr:nvSpPr>
        <xdr:cNvPr id="335" name="楕円 334"/>
        <xdr:cNvSpPr/>
      </xdr:nvSpPr>
      <xdr:spPr>
        <a:xfrm>
          <a:off x="15621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161307</xdr:rowOff>
    </xdr:from>
    <xdr:ext cx="736600" cy="259045"/>
    <xdr:sp macro="" textlink="">
      <xdr:nvSpPr>
        <xdr:cNvPr id="336" name="テキスト ボックス 335"/>
        <xdr:cNvSpPr txBox="1"/>
      </xdr:nvSpPr>
      <xdr:spPr>
        <a:xfrm>
          <a:off x="15290800" y="547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26670</xdr:rowOff>
    </xdr:from>
    <xdr:to>
      <xdr:col>74</xdr:col>
      <xdr:colOff>31750</xdr:colOff>
      <xdr:row>33</xdr:row>
      <xdr:rowOff>128270</xdr:rowOff>
    </xdr:to>
    <xdr:sp macro="" textlink="">
      <xdr:nvSpPr>
        <xdr:cNvPr id="337" name="楕円 336"/>
        <xdr:cNvSpPr/>
      </xdr:nvSpPr>
      <xdr:spPr>
        <a:xfrm>
          <a:off x="14732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138447</xdr:rowOff>
    </xdr:from>
    <xdr:ext cx="762000" cy="259045"/>
    <xdr:sp macro="" textlink="">
      <xdr:nvSpPr>
        <xdr:cNvPr id="338" name="テキスト ボックス 337"/>
        <xdr:cNvSpPr txBox="1"/>
      </xdr:nvSpPr>
      <xdr:spPr>
        <a:xfrm>
          <a:off x="14401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118110</xdr:rowOff>
    </xdr:from>
    <xdr:to>
      <xdr:col>69</xdr:col>
      <xdr:colOff>142875</xdr:colOff>
      <xdr:row>34</xdr:row>
      <xdr:rowOff>48260</xdr:rowOff>
    </xdr:to>
    <xdr:sp macro="" textlink="">
      <xdr:nvSpPr>
        <xdr:cNvPr id="339" name="楕円 338"/>
        <xdr:cNvSpPr/>
      </xdr:nvSpPr>
      <xdr:spPr>
        <a:xfrm>
          <a:off x="13843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58437</xdr:rowOff>
    </xdr:from>
    <xdr:ext cx="762000" cy="259045"/>
    <xdr:sp macro="" textlink="">
      <xdr:nvSpPr>
        <xdr:cNvPr id="340" name="テキスト ボックス 339"/>
        <xdr:cNvSpPr txBox="1"/>
      </xdr:nvSpPr>
      <xdr:spPr>
        <a:xfrm>
          <a:off x="13512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0</xdr:rowOff>
    </xdr:from>
    <xdr:to>
      <xdr:col>65</xdr:col>
      <xdr:colOff>53975</xdr:colOff>
      <xdr:row>32</xdr:row>
      <xdr:rowOff>101600</xdr:rowOff>
    </xdr:to>
    <xdr:sp macro="" textlink="">
      <xdr:nvSpPr>
        <xdr:cNvPr id="341" name="楕円 340"/>
        <xdr:cNvSpPr/>
      </xdr:nvSpPr>
      <xdr:spPr>
        <a:xfrm>
          <a:off x="12954000" y="54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30</xdr:row>
      <xdr:rowOff>111777</xdr:rowOff>
    </xdr:from>
    <xdr:ext cx="762000" cy="259045"/>
    <xdr:sp macro="" textlink="">
      <xdr:nvSpPr>
        <xdr:cNvPr id="342" name="テキスト ボックス 341"/>
        <xdr:cNvSpPr txBox="1"/>
      </xdr:nvSpPr>
      <xdr:spPr>
        <a:xfrm>
          <a:off x="12623800" y="525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メイリオ" panose="020B0604030504040204" pitchFamily="50" charset="-128"/>
              <a:ea typeface="メイリオ" panose="020B0604030504040204" pitchFamily="50" charset="-128"/>
            </a:rPr>
            <a:t>　中央公園整備等の大型事業の償還が終了したこと等により、経常的な歳出が減少（△</a:t>
          </a:r>
          <a:r>
            <a:rPr kumimoji="1" lang="en-US" altLang="ja-JP" sz="1050">
              <a:latin typeface="メイリオ" panose="020B0604030504040204" pitchFamily="50" charset="-128"/>
              <a:ea typeface="メイリオ" panose="020B0604030504040204" pitchFamily="50" charset="-128"/>
            </a:rPr>
            <a:t>93,040</a:t>
          </a:r>
          <a:r>
            <a:rPr kumimoji="1" lang="ja-JP" altLang="en-US" sz="1050">
              <a:latin typeface="メイリオ" panose="020B0604030504040204" pitchFamily="50" charset="-128"/>
              <a:ea typeface="メイリオ" panose="020B0604030504040204" pitchFamily="50" charset="-128"/>
            </a:rPr>
            <a:t>千円）したことから</a:t>
          </a:r>
          <a:r>
            <a:rPr kumimoji="1" lang="en-US" altLang="ja-JP" sz="1050">
              <a:latin typeface="メイリオ" panose="020B0604030504040204" pitchFamily="50" charset="-128"/>
              <a:ea typeface="メイリオ" panose="020B0604030504040204" pitchFamily="50" charset="-128"/>
            </a:rPr>
            <a:t>1.1</a:t>
          </a:r>
          <a:r>
            <a:rPr kumimoji="1" lang="ja-JP" altLang="en-US" sz="1050">
              <a:latin typeface="メイリオ" panose="020B0604030504040204" pitchFamily="50" charset="-128"/>
              <a:ea typeface="メイリオ" panose="020B0604030504040204" pitchFamily="50" charset="-128"/>
            </a:rPr>
            <a:t>ポイント減少し、類似団体平均を下回った。 </a:t>
          </a:r>
          <a:endParaRPr kumimoji="1" lang="en-US" altLang="ja-JP" sz="1050">
            <a:latin typeface="メイリオ" panose="020B0604030504040204" pitchFamily="50" charset="-128"/>
            <a:ea typeface="メイリオ" panose="020B0604030504040204" pitchFamily="50" charset="-128"/>
          </a:endParaRPr>
        </a:p>
        <a:p>
          <a:r>
            <a:rPr kumimoji="1" lang="ja-JP" altLang="en-US" sz="1050">
              <a:latin typeface="メイリオ" panose="020B0604030504040204" pitchFamily="50" charset="-128"/>
              <a:ea typeface="メイリオ" panose="020B0604030504040204" pitchFamily="50" charset="-128"/>
            </a:rPr>
            <a:t>　現在、広域でのごみ処理施設建設（Ｒ７年度中供用開始予定）を進めているところであるが、今後、令和９年度頃償還のピークを迎える予定であるので、平準化できるよう積み増した減債基金の活用を視野に入れ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88137</xdr:rowOff>
    </xdr:from>
    <xdr:to>
      <xdr:col>24</xdr:col>
      <xdr:colOff>25400</xdr:colOff>
      <xdr:row>78</xdr:row>
      <xdr:rowOff>17272</xdr:rowOff>
    </xdr:to>
    <xdr:cxnSp macro="">
      <xdr:nvCxnSpPr>
        <xdr:cNvPr id="373" name="直線コネクタ 372"/>
        <xdr:cNvCxnSpPr/>
      </xdr:nvCxnSpPr>
      <xdr:spPr>
        <a:xfrm flipV="1">
          <a:off x="3987800" y="13289787"/>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100855</xdr:rowOff>
    </xdr:from>
    <xdr:ext cx="762000" cy="259045"/>
    <xdr:sp macro="" textlink="">
      <xdr:nvSpPr>
        <xdr:cNvPr id="374" name="公債費平均値テキスト"/>
        <xdr:cNvSpPr txBox="1"/>
      </xdr:nvSpPr>
      <xdr:spPr>
        <a:xfrm>
          <a:off x="4914900" y="1330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17272</xdr:rowOff>
    </xdr:from>
    <xdr:to>
      <xdr:col>19</xdr:col>
      <xdr:colOff>187325</xdr:colOff>
      <xdr:row>78</xdr:row>
      <xdr:rowOff>17272</xdr:rowOff>
    </xdr:to>
    <xdr:cxnSp macro="">
      <xdr:nvCxnSpPr>
        <xdr:cNvPr id="376" name="直線コネクタ 375"/>
        <xdr:cNvCxnSpPr/>
      </xdr:nvCxnSpPr>
      <xdr:spPr>
        <a:xfrm>
          <a:off x="3098800" y="13390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145287</xdr:rowOff>
    </xdr:to>
    <xdr:cxnSp macro="">
      <xdr:nvCxnSpPr>
        <xdr:cNvPr id="379" name="直線コネクタ 378"/>
        <xdr:cNvCxnSpPr/>
      </xdr:nvCxnSpPr>
      <xdr:spPr>
        <a:xfrm flipV="1">
          <a:off x="2209800" y="13390372"/>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1" name="テキスト ボックス 380"/>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145287</xdr:rowOff>
    </xdr:from>
    <xdr:to>
      <xdr:col>11</xdr:col>
      <xdr:colOff>9525</xdr:colOff>
      <xdr:row>80</xdr:row>
      <xdr:rowOff>67563</xdr:rowOff>
    </xdr:to>
    <xdr:cxnSp macro="">
      <xdr:nvCxnSpPr>
        <xdr:cNvPr id="382" name="直線コネクタ 381"/>
        <xdr:cNvCxnSpPr/>
      </xdr:nvCxnSpPr>
      <xdr:spPr>
        <a:xfrm flipV="1">
          <a:off x="1320800" y="13518387"/>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3" name="フローチャート: 判断 382"/>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4" name="テキスト ボックス 383"/>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5" name="フローチャート: 判断 384"/>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86" name="テキスト ボックス 385"/>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92" name="楕円 391"/>
        <xdr:cNvSpPr/>
      </xdr:nvSpPr>
      <xdr:spPr>
        <a:xfrm>
          <a:off x="4775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53864</xdr:rowOff>
    </xdr:from>
    <xdr:ext cx="762000" cy="259045"/>
    <xdr:sp macro="" textlink="">
      <xdr:nvSpPr>
        <xdr:cNvPr id="393" name="公債費該当値テキスト"/>
        <xdr:cNvSpPr txBox="1"/>
      </xdr:nvSpPr>
      <xdr:spPr>
        <a:xfrm>
          <a:off x="4914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94" name="楕円 393"/>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95" name="テキスト ボックス 394"/>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6" name="楕円 395"/>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7" name="テキスト ボックス 396"/>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94487</xdr:rowOff>
    </xdr:from>
    <xdr:to>
      <xdr:col>11</xdr:col>
      <xdr:colOff>60325</xdr:colOff>
      <xdr:row>79</xdr:row>
      <xdr:rowOff>24637</xdr:rowOff>
    </xdr:to>
    <xdr:sp macro="" textlink="">
      <xdr:nvSpPr>
        <xdr:cNvPr id="398" name="楕円 397"/>
        <xdr:cNvSpPr/>
      </xdr:nvSpPr>
      <xdr:spPr>
        <a:xfrm>
          <a:off x="2159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9414</xdr:rowOff>
    </xdr:from>
    <xdr:ext cx="762000" cy="259045"/>
    <xdr:sp macro="" textlink="">
      <xdr:nvSpPr>
        <xdr:cNvPr id="399" name="テキスト ボックス 398"/>
        <xdr:cNvSpPr txBox="1"/>
      </xdr:nvSpPr>
      <xdr:spPr>
        <a:xfrm>
          <a:off x="1828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16763</xdr:rowOff>
    </xdr:from>
    <xdr:to>
      <xdr:col>6</xdr:col>
      <xdr:colOff>171450</xdr:colOff>
      <xdr:row>80</xdr:row>
      <xdr:rowOff>118363</xdr:rowOff>
    </xdr:to>
    <xdr:sp macro="" textlink="">
      <xdr:nvSpPr>
        <xdr:cNvPr id="400" name="楕円 399"/>
        <xdr:cNvSpPr/>
      </xdr:nvSpPr>
      <xdr:spPr>
        <a:xfrm>
          <a:off x="1270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103140</xdr:rowOff>
    </xdr:from>
    <xdr:ext cx="762000" cy="259045"/>
    <xdr:sp macro="" textlink="">
      <xdr:nvSpPr>
        <xdr:cNvPr id="401" name="テキスト ボックス 400"/>
        <xdr:cNvSpPr txBox="1"/>
      </xdr:nvSpPr>
      <xdr:spPr>
        <a:xfrm>
          <a:off x="9398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メイリオ" panose="020B0604030504040204" pitchFamily="50" charset="-128"/>
              <a:ea typeface="メイリオ" panose="020B0604030504040204" pitchFamily="50" charset="-128"/>
            </a:rPr>
            <a:t>　前年度から</a:t>
          </a:r>
          <a:r>
            <a:rPr kumimoji="1" lang="en-US" altLang="ja-JP" sz="1050">
              <a:latin typeface="メイリオ" panose="020B0604030504040204" pitchFamily="50" charset="-128"/>
              <a:ea typeface="メイリオ" panose="020B0604030504040204" pitchFamily="50" charset="-128"/>
            </a:rPr>
            <a:t>1.9</a:t>
          </a:r>
          <a:r>
            <a:rPr kumimoji="1" lang="ja-JP" altLang="en-US" sz="1050">
              <a:latin typeface="メイリオ" panose="020B0604030504040204" pitchFamily="50" charset="-128"/>
              <a:ea typeface="メイリオ" panose="020B0604030504040204" pitchFamily="50" charset="-128"/>
            </a:rPr>
            <a:t>ポイント低下しており、類似団体平均も下回っている。</a:t>
          </a:r>
        </a:p>
        <a:p>
          <a:r>
            <a:rPr kumimoji="1" lang="ja-JP" altLang="en-US" sz="1050">
              <a:latin typeface="メイリオ" panose="020B0604030504040204" pitchFamily="50" charset="-128"/>
              <a:ea typeface="メイリオ" panose="020B0604030504040204" pitchFamily="50" charset="-128"/>
            </a:rPr>
            <a:t>　これまでの行財政改革の取組みを引き継ぎ、今後も定員管理や事業実施の適正化を図り、経常経費の削減に努める。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76</xdr:row>
      <xdr:rowOff>44704</xdr:rowOff>
    </xdr:to>
    <xdr:cxnSp macro="">
      <xdr:nvCxnSpPr>
        <xdr:cNvPr id="432" name="直線コネクタ 431"/>
        <xdr:cNvCxnSpPr/>
      </xdr:nvCxnSpPr>
      <xdr:spPr>
        <a:xfrm flipV="1">
          <a:off x="15671800" y="1298803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61992</xdr:rowOff>
    </xdr:from>
    <xdr:ext cx="762000" cy="259045"/>
    <xdr:sp macro="" textlink="">
      <xdr:nvSpPr>
        <xdr:cNvPr id="433" name="公債費以外平均値テキスト"/>
        <xdr:cNvSpPr txBox="1"/>
      </xdr:nvSpPr>
      <xdr:spPr>
        <a:xfrm>
          <a:off x="16598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117856</xdr:rowOff>
    </xdr:from>
    <xdr:to>
      <xdr:col>78</xdr:col>
      <xdr:colOff>69850</xdr:colOff>
      <xdr:row>76</xdr:row>
      <xdr:rowOff>44704</xdr:rowOff>
    </xdr:to>
    <xdr:cxnSp macro="">
      <xdr:nvCxnSpPr>
        <xdr:cNvPr id="435" name="直線コネクタ 434"/>
        <xdr:cNvCxnSpPr/>
      </xdr:nvCxnSpPr>
      <xdr:spPr>
        <a:xfrm>
          <a:off x="14782800" y="12805156"/>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7" name="テキスト ボックス 436"/>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117856</xdr:rowOff>
    </xdr:from>
    <xdr:to>
      <xdr:col>73</xdr:col>
      <xdr:colOff>180975</xdr:colOff>
      <xdr:row>76</xdr:row>
      <xdr:rowOff>30987</xdr:rowOff>
    </xdr:to>
    <xdr:cxnSp macro="">
      <xdr:nvCxnSpPr>
        <xdr:cNvPr id="438" name="直線コネクタ 437"/>
        <xdr:cNvCxnSpPr/>
      </xdr:nvCxnSpPr>
      <xdr:spPr>
        <a:xfrm flipV="1">
          <a:off x="13893800" y="12805156"/>
          <a:ext cx="889000" cy="2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40" name="テキスト ボックス 439"/>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30987</xdr:rowOff>
    </xdr:from>
    <xdr:to>
      <xdr:col>69</xdr:col>
      <xdr:colOff>92075</xdr:colOff>
      <xdr:row>76</xdr:row>
      <xdr:rowOff>136144</xdr:rowOff>
    </xdr:to>
    <xdr:cxnSp macro="">
      <xdr:nvCxnSpPr>
        <xdr:cNvPr id="441" name="直線コネクタ 440"/>
        <xdr:cNvCxnSpPr/>
      </xdr:nvCxnSpPr>
      <xdr:spPr>
        <a:xfrm flipV="1">
          <a:off x="13004800" y="13061187"/>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42" name="フローチャート: 判断 441"/>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43" name="テキスト ボックス 442"/>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4" name="フローチャート: 判断 443"/>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45" name="テキスト ボックス 444"/>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78486</xdr:rowOff>
    </xdr:from>
    <xdr:to>
      <xdr:col>82</xdr:col>
      <xdr:colOff>158750</xdr:colOff>
      <xdr:row>76</xdr:row>
      <xdr:rowOff>8635</xdr:rowOff>
    </xdr:to>
    <xdr:sp macro="" textlink="">
      <xdr:nvSpPr>
        <xdr:cNvPr id="451" name="楕円 450"/>
        <xdr:cNvSpPr/>
      </xdr:nvSpPr>
      <xdr:spPr>
        <a:xfrm>
          <a:off x="164592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158513</xdr:rowOff>
    </xdr:from>
    <xdr:ext cx="762000" cy="259045"/>
    <xdr:sp macro="" textlink="">
      <xdr:nvSpPr>
        <xdr:cNvPr id="452" name="公債費以外該当値テキスト"/>
        <xdr:cNvSpPr txBox="1"/>
      </xdr:nvSpPr>
      <xdr:spPr>
        <a:xfrm>
          <a:off x="16598900" y="1284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53" name="楕円 452"/>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54" name="テキスト ボックス 453"/>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67056</xdr:rowOff>
    </xdr:from>
    <xdr:to>
      <xdr:col>74</xdr:col>
      <xdr:colOff>31750</xdr:colOff>
      <xdr:row>74</xdr:row>
      <xdr:rowOff>168656</xdr:rowOff>
    </xdr:to>
    <xdr:sp macro="" textlink="">
      <xdr:nvSpPr>
        <xdr:cNvPr id="455" name="楕円 454"/>
        <xdr:cNvSpPr/>
      </xdr:nvSpPr>
      <xdr:spPr>
        <a:xfrm>
          <a:off x="14732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7383</xdr:rowOff>
    </xdr:from>
    <xdr:ext cx="762000" cy="259045"/>
    <xdr:sp macro="" textlink="">
      <xdr:nvSpPr>
        <xdr:cNvPr id="456" name="テキスト ボックス 455"/>
        <xdr:cNvSpPr txBox="1"/>
      </xdr:nvSpPr>
      <xdr:spPr>
        <a:xfrm>
          <a:off x="14401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151637</xdr:rowOff>
    </xdr:from>
    <xdr:to>
      <xdr:col>69</xdr:col>
      <xdr:colOff>142875</xdr:colOff>
      <xdr:row>76</xdr:row>
      <xdr:rowOff>81787</xdr:rowOff>
    </xdr:to>
    <xdr:sp macro="" textlink="">
      <xdr:nvSpPr>
        <xdr:cNvPr id="457" name="楕円 456"/>
        <xdr:cNvSpPr/>
      </xdr:nvSpPr>
      <xdr:spPr>
        <a:xfrm>
          <a:off x="13843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58" name="テキスト ボックス 457"/>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59" name="楕円 458"/>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60" name="テキスト ボックス 459"/>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xdr:cNvSpPr txBox="1"/>
      </xdr:nvSpPr>
      <xdr:spPr>
        <a:xfrm>
          <a:off x="5740400" y="34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38451</xdr:rowOff>
    </xdr:from>
    <xdr:to>
      <xdr:col>29</xdr:col>
      <xdr:colOff>127000</xdr:colOff>
      <xdr:row>15</xdr:row>
      <xdr:rowOff>90629</xdr:rowOff>
    </xdr:to>
    <xdr:cxnSp macro="">
      <xdr:nvCxnSpPr>
        <xdr:cNvPr id="54" name="直線コネクタ 53"/>
        <xdr:cNvCxnSpPr/>
      </xdr:nvCxnSpPr>
      <xdr:spPr bwMode="auto">
        <a:xfrm flipV="1">
          <a:off x="5003800" y="2657826"/>
          <a:ext cx="647700" cy="52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74899</xdr:rowOff>
    </xdr:from>
    <xdr:ext cx="762000" cy="259045"/>
    <xdr:sp macro="" textlink="">
      <xdr:nvSpPr>
        <xdr:cNvPr id="55" name="人口1人当たり決算額の推移平均値テキスト130"/>
        <xdr:cNvSpPr txBox="1"/>
      </xdr:nvSpPr>
      <xdr:spPr>
        <a:xfrm>
          <a:off x="5740400" y="286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90629</xdr:rowOff>
    </xdr:from>
    <xdr:to>
      <xdr:col>26</xdr:col>
      <xdr:colOff>50800</xdr:colOff>
      <xdr:row>15</xdr:row>
      <xdr:rowOff>123847</xdr:rowOff>
    </xdr:to>
    <xdr:cxnSp macro="">
      <xdr:nvCxnSpPr>
        <xdr:cNvPr id="57" name="直線コネクタ 56"/>
        <xdr:cNvCxnSpPr/>
      </xdr:nvCxnSpPr>
      <xdr:spPr bwMode="auto">
        <a:xfrm flipV="1">
          <a:off x="4305300" y="2710004"/>
          <a:ext cx="698500" cy="33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57811</xdr:rowOff>
    </xdr:from>
    <xdr:ext cx="736600" cy="259045"/>
    <xdr:sp macro="" textlink="">
      <xdr:nvSpPr>
        <xdr:cNvPr id="59" name="テキスト ボックス 58"/>
        <xdr:cNvSpPr txBox="1"/>
      </xdr:nvSpPr>
      <xdr:spPr>
        <a:xfrm>
          <a:off x="4622800" y="3020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123847</xdr:rowOff>
    </xdr:from>
    <xdr:to>
      <xdr:col>22</xdr:col>
      <xdr:colOff>114300</xdr:colOff>
      <xdr:row>15</xdr:row>
      <xdr:rowOff>149093</xdr:rowOff>
    </xdr:to>
    <xdr:cxnSp macro="">
      <xdr:nvCxnSpPr>
        <xdr:cNvPr id="60" name="直線コネクタ 59"/>
        <xdr:cNvCxnSpPr/>
      </xdr:nvCxnSpPr>
      <xdr:spPr bwMode="auto">
        <a:xfrm flipV="1">
          <a:off x="3606800" y="2743222"/>
          <a:ext cx="698500" cy="25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79043</xdr:rowOff>
    </xdr:from>
    <xdr:ext cx="762000" cy="259045"/>
    <xdr:sp macro="" textlink="">
      <xdr:nvSpPr>
        <xdr:cNvPr id="62" name="テキスト ボックス 61"/>
        <xdr:cNvSpPr txBox="1"/>
      </xdr:nvSpPr>
      <xdr:spPr>
        <a:xfrm>
          <a:off x="3924300" y="304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149093</xdr:rowOff>
    </xdr:from>
    <xdr:to>
      <xdr:col>18</xdr:col>
      <xdr:colOff>177800</xdr:colOff>
      <xdr:row>16</xdr:row>
      <xdr:rowOff>16877</xdr:rowOff>
    </xdr:to>
    <xdr:cxnSp macro="">
      <xdr:nvCxnSpPr>
        <xdr:cNvPr id="63" name="直線コネクタ 62"/>
        <xdr:cNvCxnSpPr/>
      </xdr:nvCxnSpPr>
      <xdr:spPr bwMode="auto">
        <a:xfrm flipV="1">
          <a:off x="2908300" y="2768468"/>
          <a:ext cx="698500" cy="39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23655</xdr:rowOff>
    </xdr:from>
    <xdr:to>
      <xdr:col>19</xdr:col>
      <xdr:colOff>38100</xdr:colOff>
      <xdr:row>17</xdr:row>
      <xdr:rowOff>125255</xdr:rowOff>
    </xdr:to>
    <xdr:sp macro="" textlink="">
      <xdr:nvSpPr>
        <xdr:cNvPr id="64" name="フローチャート: 判断 63"/>
        <xdr:cNvSpPr/>
      </xdr:nvSpPr>
      <xdr:spPr bwMode="auto">
        <a:xfrm>
          <a:off x="3556000" y="2985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110032</xdr:rowOff>
    </xdr:from>
    <xdr:ext cx="762000" cy="259045"/>
    <xdr:sp macro="" textlink="">
      <xdr:nvSpPr>
        <xdr:cNvPr id="65" name="テキスト ボックス 64"/>
        <xdr:cNvSpPr txBox="1"/>
      </xdr:nvSpPr>
      <xdr:spPr>
        <a:xfrm>
          <a:off x="3225800" y="307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46858</xdr:rowOff>
    </xdr:from>
    <xdr:to>
      <xdr:col>15</xdr:col>
      <xdr:colOff>101600</xdr:colOff>
      <xdr:row>17</xdr:row>
      <xdr:rowOff>148458</xdr:rowOff>
    </xdr:to>
    <xdr:sp macro="" textlink="">
      <xdr:nvSpPr>
        <xdr:cNvPr id="66" name="フローチャート: 判断 65"/>
        <xdr:cNvSpPr/>
      </xdr:nvSpPr>
      <xdr:spPr bwMode="auto">
        <a:xfrm>
          <a:off x="2857500" y="30091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133235</xdr:rowOff>
    </xdr:from>
    <xdr:ext cx="762000" cy="259045"/>
    <xdr:sp macro="" textlink="">
      <xdr:nvSpPr>
        <xdr:cNvPr id="67" name="テキスト ボックス 66"/>
        <xdr:cNvSpPr txBox="1"/>
      </xdr:nvSpPr>
      <xdr:spPr>
        <a:xfrm>
          <a:off x="2527300" y="309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159101</xdr:rowOff>
    </xdr:from>
    <xdr:to>
      <xdr:col>29</xdr:col>
      <xdr:colOff>177800</xdr:colOff>
      <xdr:row>15</xdr:row>
      <xdr:rowOff>89251</xdr:rowOff>
    </xdr:to>
    <xdr:sp macro="" textlink="">
      <xdr:nvSpPr>
        <xdr:cNvPr id="73" name="楕円 72"/>
        <xdr:cNvSpPr/>
      </xdr:nvSpPr>
      <xdr:spPr bwMode="auto">
        <a:xfrm>
          <a:off x="5600700" y="2607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4178</xdr:rowOff>
    </xdr:from>
    <xdr:ext cx="762000" cy="259045"/>
    <xdr:sp macro="" textlink="">
      <xdr:nvSpPr>
        <xdr:cNvPr id="74" name="人口1人当たり決算額の推移該当値テキスト130"/>
        <xdr:cNvSpPr txBox="1"/>
      </xdr:nvSpPr>
      <xdr:spPr>
        <a:xfrm>
          <a:off x="5740400" y="2452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39829</xdr:rowOff>
    </xdr:from>
    <xdr:to>
      <xdr:col>26</xdr:col>
      <xdr:colOff>101600</xdr:colOff>
      <xdr:row>15</xdr:row>
      <xdr:rowOff>141429</xdr:rowOff>
    </xdr:to>
    <xdr:sp macro="" textlink="">
      <xdr:nvSpPr>
        <xdr:cNvPr id="75" name="楕円 74"/>
        <xdr:cNvSpPr/>
      </xdr:nvSpPr>
      <xdr:spPr bwMode="auto">
        <a:xfrm>
          <a:off x="4953000" y="2659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151606</xdr:rowOff>
    </xdr:from>
    <xdr:ext cx="736600" cy="259045"/>
    <xdr:sp macro="" textlink="">
      <xdr:nvSpPr>
        <xdr:cNvPr id="76" name="テキスト ボックス 75"/>
        <xdr:cNvSpPr txBox="1"/>
      </xdr:nvSpPr>
      <xdr:spPr>
        <a:xfrm>
          <a:off x="4622800" y="242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73047</xdr:rowOff>
    </xdr:from>
    <xdr:to>
      <xdr:col>22</xdr:col>
      <xdr:colOff>165100</xdr:colOff>
      <xdr:row>16</xdr:row>
      <xdr:rowOff>3197</xdr:rowOff>
    </xdr:to>
    <xdr:sp macro="" textlink="">
      <xdr:nvSpPr>
        <xdr:cNvPr id="77" name="楕円 76"/>
        <xdr:cNvSpPr/>
      </xdr:nvSpPr>
      <xdr:spPr bwMode="auto">
        <a:xfrm>
          <a:off x="4254500" y="2692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13374</xdr:rowOff>
    </xdr:from>
    <xdr:ext cx="762000" cy="259045"/>
    <xdr:sp macro="" textlink="">
      <xdr:nvSpPr>
        <xdr:cNvPr id="78" name="テキスト ボックス 77"/>
        <xdr:cNvSpPr txBox="1"/>
      </xdr:nvSpPr>
      <xdr:spPr>
        <a:xfrm>
          <a:off x="3924300" y="246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98293</xdr:rowOff>
    </xdr:from>
    <xdr:to>
      <xdr:col>19</xdr:col>
      <xdr:colOff>38100</xdr:colOff>
      <xdr:row>16</xdr:row>
      <xdr:rowOff>28443</xdr:rowOff>
    </xdr:to>
    <xdr:sp macro="" textlink="">
      <xdr:nvSpPr>
        <xdr:cNvPr id="79" name="楕円 78"/>
        <xdr:cNvSpPr/>
      </xdr:nvSpPr>
      <xdr:spPr bwMode="auto">
        <a:xfrm>
          <a:off x="3556000" y="2717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38620</xdr:rowOff>
    </xdr:from>
    <xdr:ext cx="762000" cy="259045"/>
    <xdr:sp macro="" textlink="">
      <xdr:nvSpPr>
        <xdr:cNvPr id="80" name="テキスト ボックス 79"/>
        <xdr:cNvSpPr txBox="1"/>
      </xdr:nvSpPr>
      <xdr:spPr>
        <a:xfrm>
          <a:off x="3225800" y="248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137527</xdr:rowOff>
    </xdr:from>
    <xdr:to>
      <xdr:col>15</xdr:col>
      <xdr:colOff>101600</xdr:colOff>
      <xdr:row>16</xdr:row>
      <xdr:rowOff>67677</xdr:rowOff>
    </xdr:to>
    <xdr:sp macro="" textlink="">
      <xdr:nvSpPr>
        <xdr:cNvPr id="81" name="楕円 80"/>
        <xdr:cNvSpPr/>
      </xdr:nvSpPr>
      <xdr:spPr bwMode="auto">
        <a:xfrm>
          <a:off x="2857500" y="2756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77854</xdr:rowOff>
    </xdr:from>
    <xdr:ext cx="762000" cy="259045"/>
    <xdr:sp macro="" textlink="">
      <xdr:nvSpPr>
        <xdr:cNvPr id="82" name="テキスト ボックス 81"/>
        <xdr:cNvSpPr txBox="1"/>
      </xdr:nvSpPr>
      <xdr:spPr>
        <a:xfrm>
          <a:off x="2527300" y="252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9" name="直線コネクタ 98"/>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100" name="テキスト ボックス 99"/>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1" name="直線コネクタ 10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2" name="テキスト ボックス 101"/>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3" name="直線コネクタ 10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4" name="テキスト ボックス 103"/>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5" name="直線コネクタ 10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6" name="テキスト ボックス 105"/>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7" name="直線コネクタ 10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8" name="テキスト ボックス 107"/>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9" name="直線コネクタ 10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10" name="テキスト ボックス 109"/>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1" name="直線コネクタ 11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2" name="テキスト ボックス 11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170042</xdr:rowOff>
    </xdr:from>
    <xdr:to>
      <xdr:col>29</xdr:col>
      <xdr:colOff>127000</xdr:colOff>
      <xdr:row>39</xdr:row>
      <xdr:rowOff>37193</xdr:rowOff>
    </xdr:to>
    <xdr:cxnSp macro="">
      <xdr:nvCxnSpPr>
        <xdr:cNvPr id="114" name="直線コネクタ 113"/>
        <xdr:cNvCxnSpPr/>
      </xdr:nvCxnSpPr>
      <xdr:spPr bwMode="auto">
        <a:xfrm flipV="1">
          <a:off x="5651500" y="6094592"/>
          <a:ext cx="0" cy="158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9270</xdr:rowOff>
    </xdr:from>
    <xdr:ext cx="762000" cy="259045"/>
    <xdr:sp macro="" textlink="">
      <xdr:nvSpPr>
        <xdr:cNvPr id="115" name="人口1人当たり決算額の推移最小値テキスト445"/>
        <xdr:cNvSpPr txBox="1"/>
      </xdr:nvSpPr>
      <xdr:spPr>
        <a:xfrm>
          <a:off x="5740400" y="764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37193</xdr:rowOff>
    </xdr:from>
    <xdr:to>
      <xdr:col>30</xdr:col>
      <xdr:colOff>25400</xdr:colOff>
      <xdr:row>39</xdr:row>
      <xdr:rowOff>37193</xdr:rowOff>
    </xdr:to>
    <xdr:cxnSp macro="">
      <xdr:nvCxnSpPr>
        <xdr:cNvPr id="116" name="直線コネクタ 115"/>
        <xdr:cNvCxnSpPr/>
      </xdr:nvCxnSpPr>
      <xdr:spPr bwMode="auto">
        <a:xfrm>
          <a:off x="5562600" y="7676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84969</xdr:rowOff>
    </xdr:from>
    <xdr:ext cx="762000" cy="259045"/>
    <xdr:sp macro="" textlink="">
      <xdr:nvSpPr>
        <xdr:cNvPr id="117" name="人口1人当たり決算額の推移最大値テキスト445"/>
        <xdr:cNvSpPr txBox="1"/>
      </xdr:nvSpPr>
      <xdr:spPr>
        <a:xfrm>
          <a:off x="5740400" y="583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170042</xdr:rowOff>
    </xdr:from>
    <xdr:to>
      <xdr:col>30</xdr:col>
      <xdr:colOff>25400</xdr:colOff>
      <xdr:row>33</xdr:row>
      <xdr:rowOff>170042</xdr:rowOff>
    </xdr:to>
    <xdr:cxnSp macro="">
      <xdr:nvCxnSpPr>
        <xdr:cNvPr id="118" name="直線コネクタ 117"/>
        <xdr:cNvCxnSpPr/>
      </xdr:nvCxnSpPr>
      <xdr:spPr bwMode="auto">
        <a:xfrm>
          <a:off x="5562600" y="6094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356</xdr:rowOff>
    </xdr:from>
    <xdr:to>
      <xdr:col>29</xdr:col>
      <xdr:colOff>127000</xdr:colOff>
      <xdr:row>38</xdr:row>
      <xdr:rowOff>95779</xdr:rowOff>
    </xdr:to>
    <xdr:cxnSp macro="">
      <xdr:nvCxnSpPr>
        <xdr:cNvPr id="119" name="直線コネクタ 118"/>
        <xdr:cNvCxnSpPr/>
      </xdr:nvCxnSpPr>
      <xdr:spPr bwMode="auto">
        <a:xfrm flipV="1">
          <a:off x="5003800" y="7467956"/>
          <a:ext cx="647700" cy="95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274105</xdr:rowOff>
    </xdr:from>
    <xdr:ext cx="762000" cy="259045"/>
    <xdr:sp macro="" textlink="">
      <xdr:nvSpPr>
        <xdr:cNvPr id="120" name="人口1人当たり決算額の推移平均値テキスト445"/>
        <xdr:cNvSpPr txBox="1"/>
      </xdr:nvSpPr>
      <xdr:spPr>
        <a:xfrm>
          <a:off x="5740400" y="6884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86128</xdr:rowOff>
    </xdr:from>
    <xdr:to>
      <xdr:col>29</xdr:col>
      <xdr:colOff>177800</xdr:colOff>
      <xdr:row>37</xdr:row>
      <xdr:rowOff>16278</xdr:rowOff>
    </xdr:to>
    <xdr:sp macro="" textlink="">
      <xdr:nvSpPr>
        <xdr:cNvPr id="121" name="フローチャート: 判断 120"/>
        <xdr:cNvSpPr/>
      </xdr:nvSpPr>
      <xdr:spPr bwMode="auto">
        <a:xfrm>
          <a:off x="56007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95779</xdr:rowOff>
    </xdr:from>
    <xdr:to>
      <xdr:col>26</xdr:col>
      <xdr:colOff>50800</xdr:colOff>
      <xdr:row>38</xdr:row>
      <xdr:rowOff>126575</xdr:rowOff>
    </xdr:to>
    <xdr:cxnSp macro="">
      <xdr:nvCxnSpPr>
        <xdr:cNvPr id="122" name="直線コネクタ 121"/>
        <xdr:cNvCxnSpPr/>
      </xdr:nvCxnSpPr>
      <xdr:spPr bwMode="auto">
        <a:xfrm flipV="1">
          <a:off x="4305300" y="7563379"/>
          <a:ext cx="698500" cy="30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107747</xdr:rowOff>
    </xdr:from>
    <xdr:to>
      <xdr:col>26</xdr:col>
      <xdr:colOff>101600</xdr:colOff>
      <xdr:row>37</xdr:row>
      <xdr:rowOff>37897</xdr:rowOff>
    </xdr:to>
    <xdr:sp macro="" textlink="">
      <xdr:nvSpPr>
        <xdr:cNvPr id="123" name="フローチャート: 判断 122"/>
        <xdr:cNvSpPr/>
      </xdr:nvSpPr>
      <xdr:spPr bwMode="auto">
        <a:xfrm>
          <a:off x="4953000" y="7060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219524</xdr:rowOff>
    </xdr:from>
    <xdr:ext cx="736600" cy="259045"/>
    <xdr:sp macro="" textlink="">
      <xdr:nvSpPr>
        <xdr:cNvPr id="124" name="テキスト ボックス 123"/>
        <xdr:cNvSpPr txBox="1"/>
      </xdr:nvSpPr>
      <xdr:spPr>
        <a:xfrm>
          <a:off x="4622800" y="682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126575</xdr:rowOff>
    </xdr:from>
    <xdr:to>
      <xdr:col>22</xdr:col>
      <xdr:colOff>114300</xdr:colOff>
      <xdr:row>39</xdr:row>
      <xdr:rowOff>225</xdr:rowOff>
    </xdr:to>
    <xdr:cxnSp macro="">
      <xdr:nvCxnSpPr>
        <xdr:cNvPr id="125" name="直線コネクタ 124"/>
        <xdr:cNvCxnSpPr/>
      </xdr:nvCxnSpPr>
      <xdr:spPr bwMode="auto">
        <a:xfrm flipV="1">
          <a:off x="3606800" y="7594175"/>
          <a:ext cx="698500" cy="45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130182</xdr:rowOff>
    </xdr:from>
    <xdr:to>
      <xdr:col>22</xdr:col>
      <xdr:colOff>165100</xdr:colOff>
      <xdr:row>37</xdr:row>
      <xdr:rowOff>60332</xdr:rowOff>
    </xdr:to>
    <xdr:sp macro="" textlink="">
      <xdr:nvSpPr>
        <xdr:cNvPr id="126" name="フローチャート: 判断 125"/>
        <xdr:cNvSpPr/>
      </xdr:nvSpPr>
      <xdr:spPr bwMode="auto">
        <a:xfrm>
          <a:off x="42545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241959</xdr:rowOff>
    </xdr:from>
    <xdr:ext cx="762000" cy="259045"/>
    <xdr:sp macro="" textlink="">
      <xdr:nvSpPr>
        <xdr:cNvPr id="127" name="テキスト ボックス 126"/>
        <xdr:cNvSpPr txBox="1"/>
      </xdr:nvSpPr>
      <xdr:spPr>
        <a:xfrm>
          <a:off x="39243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155673</xdr:rowOff>
    </xdr:from>
    <xdr:to>
      <xdr:col>18</xdr:col>
      <xdr:colOff>177800</xdr:colOff>
      <xdr:row>39</xdr:row>
      <xdr:rowOff>225</xdr:rowOff>
    </xdr:to>
    <xdr:cxnSp macro="">
      <xdr:nvCxnSpPr>
        <xdr:cNvPr id="128" name="直線コネクタ 127"/>
        <xdr:cNvCxnSpPr/>
      </xdr:nvCxnSpPr>
      <xdr:spPr bwMode="auto">
        <a:xfrm>
          <a:off x="2908300" y="7280373"/>
          <a:ext cx="698500" cy="358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9644</xdr:rowOff>
    </xdr:from>
    <xdr:to>
      <xdr:col>19</xdr:col>
      <xdr:colOff>38100</xdr:colOff>
      <xdr:row>37</xdr:row>
      <xdr:rowOff>111244</xdr:rowOff>
    </xdr:to>
    <xdr:sp macro="" textlink="">
      <xdr:nvSpPr>
        <xdr:cNvPr id="129" name="フローチャート: 判断 128"/>
        <xdr:cNvSpPr/>
      </xdr:nvSpPr>
      <xdr:spPr bwMode="auto">
        <a:xfrm>
          <a:off x="35560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292871</xdr:rowOff>
    </xdr:from>
    <xdr:ext cx="762000" cy="259045"/>
    <xdr:sp macro="" textlink="">
      <xdr:nvSpPr>
        <xdr:cNvPr id="130" name="テキスト ボックス 129"/>
        <xdr:cNvSpPr txBox="1"/>
      </xdr:nvSpPr>
      <xdr:spPr>
        <a:xfrm>
          <a:off x="3225800" y="69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30807</xdr:rowOff>
    </xdr:from>
    <xdr:to>
      <xdr:col>15</xdr:col>
      <xdr:colOff>101600</xdr:colOff>
      <xdr:row>37</xdr:row>
      <xdr:rowOff>132407</xdr:rowOff>
    </xdr:to>
    <xdr:sp macro="" textlink="">
      <xdr:nvSpPr>
        <xdr:cNvPr id="131" name="フローチャート: 判断 130"/>
        <xdr:cNvSpPr/>
      </xdr:nvSpPr>
      <xdr:spPr bwMode="auto">
        <a:xfrm>
          <a:off x="2857500" y="71555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314034</xdr:rowOff>
    </xdr:from>
    <xdr:ext cx="762000" cy="259045"/>
    <xdr:sp macro="" textlink="">
      <xdr:nvSpPr>
        <xdr:cNvPr id="132" name="テキスト ボックス 131"/>
        <xdr:cNvSpPr txBox="1"/>
      </xdr:nvSpPr>
      <xdr:spPr>
        <a:xfrm>
          <a:off x="2527300" y="692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3" name="テキスト ボックス 13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4" name="テキスト ボックス 13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5" name="テキスト ボックス 13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6" name="テキスト ボックス 13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7" name="テキスト ボックス 13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292456</xdr:rowOff>
    </xdr:from>
    <xdr:to>
      <xdr:col>29</xdr:col>
      <xdr:colOff>177800</xdr:colOff>
      <xdr:row>38</xdr:row>
      <xdr:rowOff>51156</xdr:rowOff>
    </xdr:to>
    <xdr:sp macro="" textlink="">
      <xdr:nvSpPr>
        <xdr:cNvPr id="138" name="楕円 137"/>
        <xdr:cNvSpPr/>
      </xdr:nvSpPr>
      <xdr:spPr bwMode="auto">
        <a:xfrm>
          <a:off x="5600700" y="7417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264533</xdr:rowOff>
    </xdr:from>
    <xdr:ext cx="762000" cy="259045"/>
    <xdr:sp macro="" textlink="">
      <xdr:nvSpPr>
        <xdr:cNvPr id="139" name="人口1人当たり決算額の推移該当値テキスト445"/>
        <xdr:cNvSpPr txBox="1"/>
      </xdr:nvSpPr>
      <xdr:spPr>
        <a:xfrm>
          <a:off x="5740400" y="738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44979</xdr:rowOff>
    </xdr:from>
    <xdr:to>
      <xdr:col>26</xdr:col>
      <xdr:colOff>101600</xdr:colOff>
      <xdr:row>38</xdr:row>
      <xdr:rowOff>146579</xdr:rowOff>
    </xdr:to>
    <xdr:sp macro="" textlink="">
      <xdr:nvSpPr>
        <xdr:cNvPr id="140" name="楕円 139"/>
        <xdr:cNvSpPr/>
      </xdr:nvSpPr>
      <xdr:spPr bwMode="auto">
        <a:xfrm>
          <a:off x="4953000" y="7512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131356</xdr:rowOff>
    </xdr:from>
    <xdr:ext cx="736600" cy="259045"/>
    <xdr:sp macro="" textlink="">
      <xdr:nvSpPr>
        <xdr:cNvPr id="141" name="テキスト ボックス 140"/>
        <xdr:cNvSpPr txBox="1"/>
      </xdr:nvSpPr>
      <xdr:spPr>
        <a:xfrm>
          <a:off x="4622800" y="7598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75775</xdr:rowOff>
    </xdr:from>
    <xdr:to>
      <xdr:col>22</xdr:col>
      <xdr:colOff>165100</xdr:colOff>
      <xdr:row>39</xdr:row>
      <xdr:rowOff>5925</xdr:rowOff>
    </xdr:to>
    <xdr:sp macro="" textlink="">
      <xdr:nvSpPr>
        <xdr:cNvPr id="142" name="楕円 141"/>
        <xdr:cNvSpPr/>
      </xdr:nvSpPr>
      <xdr:spPr bwMode="auto">
        <a:xfrm>
          <a:off x="4254500" y="7543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162152</xdr:rowOff>
    </xdr:from>
    <xdr:ext cx="762000" cy="259045"/>
    <xdr:sp macro="" textlink="">
      <xdr:nvSpPr>
        <xdr:cNvPr id="143" name="テキスト ボックス 142"/>
        <xdr:cNvSpPr txBox="1"/>
      </xdr:nvSpPr>
      <xdr:spPr>
        <a:xfrm>
          <a:off x="3924300" y="762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120875</xdr:rowOff>
    </xdr:from>
    <xdr:to>
      <xdr:col>19</xdr:col>
      <xdr:colOff>38100</xdr:colOff>
      <xdr:row>39</xdr:row>
      <xdr:rowOff>51025</xdr:rowOff>
    </xdr:to>
    <xdr:sp macro="" textlink="">
      <xdr:nvSpPr>
        <xdr:cNvPr id="144" name="楕円 143"/>
        <xdr:cNvSpPr/>
      </xdr:nvSpPr>
      <xdr:spPr bwMode="auto">
        <a:xfrm>
          <a:off x="3556000" y="7588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39</xdr:row>
      <xdr:rowOff>35802</xdr:rowOff>
    </xdr:from>
    <xdr:ext cx="762000" cy="259045"/>
    <xdr:sp macro="" textlink="">
      <xdr:nvSpPr>
        <xdr:cNvPr id="145" name="テキスト ボックス 144"/>
        <xdr:cNvSpPr txBox="1"/>
      </xdr:nvSpPr>
      <xdr:spPr>
        <a:xfrm>
          <a:off x="3225800" y="76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104873</xdr:rowOff>
    </xdr:from>
    <xdr:to>
      <xdr:col>15</xdr:col>
      <xdr:colOff>101600</xdr:colOff>
      <xdr:row>37</xdr:row>
      <xdr:rowOff>206473</xdr:rowOff>
    </xdr:to>
    <xdr:sp macro="" textlink="">
      <xdr:nvSpPr>
        <xdr:cNvPr id="146" name="楕円 145"/>
        <xdr:cNvSpPr/>
      </xdr:nvSpPr>
      <xdr:spPr bwMode="auto">
        <a:xfrm>
          <a:off x="2857500" y="7229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191250</xdr:rowOff>
    </xdr:from>
    <xdr:ext cx="762000" cy="259045"/>
    <xdr:sp macro="" textlink="">
      <xdr:nvSpPr>
        <xdr:cNvPr id="147" name="テキスト ボックス 146"/>
        <xdr:cNvSpPr txBox="1"/>
      </xdr:nvSpPr>
      <xdr:spPr>
        <a:xfrm>
          <a:off x="2527300" y="731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21,960
21,078
206.24
17,768,924
17,305,835
401,776
8,596,957
16,201,779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34366</xdr:rowOff>
    </xdr:from>
    <xdr:to>
      <xdr:col>24</xdr:col>
      <xdr:colOff>63500</xdr:colOff>
      <xdr:row>34</xdr:row>
      <xdr:rowOff>132143</xdr:rowOff>
    </xdr:to>
    <xdr:cxnSp macro="">
      <xdr:nvCxnSpPr>
        <xdr:cNvPr id="61" name="直線コネクタ 60"/>
        <xdr:cNvCxnSpPr/>
      </xdr:nvCxnSpPr>
      <xdr:spPr>
        <a:xfrm>
          <a:off x="3797300" y="5863666"/>
          <a:ext cx="838200" cy="9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5821</xdr:rowOff>
    </xdr:from>
    <xdr:ext cx="534377" cy="259045"/>
    <xdr:sp macro="" textlink="">
      <xdr:nvSpPr>
        <xdr:cNvPr id="62" name="人件費平均値テキスト"/>
        <xdr:cNvSpPr txBox="1"/>
      </xdr:nvSpPr>
      <xdr:spPr>
        <a:xfrm>
          <a:off x="4686300" y="6178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34366</xdr:rowOff>
    </xdr:from>
    <xdr:to>
      <xdr:col>19</xdr:col>
      <xdr:colOff>177800</xdr:colOff>
      <xdr:row>34</xdr:row>
      <xdr:rowOff>122568</xdr:rowOff>
    </xdr:to>
    <xdr:cxnSp macro="">
      <xdr:nvCxnSpPr>
        <xdr:cNvPr id="64" name="直線コネクタ 63"/>
        <xdr:cNvCxnSpPr/>
      </xdr:nvCxnSpPr>
      <xdr:spPr>
        <a:xfrm flipV="1">
          <a:off x="2908300" y="5863666"/>
          <a:ext cx="889000" cy="8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139793</xdr:rowOff>
    </xdr:from>
    <xdr:ext cx="534377" cy="259045"/>
    <xdr:sp macro="" textlink="">
      <xdr:nvSpPr>
        <xdr:cNvPr id="66" name="テキスト ボックス 65"/>
        <xdr:cNvSpPr txBox="1"/>
      </xdr:nvSpPr>
      <xdr:spPr>
        <a:xfrm>
          <a:off x="3530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122568</xdr:rowOff>
    </xdr:from>
    <xdr:to>
      <xdr:col>15</xdr:col>
      <xdr:colOff>50800</xdr:colOff>
      <xdr:row>34</xdr:row>
      <xdr:rowOff>132918</xdr:rowOff>
    </xdr:to>
    <xdr:cxnSp macro="">
      <xdr:nvCxnSpPr>
        <xdr:cNvPr id="67" name="直線コネクタ 66"/>
        <xdr:cNvCxnSpPr/>
      </xdr:nvCxnSpPr>
      <xdr:spPr>
        <a:xfrm flipV="1">
          <a:off x="2019300" y="5951868"/>
          <a:ext cx="889000" cy="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153776</xdr:rowOff>
    </xdr:from>
    <xdr:ext cx="534377" cy="259045"/>
    <xdr:sp macro="" textlink="">
      <xdr:nvSpPr>
        <xdr:cNvPr id="69" name="テキスト ボックス 68"/>
        <xdr:cNvSpPr txBox="1"/>
      </xdr:nvSpPr>
      <xdr:spPr>
        <a:xfrm>
          <a:off x="2641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132918</xdr:rowOff>
    </xdr:from>
    <xdr:to>
      <xdr:col>10</xdr:col>
      <xdr:colOff>114300</xdr:colOff>
      <xdr:row>35</xdr:row>
      <xdr:rowOff>91262</xdr:rowOff>
    </xdr:to>
    <xdr:cxnSp macro="">
      <xdr:nvCxnSpPr>
        <xdr:cNvPr id="70" name="直線コネクタ 69"/>
        <xdr:cNvCxnSpPr/>
      </xdr:nvCxnSpPr>
      <xdr:spPr>
        <a:xfrm flipV="1">
          <a:off x="1130300" y="5962218"/>
          <a:ext cx="889000" cy="1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71501</xdr:rowOff>
    </xdr:from>
    <xdr:to>
      <xdr:col>10</xdr:col>
      <xdr:colOff>165100</xdr:colOff>
      <xdr:row>37</xdr:row>
      <xdr:rowOff>1651</xdr:rowOff>
    </xdr:to>
    <xdr:sp macro="" textlink="">
      <xdr:nvSpPr>
        <xdr:cNvPr id="71" name="フローチャート: 判断 70"/>
        <xdr:cNvSpPr/>
      </xdr:nvSpPr>
      <xdr:spPr>
        <a:xfrm>
          <a:off x="1968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164228</xdr:rowOff>
    </xdr:from>
    <xdr:ext cx="534377" cy="259045"/>
    <xdr:sp macro="" textlink="">
      <xdr:nvSpPr>
        <xdr:cNvPr id="72" name="テキスト ボックス 71"/>
        <xdr:cNvSpPr txBox="1"/>
      </xdr:nvSpPr>
      <xdr:spPr>
        <a:xfrm>
          <a:off x="1752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166205</xdr:rowOff>
    </xdr:from>
    <xdr:to>
      <xdr:col>6</xdr:col>
      <xdr:colOff>38100</xdr:colOff>
      <xdr:row>37</xdr:row>
      <xdr:rowOff>96355</xdr:rowOff>
    </xdr:to>
    <xdr:sp macro="" textlink="">
      <xdr:nvSpPr>
        <xdr:cNvPr id="73" name="フローチャート: 判断 72"/>
        <xdr:cNvSpPr/>
      </xdr:nvSpPr>
      <xdr:spPr>
        <a:xfrm>
          <a:off x="1079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87482</xdr:rowOff>
    </xdr:from>
    <xdr:ext cx="534377" cy="259045"/>
    <xdr:sp macro="" textlink="">
      <xdr:nvSpPr>
        <xdr:cNvPr id="74" name="テキスト ボックス 73"/>
        <xdr:cNvSpPr txBox="1"/>
      </xdr:nvSpPr>
      <xdr:spPr>
        <a:xfrm>
          <a:off x="863111" y="64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81343</xdr:rowOff>
    </xdr:from>
    <xdr:to>
      <xdr:col>24</xdr:col>
      <xdr:colOff>114300</xdr:colOff>
      <xdr:row>35</xdr:row>
      <xdr:rowOff>11493</xdr:rowOff>
    </xdr:to>
    <xdr:sp macro="" textlink="">
      <xdr:nvSpPr>
        <xdr:cNvPr id="80" name="楕円 79"/>
        <xdr:cNvSpPr/>
      </xdr:nvSpPr>
      <xdr:spPr>
        <a:xfrm>
          <a:off x="4584700" y="59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104220</xdr:rowOff>
    </xdr:from>
    <xdr:ext cx="599010" cy="259045"/>
    <xdr:sp macro="" textlink="">
      <xdr:nvSpPr>
        <xdr:cNvPr id="81" name="人件費該当値テキスト"/>
        <xdr:cNvSpPr txBox="1"/>
      </xdr:nvSpPr>
      <xdr:spPr>
        <a:xfrm>
          <a:off x="4686300" y="576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155016</xdr:rowOff>
    </xdr:from>
    <xdr:to>
      <xdr:col>20</xdr:col>
      <xdr:colOff>38100</xdr:colOff>
      <xdr:row>34</xdr:row>
      <xdr:rowOff>85166</xdr:rowOff>
    </xdr:to>
    <xdr:sp macro="" textlink="">
      <xdr:nvSpPr>
        <xdr:cNvPr id="82" name="楕円 81"/>
        <xdr:cNvSpPr/>
      </xdr:nvSpPr>
      <xdr:spPr>
        <a:xfrm>
          <a:off x="3746500" y="581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101693</xdr:rowOff>
    </xdr:from>
    <xdr:ext cx="599010" cy="259045"/>
    <xdr:sp macro="" textlink="">
      <xdr:nvSpPr>
        <xdr:cNvPr id="83" name="テキスト ボックス 82"/>
        <xdr:cNvSpPr txBox="1"/>
      </xdr:nvSpPr>
      <xdr:spPr>
        <a:xfrm>
          <a:off x="3497795" y="558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71768</xdr:rowOff>
    </xdr:from>
    <xdr:to>
      <xdr:col>15</xdr:col>
      <xdr:colOff>101600</xdr:colOff>
      <xdr:row>35</xdr:row>
      <xdr:rowOff>1918</xdr:rowOff>
    </xdr:to>
    <xdr:sp macro="" textlink="">
      <xdr:nvSpPr>
        <xdr:cNvPr id="84" name="楕円 83"/>
        <xdr:cNvSpPr/>
      </xdr:nvSpPr>
      <xdr:spPr>
        <a:xfrm>
          <a:off x="2857500" y="590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18445</xdr:rowOff>
    </xdr:from>
    <xdr:ext cx="599010" cy="259045"/>
    <xdr:sp macro="" textlink="">
      <xdr:nvSpPr>
        <xdr:cNvPr id="85" name="テキスト ボックス 84"/>
        <xdr:cNvSpPr txBox="1"/>
      </xdr:nvSpPr>
      <xdr:spPr>
        <a:xfrm>
          <a:off x="2608795" y="567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82118</xdr:rowOff>
    </xdr:from>
    <xdr:to>
      <xdr:col>10</xdr:col>
      <xdr:colOff>165100</xdr:colOff>
      <xdr:row>35</xdr:row>
      <xdr:rowOff>12268</xdr:rowOff>
    </xdr:to>
    <xdr:sp macro="" textlink="">
      <xdr:nvSpPr>
        <xdr:cNvPr id="86" name="楕円 85"/>
        <xdr:cNvSpPr/>
      </xdr:nvSpPr>
      <xdr:spPr>
        <a:xfrm>
          <a:off x="1968500" y="59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28795</xdr:rowOff>
    </xdr:from>
    <xdr:ext cx="599010" cy="259045"/>
    <xdr:sp macro="" textlink="">
      <xdr:nvSpPr>
        <xdr:cNvPr id="87" name="テキスト ボックス 86"/>
        <xdr:cNvSpPr txBox="1"/>
      </xdr:nvSpPr>
      <xdr:spPr>
        <a:xfrm>
          <a:off x="1719795" y="5686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40462</xdr:rowOff>
    </xdr:from>
    <xdr:to>
      <xdr:col>6</xdr:col>
      <xdr:colOff>38100</xdr:colOff>
      <xdr:row>35</xdr:row>
      <xdr:rowOff>142062</xdr:rowOff>
    </xdr:to>
    <xdr:sp macro="" textlink="">
      <xdr:nvSpPr>
        <xdr:cNvPr id="88" name="楕円 87"/>
        <xdr:cNvSpPr/>
      </xdr:nvSpPr>
      <xdr:spPr>
        <a:xfrm>
          <a:off x="1079500" y="604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158589</xdr:rowOff>
    </xdr:from>
    <xdr:ext cx="599010" cy="259045"/>
    <xdr:sp macro="" textlink="">
      <xdr:nvSpPr>
        <xdr:cNvPr id="89" name="テキスト ボックス 88"/>
        <xdr:cNvSpPr txBox="1"/>
      </xdr:nvSpPr>
      <xdr:spPr>
        <a:xfrm>
          <a:off x="830795" y="581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40742</xdr:rowOff>
    </xdr:from>
    <xdr:to>
      <xdr:col>24</xdr:col>
      <xdr:colOff>63500</xdr:colOff>
      <xdr:row>56</xdr:row>
      <xdr:rowOff>44145</xdr:rowOff>
    </xdr:to>
    <xdr:cxnSp macro="">
      <xdr:nvCxnSpPr>
        <xdr:cNvPr id="119" name="直線コネクタ 118"/>
        <xdr:cNvCxnSpPr/>
      </xdr:nvCxnSpPr>
      <xdr:spPr>
        <a:xfrm>
          <a:off x="3797300" y="9641942"/>
          <a:ext cx="838200" cy="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162730</xdr:rowOff>
    </xdr:from>
    <xdr:ext cx="534377" cy="259045"/>
    <xdr:sp macro="" textlink="">
      <xdr:nvSpPr>
        <xdr:cNvPr id="120" name="物件費平均値テキスト"/>
        <xdr:cNvSpPr txBox="1"/>
      </xdr:nvSpPr>
      <xdr:spPr>
        <a:xfrm>
          <a:off x="4686300" y="959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40742</xdr:rowOff>
    </xdr:from>
    <xdr:to>
      <xdr:col>19</xdr:col>
      <xdr:colOff>177800</xdr:colOff>
      <xdr:row>56</xdr:row>
      <xdr:rowOff>149961</xdr:rowOff>
    </xdr:to>
    <xdr:cxnSp macro="">
      <xdr:nvCxnSpPr>
        <xdr:cNvPr id="122" name="直線コネクタ 121"/>
        <xdr:cNvCxnSpPr/>
      </xdr:nvCxnSpPr>
      <xdr:spPr>
        <a:xfrm flipV="1">
          <a:off x="2908300" y="9641942"/>
          <a:ext cx="889000" cy="10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101426</xdr:rowOff>
    </xdr:from>
    <xdr:ext cx="534377" cy="259045"/>
    <xdr:sp macro="" textlink="">
      <xdr:nvSpPr>
        <xdr:cNvPr id="124" name="テキスト ボックス 123"/>
        <xdr:cNvSpPr txBox="1"/>
      </xdr:nvSpPr>
      <xdr:spPr>
        <a:xfrm>
          <a:off x="3530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78067</xdr:rowOff>
    </xdr:from>
    <xdr:to>
      <xdr:col>15</xdr:col>
      <xdr:colOff>50800</xdr:colOff>
      <xdr:row>56</xdr:row>
      <xdr:rowOff>149961</xdr:rowOff>
    </xdr:to>
    <xdr:cxnSp macro="">
      <xdr:nvCxnSpPr>
        <xdr:cNvPr id="125" name="直線コネクタ 124"/>
        <xdr:cNvCxnSpPr/>
      </xdr:nvCxnSpPr>
      <xdr:spPr>
        <a:xfrm>
          <a:off x="2019300" y="9679267"/>
          <a:ext cx="889000" cy="7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39158</xdr:rowOff>
    </xdr:from>
    <xdr:ext cx="534377" cy="259045"/>
    <xdr:sp macro="" textlink="">
      <xdr:nvSpPr>
        <xdr:cNvPr id="127" name="テキスト ボックス 126"/>
        <xdr:cNvSpPr txBox="1"/>
      </xdr:nvSpPr>
      <xdr:spPr>
        <a:xfrm>
          <a:off x="2641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78067</xdr:rowOff>
    </xdr:from>
    <xdr:to>
      <xdr:col>10</xdr:col>
      <xdr:colOff>114300</xdr:colOff>
      <xdr:row>56</xdr:row>
      <xdr:rowOff>98527</xdr:rowOff>
    </xdr:to>
    <xdr:cxnSp macro="">
      <xdr:nvCxnSpPr>
        <xdr:cNvPr id="128" name="直線コネクタ 127"/>
        <xdr:cNvCxnSpPr/>
      </xdr:nvCxnSpPr>
      <xdr:spPr>
        <a:xfrm flipV="1">
          <a:off x="1130300" y="9679267"/>
          <a:ext cx="889000" cy="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142469</xdr:rowOff>
    </xdr:from>
    <xdr:to>
      <xdr:col>10</xdr:col>
      <xdr:colOff>165100</xdr:colOff>
      <xdr:row>57</xdr:row>
      <xdr:rowOff>72619</xdr:rowOff>
    </xdr:to>
    <xdr:sp macro="" textlink="">
      <xdr:nvSpPr>
        <xdr:cNvPr id="129" name="フローチャート: 判断 128"/>
        <xdr:cNvSpPr/>
      </xdr:nvSpPr>
      <xdr:spPr>
        <a:xfrm>
          <a:off x="1968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63746</xdr:rowOff>
    </xdr:from>
    <xdr:ext cx="534377" cy="259045"/>
    <xdr:sp macro="" textlink="">
      <xdr:nvSpPr>
        <xdr:cNvPr id="130" name="テキスト ボックス 129"/>
        <xdr:cNvSpPr txBox="1"/>
      </xdr:nvSpPr>
      <xdr:spPr>
        <a:xfrm>
          <a:off x="1752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163411</xdr:rowOff>
    </xdr:from>
    <xdr:to>
      <xdr:col>6</xdr:col>
      <xdr:colOff>38100</xdr:colOff>
      <xdr:row>57</xdr:row>
      <xdr:rowOff>93561</xdr:rowOff>
    </xdr:to>
    <xdr:sp macro="" textlink="">
      <xdr:nvSpPr>
        <xdr:cNvPr id="131" name="フローチャート: 判断 130"/>
        <xdr:cNvSpPr/>
      </xdr:nvSpPr>
      <xdr:spPr>
        <a:xfrm>
          <a:off x="1079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84688</xdr:rowOff>
    </xdr:from>
    <xdr:ext cx="534377" cy="259045"/>
    <xdr:sp macro="" textlink="">
      <xdr:nvSpPr>
        <xdr:cNvPr id="132" name="テキスト ボックス 131"/>
        <xdr:cNvSpPr txBox="1"/>
      </xdr:nvSpPr>
      <xdr:spPr>
        <a:xfrm>
          <a:off x="863111" y="98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164795</xdr:rowOff>
    </xdr:from>
    <xdr:to>
      <xdr:col>24</xdr:col>
      <xdr:colOff>114300</xdr:colOff>
      <xdr:row>56</xdr:row>
      <xdr:rowOff>94945</xdr:rowOff>
    </xdr:to>
    <xdr:sp macro="" textlink="">
      <xdr:nvSpPr>
        <xdr:cNvPr id="138" name="楕円 137"/>
        <xdr:cNvSpPr/>
      </xdr:nvSpPr>
      <xdr:spPr>
        <a:xfrm>
          <a:off x="4584700" y="95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16222</xdr:rowOff>
    </xdr:from>
    <xdr:ext cx="599010" cy="259045"/>
    <xdr:sp macro="" textlink="">
      <xdr:nvSpPr>
        <xdr:cNvPr id="139" name="物件費該当値テキスト"/>
        <xdr:cNvSpPr txBox="1"/>
      </xdr:nvSpPr>
      <xdr:spPr>
        <a:xfrm>
          <a:off x="4686300" y="944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161392</xdr:rowOff>
    </xdr:from>
    <xdr:to>
      <xdr:col>20</xdr:col>
      <xdr:colOff>38100</xdr:colOff>
      <xdr:row>56</xdr:row>
      <xdr:rowOff>91542</xdr:rowOff>
    </xdr:to>
    <xdr:sp macro="" textlink="">
      <xdr:nvSpPr>
        <xdr:cNvPr id="140" name="楕円 139"/>
        <xdr:cNvSpPr/>
      </xdr:nvSpPr>
      <xdr:spPr>
        <a:xfrm>
          <a:off x="3746500" y="959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108069</xdr:rowOff>
    </xdr:from>
    <xdr:ext cx="599010" cy="259045"/>
    <xdr:sp macro="" textlink="">
      <xdr:nvSpPr>
        <xdr:cNvPr id="141" name="テキスト ボックス 140"/>
        <xdr:cNvSpPr txBox="1"/>
      </xdr:nvSpPr>
      <xdr:spPr>
        <a:xfrm>
          <a:off x="3497795" y="936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99161</xdr:rowOff>
    </xdr:from>
    <xdr:to>
      <xdr:col>15</xdr:col>
      <xdr:colOff>101600</xdr:colOff>
      <xdr:row>57</xdr:row>
      <xdr:rowOff>29311</xdr:rowOff>
    </xdr:to>
    <xdr:sp macro="" textlink="">
      <xdr:nvSpPr>
        <xdr:cNvPr id="142" name="楕円 141"/>
        <xdr:cNvSpPr/>
      </xdr:nvSpPr>
      <xdr:spPr>
        <a:xfrm>
          <a:off x="2857500" y="97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20438</xdr:rowOff>
    </xdr:from>
    <xdr:ext cx="534377" cy="259045"/>
    <xdr:sp macro="" textlink="">
      <xdr:nvSpPr>
        <xdr:cNvPr id="143" name="テキスト ボックス 142"/>
        <xdr:cNvSpPr txBox="1"/>
      </xdr:nvSpPr>
      <xdr:spPr>
        <a:xfrm>
          <a:off x="2641111" y="979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27267</xdr:rowOff>
    </xdr:from>
    <xdr:to>
      <xdr:col>10</xdr:col>
      <xdr:colOff>165100</xdr:colOff>
      <xdr:row>56</xdr:row>
      <xdr:rowOff>128867</xdr:rowOff>
    </xdr:to>
    <xdr:sp macro="" textlink="">
      <xdr:nvSpPr>
        <xdr:cNvPr id="144" name="楕円 143"/>
        <xdr:cNvSpPr/>
      </xdr:nvSpPr>
      <xdr:spPr>
        <a:xfrm>
          <a:off x="1968500" y="96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145394</xdr:rowOff>
    </xdr:from>
    <xdr:ext cx="534377" cy="259045"/>
    <xdr:sp macro="" textlink="">
      <xdr:nvSpPr>
        <xdr:cNvPr id="145" name="テキスト ボックス 144"/>
        <xdr:cNvSpPr txBox="1"/>
      </xdr:nvSpPr>
      <xdr:spPr>
        <a:xfrm>
          <a:off x="1752111" y="940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47727</xdr:rowOff>
    </xdr:from>
    <xdr:to>
      <xdr:col>6</xdr:col>
      <xdr:colOff>38100</xdr:colOff>
      <xdr:row>56</xdr:row>
      <xdr:rowOff>149327</xdr:rowOff>
    </xdr:to>
    <xdr:sp macro="" textlink="">
      <xdr:nvSpPr>
        <xdr:cNvPr id="146" name="楕円 145"/>
        <xdr:cNvSpPr/>
      </xdr:nvSpPr>
      <xdr:spPr>
        <a:xfrm>
          <a:off x="1079500" y="96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165854</xdr:rowOff>
    </xdr:from>
    <xdr:ext cx="534377" cy="259045"/>
    <xdr:sp macro="" textlink="">
      <xdr:nvSpPr>
        <xdr:cNvPr id="147" name="テキスト ボックス 146"/>
        <xdr:cNvSpPr txBox="1"/>
      </xdr:nvSpPr>
      <xdr:spPr>
        <a:xfrm>
          <a:off x="863111" y="942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156654</xdr:rowOff>
    </xdr:from>
    <xdr:to>
      <xdr:col>24</xdr:col>
      <xdr:colOff>63500</xdr:colOff>
      <xdr:row>78</xdr:row>
      <xdr:rowOff>34582</xdr:rowOff>
    </xdr:to>
    <xdr:cxnSp macro="">
      <xdr:nvCxnSpPr>
        <xdr:cNvPr id="176" name="直線コネクタ 175"/>
        <xdr:cNvCxnSpPr/>
      </xdr:nvCxnSpPr>
      <xdr:spPr>
        <a:xfrm flipV="1">
          <a:off x="3797300" y="13358304"/>
          <a:ext cx="8382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47844</xdr:rowOff>
    </xdr:from>
    <xdr:ext cx="469744" cy="259045"/>
    <xdr:sp macro="" textlink="">
      <xdr:nvSpPr>
        <xdr:cNvPr id="177" name="維持補修費平均値テキスト"/>
        <xdr:cNvSpPr txBox="1"/>
      </xdr:nvSpPr>
      <xdr:spPr>
        <a:xfrm>
          <a:off x="4686300" y="13078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154445</xdr:rowOff>
    </xdr:from>
    <xdr:to>
      <xdr:col>19</xdr:col>
      <xdr:colOff>177800</xdr:colOff>
      <xdr:row>78</xdr:row>
      <xdr:rowOff>34582</xdr:rowOff>
    </xdr:to>
    <xdr:cxnSp macro="">
      <xdr:nvCxnSpPr>
        <xdr:cNvPr id="179" name="直線コネクタ 178"/>
        <xdr:cNvCxnSpPr/>
      </xdr:nvCxnSpPr>
      <xdr:spPr>
        <a:xfrm>
          <a:off x="2908300" y="13356095"/>
          <a:ext cx="889000" cy="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87278</xdr:rowOff>
    </xdr:from>
    <xdr:ext cx="469744" cy="259045"/>
    <xdr:sp macro="" textlink="">
      <xdr:nvSpPr>
        <xdr:cNvPr id="181" name="テキスト ボックス 180"/>
        <xdr:cNvSpPr txBox="1"/>
      </xdr:nvSpPr>
      <xdr:spPr>
        <a:xfrm>
          <a:off x="3562428" y="12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154445</xdr:rowOff>
    </xdr:from>
    <xdr:to>
      <xdr:col>15</xdr:col>
      <xdr:colOff>50800</xdr:colOff>
      <xdr:row>78</xdr:row>
      <xdr:rowOff>14884</xdr:rowOff>
    </xdr:to>
    <xdr:cxnSp macro="">
      <xdr:nvCxnSpPr>
        <xdr:cNvPr id="182" name="直線コネクタ 181"/>
        <xdr:cNvCxnSpPr/>
      </xdr:nvCxnSpPr>
      <xdr:spPr>
        <a:xfrm flipV="1">
          <a:off x="2019300" y="13356095"/>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62018</xdr:rowOff>
    </xdr:from>
    <xdr:ext cx="534377" cy="259045"/>
    <xdr:sp macro="" textlink="">
      <xdr:nvSpPr>
        <xdr:cNvPr id="184" name="テキスト ボックス 183"/>
        <xdr:cNvSpPr txBox="1"/>
      </xdr:nvSpPr>
      <xdr:spPr>
        <a:xfrm>
          <a:off x="2641111" y="129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2884</xdr:rowOff>
    </xdr:from>
    <xdr:to>
      <xdr:col>10</xdr:col>
      <xdr:colOff>114300</xdr:colOff>
      <xdr:row>78</xdr:row>
      <xdr:rowOff>14884</xdr:rowOff>
    </xdr:to>
    <xdr:cxnSp macro="">
      <xdr:nvCxnSpPr>
        <xdr:cNvPr id="185" name="直線コネクタ 184"/>
        <xdr:cNvCxnSpPr/>
      </xdr:nvCxnSpPr>
      <xdr:spPr>
        <a:xfrm>
          <a:off x="1130300" y="13375984"/>
          <a:ext cx="889000" cy="1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134162</xdr:rowOff>
    </xdr:from>
    <xdr:to>
      <xdr:col>10</xdr:col>
      <xdr:colOff>165100</xdr:colOff>
      <xdr:row>77</xdr:row>
      <xdr:rowOff>64312</xdr:rowOff>
    </xdr:to>
    <xdr:sp macro="" textlink="">
      <xdr:nvSpPr>
        <xdr:cNvPr id="186" name="フローチャート: 判断 185"/>
        <xdr:cNvSpPr/>
      </xdr:nvSpPr>
      <xdr:spPr>
        <a:xfrm>
          <a:off x="1968500" y="1316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80840</xdr:rowOff>
    </xdr:from>
    <xdr:ext cx="469744" cy="259045"/>
    <xdr:sp macro="" textlink="">
      <xdr:nvSpPr>
        <xdr:cNvPr id="187" name="テキスト ボックス 186"/>
        <xdr:cNvSpPr txBox="1"/>
      </xdr:nvSpPr>
      <xdr:spPr>
        <a:xfrm>
          <a:off x="1784428" y="129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95568</xdr:rowOff>
    </xdr:from>
    <xdr:to>
      <xdr:col>6</xdr:col>
      <xdr:colOff>38100</xdr:colOff>
      <xdr:row>78</xdr:row>
      <xdr:rowOff>25718</xdr:rowOff>
    </xdr:to>
    <xdr:sp macro="" textlink="">
      <xdr:nvSpPr>
        <xdr:cNvPr id="188" name="フローチャート: 判断 187"/>
        <xdr:cNvSpPr/>
      </xdr:nvSpPr>
      <xdr:spPr>
        <a:xfrm>
          <a:off x="1079500" y="1329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42245</xdr:rowOff>
    </xdr:from>
    <xdr:ext cx="469744" cy="259045"/>
    <xdr:sp macro="" textlink="">
      <xdr:nvSpPr>
        <xdr:cNvPr id="189" name="テキスト ボックス 188"/>
        <xdr:cNvSpPr txBox="1"/>
      </xdr:nvSpPr>
      <xdr:spPr>
        <a:xfrm>
          <a:off x="895428" y="1307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105854</xdr:rowOff>
    </xdr:from>
    <xdr:to>
      <xdr:col>24</xdr:col>
      <xdr:colOff>114300</xdr:colOff>
      <xdr:row>78</xdr:row>
      <xdr:rowOff>36004</xdr:rowOff>
    </xdr:to>
    <xdr:sp macro="" textlink="">
      <xdr:nvSpPr>
        <xdr:cNvPr id="195" name="楕円 194"/>
        <xdr:cNvSpPr/>
      </xdr:nvSpPr>
      <xdr:spPr>
        <a:xfrm>
          <a:off x="4584700" y="1330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84281</xdr:rowOff>
    </xdr:from>
    <xdr:ext cx="469744" cy="259045"/>
    <xdr:sp macro="" textlink="">
      <xdr:nvSpPr>
        <xdr:cNvPr id="196" name="維持補修費該当値テキスト"/>
        <xdr:cNvSpPr txBox="1"/>
      </xdr:nvSpPr>
      <xdr:spPr>
        <a:xfrm>
          <a:off x="4686300" y="1328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155232</xdr:rowOff>
    </xdr:from>
    <xdr:to>
      <xdr:col>20</xdr:col>
      <xdr:colOff>38100</xdr:colOff>
      <xdr:row>78</xdr:row>
      <xdr:rowOff>85382</xdr:rowOff>
    </xdr:to>
    <xdr:sp macro="" textlink="">
      <xdr:nvSpPr>
        <xdr:cNvPr id="197" name="楕円 196"/>
        <xdr:cNvSpPr/>
      </xdr:nvSpPr>
      <xdr:spPr>
        <a:xfrm>
          <a:off x="3746500" y="133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76509</xdr:rowOff>
    </xdr:from>
    <xdr:ext cx="469744" cy="259045"/>
    <xdr:sp macro="" textlink="">
      <xdr:nvSpPr>
        <xdr:cNvPr id="198" name="テキスト ボックス 197"/>
        <xdr:cNvSpPr txBox="1"/>
      </xdr:nvSpPr>
      <xdr:spPr>
        <a:xfrm>
          <a:off x="3562428" y="1344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103645</xdr:rowOff>
    </xdr:from>
    <xdr:to>
      <xdr:col>15</xdr:col>
      <xdr:colOff>101600</xdr:colOff>
      <xdr:row>78</xdr:row>
      <xdr:rowOff>33795</xdr:rowOff>
    </xdr:to>
    <xdr:sp macro="" textlink="">
      <xdr:nvSpPr>
        <xdr:cNvPr id="199" name="楕円 198"/>
        <xdr:cNvSpPr/>
      </xdr:nvSpPr>
      <xdr:spPr>
        <a:xfrm>
          <a:off x="2857500" y="133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24922</xdr:rowOff>
    </xdr:from>
    <xdr:ext cx="469744" cy="259045"/>
    <xdr:sp macro="" textlink="">
      <xdr:nvSpPr>
        <xdr:cNvPr id="200" name="テキスト ボックス 199"/>
        <xdr:cNvSpPr txBox="1"/>
      </xdr:nvSpPr>
      <xdr:spPr>
        <a:xfrm>
          <a:off x="2673428" y="1339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135534</xdr:rowOff>
    </xdr:from>
    <xdr:to>
      <xdr:col>10</xdr:col>
      <xdr:colOff>165100</xdr:colOff>
      <xdr:row>78</xdr:row>
      <xdr:rowOff>65684</xdr:rowOff>
    </xdr:to>
    <xdr:sp macro="" textlink="">
      <xdr:nvSpPr>
        <xdr:cNvPr id="201" name="楕円 200"/>
        <xdr:cNvSpPr/>
      </xdr:nvSpPr>
      <xdr:spPr>
        <a:xfrm>
          <a:off x="1968500" y="133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56811</xdr:rowOff>
    </xdr:from>
    <xdr:ext cx="469744" cy="259045"/>
    <xdr:sp macro="" textlink="">
      <xdr:nvSpPr>
        <xdr:cNvPr id="202" name="テキスト ボックス 201"/>
        <xdr:cNvSpPr txBox="1"/>
      </xdr:nvSpPr>
      <xdr:spPr>
        <a:xfrm>
          <a:off x="1784428" y="1342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123534</xdr:rowOff>
    </xdr:from>
    <xdr:to>
      <xdr:col>6</xdr:col>
      <xdr:colOff>38100</xdr:colOff>
      <xdr:row>78</xdr:row>
      <xdr:rowOff>53684</xdr:rowOff>
    </xdr:to>
    <xdr:sp macro="" textlink="">
      <xdr:nvSpPr>
        <xdr:cNvPr id="203" name="楕円 202"/>
        <xdr:cNvSpPr/>
      </xdr:nvSpPr>
      <xdr:spPr>
        <a:xfrm>
          <a:off x="1079500" y="1332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44811</xdr:rowOff>
    </xdr:from>
    <xdr:ext cx="469744" cy="259045"/>
    <xdr:sp macro="" textlink="">
      <xdr:nvSpPr>
        <xdr:cNvPr id="204" name="テキスト ボックス 203"/>
        <xdr:cNvSpPr txBox="1"/>
      </xdr:nvSpPr>
      <xdr:spPr>
        <a:xfrm>
          <a:off x="895428" y="1341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51981</xdr:rowOff>
    </xdr:from>
    <xdr:to>
      <xdr:col>24</xdr:col>
      <xdr:colOff>63500</xdr:colOff>
      <xdr:row>93</xdr:row>
      <xdr:rowOff>59461</xdr:rowOff>
    </xdr:to>
    <xdr:cxnSp macro="">
      <xdr:nvCxnSpPr>
        <xdr:cNvPr id="234" name="直線コネクタ 233"/>
        <xdr:cNvCxnSpPr/>
      </xdr:nvCxnSpPr>
      <xdr:spPr>
        <a:xfrm>
          <a:off x="3797300" y="15996831"/>
          <a:ext cx="8382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160214</xdr:rowOff>
    </xdr:from>
    <xdr:ext cx="599010" cy="259045"/>
    <xdr:sp macro="" textlink="">
      <xdr:nvSpPr>
        <xdr:cNvPr id="235" name="扶助費平均値テキスト"/>
        <xdr:cNvSpPr txBox="1"/>
      </xdr:nvSpPr>
      <xdr:spPr>
        <a:xfrm>
          <a:off x="4686300" y="1627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60630</xdr:rowOff>
    </xdr:from>
    <xdr:to>
      <xdr:col>19</xdr:col>
      <xdr:colOff>177800</xdr:colOff>
      <xdr:row>93</xdr:row>
      <xdr:rowOff>51981</xdr:rowOff>
    </xdr:to>
    <xdr:cxnSp macro="">
      <xdr:nvCxnSpPr>
        <xdr:cNvPr id="237" name="直線コネクタ 236"/>
        <xdr:cNvCxnSpPr/>
      </xdr:nvCxnSpPr>
      <xdr:spPr>
        <a:xfrm>
          <a:off x="2908300" y="15834030"/>
          <a:ext cx="889000" cy="16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41673</xdr:rowOff>
    </xdr:from>
    <xdr:ext cx="599010" cy="259045"/>
    <xdr:sp macro="" textlink="">
      <xdr:nvSpPr>
        <xdr:cNvPr id="239" name="テキスト ボックス 238"/>
        <xdr:cNvSpPr txBox="1"/>
      </xdr:nvSpPr>
      <xdr:spPr>
        <a:xfrm>
          <a:off x="3497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60630</xdr:rowOff>
    </xdr:from>
    <xdr:to>
      <xdr:col>15</xdr:col>
      <xdr:colOff>50800</xdr:colOff>
      <xdr:row>94</xdr:row>
      <xdr:rowOff>94183</xdr:rowOff>
    </xdr:to>
    <xdr:cxnSp macro="">
      <xdr:nvCxnSpPr>
        <xdr:cNvPr id="240" name="直線コネクタ 239"/>
        <xdr:cNvCxnSpPr/>
      </xdr:nvCxnSpPr>
      <xdr:spPr>
        <a:xfrm flipV="1">
          <a:off x="2019300" y="15834030"/>
          <a:ext cx="889000" cy="37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61320</xdr:rowOff>
    </xdr:from>
    <xdr:ext cx="599010" cy="259045"/>
    <xdr:sp macro="" textlink="">
      <xdr:nvSpPr>
        <xdr:cNvPr id="242" name="テキスト ボックス 241"/>
        <xdr:cNvSpPr txBox="1"/>
      </xdr:nvSpPr>
      <xdr:spPr>
        <a:xfrm>
          <a:off x="2608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94183</xdr:rowOff>
    </xdr:from>
    <xdr:to>
      <xdr:col>10</xdr:col>
      <xdr:colOff>114300</xdr:colOff>
      <xdr:row>95</xdr:row>
      <xdr:rowOff>13627</xdr:rowOff>
    </xdr:to>
    <xdr:cxnSp macro="">
      <xdr:nvCxnSpPr>
        <xdr:cNvPr id="243" name="直線コネクタ 242"/>
        <xdr:cNvCxnSpPr/>
      </xdr:nvCxnSpPr>
      <xdr:spPr>
        <a:xfrm flipV="1">
          <a:off x="1130300" y="16210483"/>
          <a:ext cx="889000" cy="9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48349</xdr:rowOff>
    </xdr:from>
    <xdr:to>
      <xdr:col>10</xdr:col>
      <xdr:colOff>165100</xdr:colOff>
      <xdr:row>96</xdr:row>
      <xdr:rowOff>149949</xdr:rowOff>
    </xdr:to>
    <xdr:sp macro="" textlink="">
      <xdr:nvSpPr>
        <xdr:cNvPr id="244" name="フローチャート: 判断 243"/>
        <xdr:cNvSpPr/>
      </xdr:nvSpPr>
      <xdr:spPr>
        <a:xfrm>
          <a:off x="1968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141076</xdr:rowOff>
    </xdr:from>
    <xdr:ext cx="534377" cy="259045"/>
    <xdr:sp macro="" textlink="">
      <xdr:nvSpPr>
        <xdr:cNvPr id="245" name="テキスト ボックス 244"/>
        <xdr:cNvSpPr txBox="1"/>
      </xdr:nvSpPr>
      <xdr:spPr>
        <a:xfrm>
          <a:off x="1752111" y="166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82538</xdr:rowOff>
    </xdr:from>
    <xdr:to>
      <xdr:col>6</xdr:col>
      <xdr:colOff>38100</xdr:colOff>
      <xdr:row>97</xdr:row>
      <xdr:rowOff>12688</xdr:rowOff>
    </xdr:to>
    <xdr:sp macro="" textlink="">
      <xdr:nvSpPr>
        <xdr:cNvPr id="246" name="フローチャート: 判断 245"/>
        <xdr:cNvSpPr/>
      </xdr:nvSpPr>
      <xdr:spPr>
        <a:xfrm>
          <a:off x="1079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3815</xdr:rowOff>
    </xdr:from>
    <xdr:ext cx="534377" cy="259045"/>
    <xdr:sp macro="" textlink="">
      <xdr:nvSpPr>
        <xdr:cNvPr id="247" name="テキスト ボックス 246"/>
        <xdr:cNvSpPr txBox="1"/>
      </xdr:nvSpPr>
      <xdr:spPr>
        <a:xfrm>
          <a:off x="863111" y="166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8661</xdr:rowOff>
    </xdr:from>
    <xdr:to>
      <xdr:col>24</xdr:col>
      <xdr:colOff>114300</xdr:colOff>
      <xdr:row>93</xdr:row>
      <xdr:rowOff>110261</xdr:rowOff>
    </xdr:to>
    <xdr:sp macro="" textlink="">
      <xdr:nvSpPr>
        <xdr:cNvPr id="253" name="楕円 252"/>
        <xdr:cNvSpPr/>
      </xdr:nvSpPr>
      <xdr:spPr>
        <a:xfrm>
          <a:off x="4584700" y="1595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31538</xdr:rowOff>
    </xdr:from>
    <xdr:ext cx="599010" cy="259045"/>
    <xdr:sp macro="" textlink="">
      <xdr:nvSpPr>
        <xdr:cNvPr id="254" name="扶助費該当値テキスト"/>
        <xdr:cNvSpPr txBox="1"/>
      </xdr:nvSpPr>
      <xdr:spPr>
        <a:xfrm>
          <a:off x="4686300" y="15804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1181</xdr:rowOff>
    </xdr:from>
    <xdr:to>
      <xdr:col>20</xdr:col>
      <xdr:colOff>38100</xdr:colOff>
      <xdr:row>93</xdr:row>
      <xdr:rowOff>102781</xdr:rowOff>
    </xdr:to>
    <xdr:sp macro="" textlink="">
      <xdr:nvSpPr>
        <xdr:cNvPr id="255" name="楕円 254"/>
        <xdr:cNvSpPr/>
      </xdr:nvSpPr>
      <xdr:spPr>
        <a:xfrm>
          <a:off x="3746500" y="159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119308</xdr:rowOff>
    </xdr:from>
    <xdr:ext cx="599010" cy="259045"/>
    <xdr:sp macro="" textlink="">
      <xdr:nvSpPr>
        <xdr:cNvPr id="256" name="テキスト ボックス 255"/>
        <xdr:cNvSpPr txBox="1"/>
      </xdr:nvSpPr>
      <xdr:spPr>
        <a:xfrm>
          <a:off x="3497795" y="1572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9830</xdr:rowOff>
    </xdr:from>
    <xdr:to>
      <xdr:col>15</xdr:col>
      <xdr:colOff>101600</xdr:colOff>
      <xdr:row>92</xdr:row>
      <xdr:rowOff>111430</xdr:rowOff>
    </xdr:to>
    <xdr:sp macro="" textlink="">
      <xdr:nvSpPr>
        <xdr:cNvPr id="257" name="楕円 256"/>
        <xdr:cNvSpPr/>
      </xdr:nvSpPr>
      <xdr:spPr>
        <a:xfrm>
          <a:off x="2857500" y="1578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127957</xdr:rowOff>
    </xdr:from>
    <xdr:ext cx="599010" cy="259045"/>
    <xdr:sp macro="" textlink="">
      <xdr:nvSpPr>
        <xdr:cNvPr id="258" name="テキスト ボックス 257"/>
        <xdr:cNvSpPr txBox="1"/>
      </xdr:nvSpPr>
      <xdr:spPr>
        <a:xfrm>
          <a:off x="2608795" y="1555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43383</xdr:rowOff>
    </xdr:from>
    <xdr:to>
      <xdr:col>10</xdr:col>
      <xdr:colOff>165100</xdr:colOff>
      <xdr:row>94</xdr:row>
      <xdr:rowOff>144983</xdr:rowOff>
    </xdr:to>
    <xdr:sp macro="" textlink="">
      <xdr:nvSpPr>
        <xdr:cNvPr id="259" name="楕円 258"/>
        <xdr:cNvSpPr/>
      </xdr:nvSpPr>
      <xdr:spPr>
        <a:xfrm>
          <a:off x="1968500" y="1615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161510</xdr:rowOff>
    </xdr:from>
    <xdr:ext cx="599010" cy="259045"/>
    <xdr:sp macro="" textlink="">
      <xdr:nvSpPr>
        <xdr:cNvPr id="260" name="テキスト ボックス 259"/>
        <xdr:cNvSpPr txBox="1"/>
      </xdr:nvSpPr>
      <xdr:spPr>
        <a:xfrm>
          <a:off x="1719795" y="1593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134277</xdr:rowOff>
    </xdr:from>
    <xdr:to>
      <xdr:col>6</xdr:col>
      <xdr:colOff>38100</xdr:colOff>
      <xdr:row>95</xdr:row>
      <xdr:rowOff>64427</xdr:rowOff>
    </xdr:to>
    <xdr:sp macro="" textlink="">
      <xdr:nvSpPr>
        <xdr:cNvPr id="261" name="楕円 260"/>
        <xdr:cNvSpPr/>
      </xdr:nvSpPr>
      <xdr:spPr>
        <a:xfrm>
          <a:off x="1079500" y="162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80954</xdr:rowOff>
    </xdr:from>
    <xdr:ext cx="599010" cy="259045"/>
    <xdr:sp macro="" textlink="">
      <xdr:nvSpPr>
        <xdr:cNvPr id="262" name="テキスト ボックス 261"/>
        <xdr:cNvSpPr txBox="1"/>
      </xdr:nvSpPr>
      <xdr:spPr>
        <a:xfrm>
          <a:off x="830795" y="1602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4" name="直線コネクタ 273"/>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5" name="テキスト ボックス 274"/>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6" name="直線コネクタ 275"/>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7" name="テキスト ボックス 276"/>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8" name="直線コネクタ 277"/>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9" name="テキスト ボックス 278"/>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2" name="直線コネクタ 281"/>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3" name="テキスト ボックス 282"/>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4" name="直線コネクタ 28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5" name="テキスト ボックス 28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6" name="直線コネクタ 285"/>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7" name="テキスト ボックス 286"/>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20409</xdr:rowOff>
    </xdr:from>
    <xdr:to>
      <xdr:col>54</xdr:col>
      <xdr:colOff>189865</xdr:colOff>
      <xdr:row>38</xdr:row>
      <xdr:rowOff>121565</xdr:rowOff>
    </xdr:to>
    <xdr:cxnSp macro="">
      <xdr:nvCxnSpPr>
        <xdr:cNvPr id="291" name="直線コネクタ 290"/>
        <xdr:cNvCxnSpPr/>
      </xdr:nvCxnSpPr>
      <xdr:spPr>
        <a:xfrm flipV="1">
          <a:off x="10475595" y="5506809"/>
          <a:ext cx="1270" cy="112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125392</xdr:rowOff>
    </xdr:from>
    <xdr:ext cx="534377" cy="259045"/>
    <xdr:sp macro="" textlink="">
      <xdr:nvSpPr>
        <xdr:cNvPr id="292" name="補助費等最小値テキスト"/>
        <xdr:cNvSpPr txBox="1"/>
      </xdr:nvSpPr>
      <xdr:spPr>
        <a:xfrm>
          <a:off x="10528300" y="66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121565</xdr:rowOff>
    </xdr:from>
    <xdr:to>
      <xdr:col>55</xdr:col>
      <xdr:colOff>88900</xdr:colOff>
      <xdr:row>38</xdr:row>
      <xdr:rowOff>121565</xdr:rowOff>
    </xdr:to>
    <xdr:cxnSp macro="">
      <xdr:nvCxnSpPr>
        <xdr:cNvPr id="293" name="直線コネクタ 292"/>
        <xdr:cNvCxnSpPr/>
      </xdr:nvCxnSpPr>
      <xdr:spPr>
        <a:xfrm>
          <a:off x="10388600" y="663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138536</xdr:rowOff>
    </xdr:from>
    <xdr:ext cx="599010" cy="259045"/>
    <xdr:sp macro="" textlink="">
      <xdr:nvSpPr>
        <xdr:cNvPr id="294" name="補助費等最大値テキスト"/>
        <xdr:cNvSpPr txBox="1"/>
      </xdr:nvSpPr>
      <xdr:spPr>
        <a:xfrm>
          <a:off x="10528300" y="528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20409</xdr:rowOff>
    </xdr:from>
    <xdr:to>
      <xdr:col>55</xdr:col>
      <xdr:colOff>88900</xdr:colOff>
      <xdr:row>32</xdr:row>
      <xdr:rowOff>20409</xdr:rowOff>
    </xdr:to>
    <xdr:cxnSp macro="">
      <xdr:nvCxnSpPr>
        <xdr:cNvPr id="295" name="直線コネクタ 294"/>
        <xdr:cNvCxnSpPr/>
      </xdr:nvCxnSpPr>
      <xdr:spPr>
        <a:xfrm>
          <a:off x="10388600" y="550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5083</xdr:rowOff>
    </xdr:from>
    <xdr:to>
      <xdr:col>55</xdr:col>
      <xdr:colOff>0</xdr:colOff>
      <xdr:row>36</xdr:row>
      <xdr:rowOff>6360</xdr:rowOff>
    </xdr:to>
    <xdr:cxnSp macro="">
      <xdr:nvCxnSpPr>
        <xdr:cNvPr id="296" name="直線コネクタ 295"/>
        <xdr:cNvCxnSpPr/>
      </xdr:nvCxnSpPr>
      <xdr:spPr>
        <a:xfrm flipV="1">
          <a:off x="9639300" y="5834383"/>
          <a:ext cx="838200" cy="3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80643</xdr:rowOff>
    </xdr:from>
    <xdr:ext cx="599010" cy="259045"/>
    <xdr:sp macro="" textlink="">
      <xdr:nvSpPr>
        <xdr:cNvPr id="297" name="補助費等平均値テキスト"/>
        <xdr:cNvSpPr txBox="1"/>
      </xdr:nvSpPr>
      <xdr:spPr>
        <a:xfrm>
          <a:off x="10528300" y="6081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102216</xdr:rowOff>
    </xdr:from>
    <xdr:to>
      <xdr:col>55</xdr:col>
      <xdr:colOff>50800</xdr:colOff>
      <xdr:row>36</xdr:row>
      <xdr:rowOff>32366</xdr:rowOff>
    </xdr:to>
    <xdr:sp macro="" textlink="">
      <xdr:nvSpPr>
        <xdr:cNvPr id="298" name="フローチャート: 判断 297"/>
        <xdr:cNvSpPr/>
      </xdr:nvSpPr>
      <xdr:spPr>
        <a:xfrm>
          <a:off x="10426700" y="6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6360</xdr:rowOff>
    </xdr:from>
    <xdr:to>
      <xdr:col>50</xdr:col>
      <xdr:colOff>114300</xdr:colOff>
      <xdr:row>36</xdr:row>
      <xdr:rowOff>145967</xdr:rowOff>
    </xdr:to>
    <xdr:cxnSp macro="">
      <xdr:nvCxnSpPr>
        <xdr:cNvPr id="299" name="直線コネクタ 298"/>
        <xdr:cNvCxnSpPr/>
      </xdr:nvCxnSpPr>
      <xdr:spPr>
        <a:xfrm flipV="1">
          <a:off x="8750300" y="6178560"/>
          <a:ext cx="889000" cy="13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71603</xdr:rowOff>
    </xdr:from>
    <xdr:to>
      <xdr:col>50</xdr:col>
      <xdr:colOff>165100</xdr:colOff>
      <xdr:row>36</xdr:row>
      <xdr:rowOff>1753</xdr:rowOff>
    </xdr:to>
    <xdr:sp macro="" textlink="">
      <xdr:nvSpPr>
        <xdr:cNvPr id="300" name="フローチャート: 判断 299"/>
        <xdr:cNvSpPr/>
      </xdr:nvSpPr>
      <xdr:spPr>
        <a:xfrm>
          <a:off x="9588500" y="607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18280</xdr:rowOff>
    </xdr:from>
    <xdr:ext cx="599010" cy="259045"/>
    <xdr:sp macro="" textlink="">
      <xdr:nvSpPr>
        <xdr:cNvPr id="301" name="テキスト ボックス 300"/>
        <xdr:cNvSpPr txBox="1"/>
      </xdr:nvSpPr>
      <xdr:spPr>
        <a:xfrm>
          <a:off x="9339795" y="584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69405</xdr:rowOff>
    </xdr:from>
    <xdr:to>
      <xdr:col>45</xdr:col>
      <xdr:colOff>177800</xdr:colOff>
      <xdr:row>36</xdr:row>
      <xdr:rowOff>145967</xdr:rowOff>
    </xdr:to>
    <xdr:cxnSp macro="">
      <xdr:nvCxnSpPr>
        <xdr:cNvPr id="302" name="直線コネクタ 301"/>
        <xdr:cNvCxnSpPr/>
      </xdr:nvCxnSpPr>
      <xdr:spPr>
        <a:xfrm>
          <a:off x="7861300" y="5212905"/>
          <a:ext cx="889000" cy="110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135572</xdr:rowOff>
    </xdr:from>
    <xdr:to>
      <xdr:col>46</xdr:col>
      <xdr:colOff>38100</xdr:colOff>
      <xdr:row>36</xdr:row>
      <xdr:rowOff>65722</xdr:rowOff>
    </xdr:to>
    <xdr:sp macro="" textlink="">
      <xdr:nvSpPr>
        <xdr:cNvPr id="303" name="フローチャート: 判断 302"/>
        <xdr:cNvSpPr/>
      </xdr:nvSpPr>
      <xdr:spPr>
        <a:xfrm>
          <a:off x="8699500" y="613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82249</xdr:rowOff>
    </xdr:from>
    <xdr:ext cx="534377" cy="259045"/>
    <xdr:sp macro="" textlink="">
      <xdr:nvSpPr>
        <xdr:cNvPr id="304" name="テキスト ボックス 303"/>
        <xdr:cNvSpPr txBox="1"/>
      </xdr:nvSpPr>
      <xdr:spPr>
        <a:xfrm>
          <a:off x="8483111" y="591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69405</xdr:rowOff>
    </xdr:from>
    <xdr:to>
      <xdr:col>41</xdr:col>
      <xdr:colOff>50800</xdr:colOff>
      <xdr:row>38</xdr:row>
      <xdr:rowOff>84198</xdr:rowOff>
    </xdr:to>
    <xdr:cxnSp macro="">
      <xdr:nvCxnSpPr>
        <xdr:cNvPr id="305" name="直線コネクタ 304"/>
        <xdr:cNvCxnSpPr/>
      </xdr:nvCxnSpPr>
      <xdr:spPr>
        <a:xfrm flipV="1">
          <a:off x="6972300" y="5212905"/>
          <a:ext cx="889000" cy="138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24302</xdr:rowOff>
    </xdr:from>
    <xdr:to>
      <xdr:col>41</xdr:col>
      <xdr:colOff>101600</xdr:colOff>
      <xdr:row>30</xdr:row>
      <xdr:rowOff>125902</xdr:rowOff>
    </xdr:to>
    <xdr:sp macro="" textlink="">
      <xdr:nvSpPr>
        <xdr:cNvPr id="306" name="フローチャート: 判断 305"/>
        <xdr:cNvSpPr/>
      </xdr:nvSpPr>
      <xdr:spPr>
        <a:xfrm>
          <a:off x="7810500" y="516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117029</xdr:rowOff>
    </xdr:from>
    <xdr:ext cx="599010" cy="259045"/>
    <xdr:sp macro="" textlink="">
      <xdr:nvSpPr>
        <xdr:cNvPr id="307" name="テキスト ボックス 306"/>
        <xdr:cNvSpPr txBox="1"/>
      </xdr:nvSpPr>
      <xdr:spPr>
        <a:xfrm>
          <a:off x="7561795" y="526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12205</xdr:rowOff>
    </xdr:from>
    <xdr:to>
      <xdr:col>36</xdr:col>
      <xdr:colOff>165100</xdr:colOff>
      <xdr:row>37</xdr:row>
      <xdr:rowOff>113805</xdr:rowOff>
    </xdr:to>
    <xdr:sp macro="" textlink="">
      <xdr:nvSpPr>
        <xdr:cNvPr id="308" name="フローチャート: 判断 307"/>
        <xdr:cNvSpPr/>
      </xdr:nvSpPr>
      <xdr:spPr>
        <a:xfrm>
          <a:off x="6921500" y="6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130332</xdr:rowOff>
    </xdr:from>
    <xdr:ext cx="534377" cy="259045"/>
    <xdr:sp macro="" textlink="">
      <xdr:nvSpPr>
        <xdr:cNvPr id="309" name="テキスト ボックス 308"/>
        <xdr:cNvSpPr txBox="1"/>
      </xdr:nvSpPr>
      <xdr:spPr>
        <a:xfrm>
          <a:off x="6705111" y="61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125733</xdr:rowOff>
    </xdr:from>
    <xdr:to>
      <xdr:col>55</xdr:col>
      <xdr:colOff>50800</xdr:colOff>
      <xdr:row>34</xdr:row>
      <xdr:rowOff>55883</xdr:rowOff>
    </xdr:to>
    <xdr:sp macro="" textlink="">
      <xdr:nvSpPr>
        <xdr:cNvPr id="315" name="楕円 314"/>
        <xdr:cNvSpPr/>
      </xdr:nvSpPr>
      <xdr:spPr>
        <a:xfrm>
          <a:off x="10426700" y="578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148610</xdr:rowOff>
    </xdr:from>
    <xdr:ext cx="599010" cy="259045"/>
    <xdr:sp macro="" textlink="">
      <xdr:nvSpPr>
        <xdr:cNvPr id="316" name="補助費等該当値テキスト"/>
        <xdr:cNvSpPr txBox="1"/>
      </xdr:nvSpPr>
      <xdr:spPr>
        <a:xfrm>
          <a:off x="10528300" y="563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127010</xdr:rowOff>
    </xdr:from>
    <xdr:to>
      <xdr:col>50</xdr:col>
      <xdr:colOff>165100</xdr:colOff>
      <xdr:row>36</xdr:row>
      <xdr:rowOff>57160</xdr:rowOff>
    </xdr:to>
    <xdr:sp macro="" textlink="">
      <xdr:nvSpPr>
        <xdr:cNvPr id="317" name="楕円 316"/>
        <xdr:cNvSpPr/>
      </xdr:nvSpPr>
      <xdr:spPr>
        <a:xfrm>
          <a:off x="9588500" y="612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48287</xdr:rowOff>
    </xdr:from>
    <xdr:ext cx="534377" cy="259045"/>
    <xdr:sp macro="" textlink="">
      <xdr:nvSpPr>
        <xdr:cNvPr id="318" name="テキスト ボックス 317"/>
        <xdr:cNvSpPr txBox="1"/>
      </xdr:nvSpPr>
      <xdr:spPr>
        <a:xfrm>
          <a:off x="9372111" y="622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95167</xdr:rowOff>
    </xdr:from>
    <xdr:to>
      <xdr:col>46</xdr:col>
      <xdr:colOff>38100</xdr:colOff>
      <xdr:row>37</xdr:row>
      <xdr:rowOff>25317</xdr:rowOff>
    </xdr:to>
    <xdr:sp macro="" textlink="">
      <xdr:nvSpPr>
        <xdr:cNvPr id="319" name="楕円 318"/>
        <xdr:cNvSpPr/>
      </xdr:nvSpPr>
      <xdr:spPr>
        <a:xfrm>
          <a:off x="8699500" y="62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16444</xdr:rowOff>
    </xdr:from>
    <xdr:ext cx="534377" cy="259045"/>
    <xdr:sp macro="" textlink="">
      <xdr:nvSpPr>
        <xdr:cNvPr id="320" name="テキスト ボックス 319"/>
        <xdr:cNvSpPr txBox="1"/>
      </xdr:nvSpPr>
      <xdr:spPr>
        <a:xfrm>
          <a:off x="8483111" y="636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18605</xdr:rowOff>
    </xdr:from>
    <xdr:to>
      <xdr:col>41</xdr:col>
      <xdr:colOff>101600</xdr:colOff>
      <xdr:row>30</xdr:row>
      <xdr:rowOff>120205</xdr:rowOff>
    </xdr:to>
    <xdr:sp macro="" textlink="">
      <xdr:nvSpPr>
        <xdr:cNvPr id="321" name="楕円 320"/>
        <xdr:cNvSpPr/>
      </xdr:nvSpPr>
      <xdr:spPr>
        <a:xfrm>
          <a:off x="7810500" y="516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136732</xdr:rowOff>
    </xdr:from>
    <xdr:ext cx="599010" cy="259045"/>
    <xdr:sp macro="" textlink="">
      <xdr:nvSpPr>
        <xdr:cNvPr id="322" name="テキスト ボックス 321"/>
        <xdr:cNvSpPr txBox="1"/>
      </xdr:nvSpPr>
      <xdr:spPr>
        <a:xfrm>
          <a:off x="7561795" y="493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33398</xdr:rowOff>
    </xdr:from>
    <xdr:to>
      <xdr:col>36</xdr:col>
      <xdr:colOff>165100</xdr:colOff>
      <xdr:row>38</xdr:row>
      <xdr:rowOff>134998</xdr:rowOff>
    </xdr:to>
    <xdr:sp macro="" textlink="">
      <xdr:nvSpPr>
        <xdr:cNvPr id="323" name="楕円 322"/>
        <xdr:cNvSpPr/>
      </xdr:nvSpPr>
      <xdr:spPr>
        <a:xfrm>
          <a:off x="6921500" y="654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126125</xdr:rowOff>
    </xdr:from>
    <xdr:ext cx="534377" cy="259045"/>
    <xdr:sp macro="" textlink="">
      <xdr:nvSpPr>
        <xdr:cNvPr id="324" name="テキスト ボックス 323"/>
        <xdr:cNvSpPr txBox="1"/>
      </xdr:nvSpPr>
      <xdr:spPr>
        <a:xfrm>
          <a:off x="6705111" y="664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6" name="直線コネクタ 345"/>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7" name="普通建設事業費最小値テキスト"/>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8" name="直線コネクタ 347"/>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9" name="普通建設事業費最大値テキスト"/>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50" name="直線コネクタ 349"/>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75130</xdr:rowOff>
    </xdr:from>
    <xdr:to>
      <xdr:col>55</xdr:col>
      <xdr:colOff>0</xdr:colOff>
      <xdr:row>56</xdr:row>
      <xdr:rowOff>24092</xdr:rowOff>
    </xdr:to>
    <xdr:cxnSp macro="">
      <xdr:nvCxnSpPr>
        <xdr:cNvPr id="351" name="直線コネクタ 350"/>
        <xdr:cNvCxnSpPr/>
      </xdr:nvCxnSpPr>
      <xdr:spPr>
        <a:xfrm>
          <a:off x="9639300" y="9504880"/>
          <a:ext cx="838200" cy="12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160998</xdr:rowOff>
    </xdr:from>
    <xdr:ext cx="534377" cy="259045"/>
    <xdr:sp macro="" textlink="">
      <xdr:nvSpPr>
        <xdr:cNvPr id="352" name="普通建設事業費平均値テキスト"/>
        <xdr:cNvSpPr txBox="1"/>
      </xdr:nvSpPr>
      <xdr:spPr>
        <a:xfrm>
          <a:off x="10528300" y="9590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53" name="フローチャート: 判断 352"/>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75130</xdr:rowOff>
    </xdr:from>
    <xdr:to>
      <xdr:col>50</xdr:col>
      <xdr:colOff>114300</xdr:colOff>
      <xdr:row>56</xdr:row>
      <xdr:rowOff>69707</xdr:rowOff>
    </xdr:to>
    <xdr:cxnSp macro="">
      <xdr:nvCxnSpPr>
        <xdr:cNvPr id="354" name="直線コネクタ 353"/>
        <xdr:cNvCxnSpPr/>
      </xdr:nvCxnSpPr>
      <xdr:spPr>
        <a:xfrm flipV="1">
          <a:off x="8750300" y="9504880"/>
          <a:ext cx="889000" cy="16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55" name="フローチャート: 判断 354"/>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50580</xdr:rowOff>
    </xdr:from>
    <xdr:ext cx="599010" cy="259045"/>
    <xdr:sp macro="" textlink="">
      <xdr:nvSpPr>
        <xdr:cNvPr id="356" name="テキスト ボックス 355"/>
        <xdr:cNvSpPr txBox="1"/>
      </xdr:nvSpPr>
      <xdr:spPr>
        <a:xfrm>
          <a:off x="9339795" y="965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33945</xdr:rowOff>
    </xdr:from>
    <xdr:to>
      <xdr:col>45</xdr:col>
      <xdr:colOff>177800</xdr:colOff>
      <xdr:row>56</xdr:row>
      <xdr:rowOff>69707</xdr:rowOff>
    </xdr:to>
    <xdr:cxnSp macro="">
      <xdr:nvCxnSpPr>
        <xdr:cNvPr id="357" name="直線コネクタ 356"/>
        <xdr:cNvCxnSpPr/>
      </xdr:nvCxnSpPr>
      <xdr:spPr>
        <a:xfrm>
          <a:off x="7861300" y="9635145"/>
          <a:ext cx="889000" cy="3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8" name="フローチャート: 判断 357"/>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125101</xdr:rowOff>
    </xdr:from>
    <xdr:ext cx="534377" cy="259045"/>
    <xdr:sp macro="" textlink="">
      <xdr:nvSpPr>
        <xdr:cNvPr id="359" name="テキスト ボックス 358"/>
        <xdr:cNvSpPr txBox="1"/>
      </xdr:nvSpPr>
      <xdr:spPr>
        <a:xfrm>
          <a:off x="8483111" y="93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33945</xdr:rowOff>
    </xdr:from>
    <xdr:to>
      <xdr:col>41</xdr:col>
      <xdr:colOff>50800</xdr:colOff>
      <xdr:row>56</xdr:row>
      <xdr:rowOff>85778</xdr:rowOff>
    </xdr:to>
    <xdr:cxnSp macro="">
      <xdr:nvCxnSpPr>
        <xdr:cNvPr id="360" name="直線コネクタ 359"/>
        <xdr:cNvCxnSpPr/>
      </xdr:nvCxnSpPr>
      <xdr:spPr>
        <a:xfrm flipV="1">
          <a:off x="6972300" y="9635145"/>
          <a:ext cx="889000" cy="5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15643</xdr:rowOff>
    </xdr:from>
    <xdr:to>
      <xdr:col>41</xdr:col>
      <xdr:colOff>101600</xdr:colOff>
      <xdr:row>55</xdr:row>
      <xdr:rowOff>117243</xdr:rowOff>
    </xdr:to>
    <xdr:sp macro="" textlink="">
      <xdr:nvSpPr>
        <xdr:cNvPr id="361" name="フローチャート: 判断 360"/>
        <xdr:cNvSpPr/>
      </xdr:nvSpPr>
      <xdr:spPr>
        <a:xfrm>
          <a:off x="7810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133770</xdr:rowOff>
    </xdr:from>
    <xdr:ext cx="599010" cy="259045"/>
    <xdr:sp macro="" textlink="">
      <xdr:nvSpPr>
        <xdr:cNvPr id="362" name="テキスト ボックス 361"/>
        <xdr:cNvSpPr txBox="1"/>
      </xdr:nvSpPr>
      <xdr:spPr>
        <a:xfrm>
          <a:off x="7561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166711</xdr:rowOff>
    </xdr:from>
    <xdr:to>
      <xdr:col>36</xdr:col>
      <xdr:colOff>165100</xdr:colOff>
      <xdr:row>55</xdr:row>
      <xdr:rowOff>96861</xdr:rowOff>
    </xdr:to>
    <xdr:sp macro="" textlink="">
      <xdr:nvSpPr>
        <xdr:cNvPr id="363" name="フローチャート: 判断 362"/>
        <xdr:cNvSpPr/>
      </xdr:nvSpPr>
      <xdr:spPr>
        <a:xfrm>
          <a:off x="6921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113388</xdr:rowOff>
    </xdr:from>
    <xdr:ext cx="599010" cy="259045"/>
    <xdr:sp macro="" textlink="">
      <xdr:nvSpPr>
        <xdr:cNvPr id="364" name="テキスト ボックス 363"/>
        <xdr:cNvSpPr txBox="1"/>
      </xdr:nvSpPr>
      <xdr:spPr>
        <a:xfrm>
          <a:off x="6672795" y="92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144742</xdr:rowOff>
    </xdr:from>
    <xdr:to>
      <xdr:col>55</xdr:col>
      <xdr:colOff>50800</xdr:colOff>
      <xdr:row>56</xdr:row>
      <xdr:rowOff>74892</xdr:rowOff>
    </xdr:to>
    <xdr:sp macro="" textlink="">
      <xdr:nvSpPr>
        <xdr:cNvPr id="370" name="楕円 369"/>
        <xdr:cNvSpPr/>
      </xdr:nvSpPr>
      <xdr:spPr>
        <a:xfrm>
          <a:off x="10426700" y="957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167619</xdr:rowOff>
    </xdr:from>
    <xdr:ext cx="599010" cy="259045"/>
    <xdr:sp macro="" textlink="">
      <xdr:nvSpPr>
        <xdr:cNvPr id="371" name="普通建設事業費該当値テキスト"/>
        <xdr:cNvSpPr txBox="1"/>
      </xdr:nvSpPr>
      <xdr:spPr>
        <a:xfrm>
          <a:off x="10528300" y="942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24330</xdr:rowOff>
    </xdr:from>
    <xdr:to>
      <xdr:col>50</xdr:col>
      <xdr:colOff>165100</xdr:colOff>
      <xdr:row>55</xdr:row>
      <xdr:rowOff>125930</xdr:rowOff>
    </xdr:to>
    <xdr:sp macro="" textlink="">
      <xdr:nvSpPr>
        <xdr:cNvPr id="372" name="楕円 371"/>
        <xdr:cNvSpPr/>
      </xdr:nvSpPr>
      <xdr:spPr>
        <a:xfrm>
          <a:off x="9588500" y="945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142457</xdr:rowOff>
    </xdr:from>
    <xdr:ext cx="599010" cy="259045"/>
    <xdr:sp macro="" textlink="">
      <xdr:nvSpPr>
        <xdr:cNvPr id="373" name="テキスト ボックス 372"/>
        <xdr:cNvSpPr txBox="1"/>
      </xdr:nvSpPr>
      <xdr:spPr>
        <a:xfrm>
          <a:off x="9339795" y="92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18907</xdr:rowOff>
    </xdr:from>
    <xdr:to>
      <xdr:col>46</xdr:col>
      <xdr:colOff>38100</xdr:colOff>
      <xdr:row>56</xdr:row>
      <xdr:rowOff>120507</xdr:rowOff>
    </xdr:to>
    <xdr:sp macro="" textlink="">
      <xdr:nvSpPr>
        <xdr:cNvPr id="374" name="楕円 373"/>
        <xdr:cNvSpPr/>
      </xdr:nvSpPr>
      <xdr:spPr>
        <a:xfrm>
          <a:off x="8699500" y="962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111634</xdr:rowOff>
    </xdr:from>
    <xdr:ext cx="534377" cy="259045"/>
    <xdr:sp macro="" textlink="">
      <xdr:nvSpPr>
        <xdr:cNvPr id="375" name="テキスト ボックス 374"/>
        <xdr:cNvSpPr txBox="1"/>
      </xdr:nvSpPr>
      <xdr:spPr>
        <a:xfrm>
          <a:off x="8483111" y="971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154595</xdr:rowOff>
    </xdr:from>
    <xdr:to>
      <xdr:col>41</xdr:col>
      <xdr:colOff>101600</xdr:colOff>
      <xdr:row>56</xdr:row>
      <xdr:rowOff>84745</xdr:rowOff>
    </xdr:to>
    <xdr:sp macro="" textlink="">
      <xdr:nvSpPr>
        <xdr:cNvPr id="376" name="楕円 375"/>
        <xdr:cNvSpPr/>
      </xdr:nvSpPr>
      <xdr:spPr>
        <a:xfrm>
          <a:off x="7810500" y="958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75872</xdr:rowOff>
    </xdr:from>
    <xdr:ext cx="534377" cy="259045"/>
    <xdr:sp macro="" textlink="">
      <xdr:nvSpPr>
        <xdr:cNvPr id="377" name="テキスト ボックス 376"/>
        <xdr:cNvSpPr txBox="1"/>
      </xdr:nvSpPr>
      <xdr:spPr>
        <a:xfrm>
          <a:off x="7594111" y="967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34978</xdr:rowOff>
    </xdr:from>
    <xdr:to>
      <xdr:col>36</xdr:col>
      <xdr:colOff>165100</xdr:colOff>
      <xdr:row>56</xdr:row>
      <xdr:rowOff>136578</xdr:rowOff>
    </xdr:to>
    <xdr:sp macro="" textlink="">
      <xdr:nvSpPr>
        <xdr:cNvPr id="378" name="楕円 377"/>
        <xdr:cNvSpPr/>
      </xdr:nvSpPr>
      <xdr:spPr>
        <a:xfrm>
          <a:off x="6921500" y="963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127705</xdr:rowOff>
    </xdr:from>
    <xdr:ext cx="534377" cy="259045"/>
    <xdr:sp macro="" textlink="">
      <xdr:nvSpPr>
        <xdr:cNvPr id="379" name="テキスト ボックス 378"/>
        <xdr:cNvSpPr txBox="1"/>
      </xdr:nvSpPr>
      <xdr:spPr>
        <a:xfrm>
          <a:off x="6705111" y="972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403" name="直線コネクタ 402"/>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404" name="普通建設事業費 （ うち新規整備　）最小値テキスト"/>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405" name="直線コネクタ 404"/>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6" name="普通建設事業費 （ うち新規整備　）最大値テキスト"/>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7" name="直線コネクタ 406"/>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93455</xdr:rowOff>
    </xdr:from>
    <xdr:to>
      <xdr:col>55</xdr:col>
      <xdr:colOff>0</xdr:colOff>
      <xdr:row>78</xdr:row>
      <xdr:rowOff>170850</xdr:rowOff>
    </xdr:to>
    <xdr:cxnSp macro="">
      <xdr:nvCxnSpPr>
        <xdr:cNvPr id="408" name="直線コネクタ 407"/>
        <xdr:cNvCxnSpPr/>
      </xdr:nvCxnSpPr>
      <xdr:spPr>
        <a:xfrm>
          <a:off x="9639300" y="13466555"/>
          <a:ext cx="838200" cy="7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13715</xdr:rowOff>
    </xdr:from>
    <xdr:ext cx="534377" cy="259045"/>
    <xdr:sp macro="" textlink="">
      <xdr:nvSpPr>
        <xdr:cNvPr id="409" name="普通建設事業費 （ うち新規整備　）平均値テキスト"/>
        <xdr:cNvSpPr txBox="1"/>
      </xdr:nvSpPr>
      <xdr:spPr>
        <a:xfrm>
          <a:off x="10528300" y="13215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10" name="フローチャート: 判断 409"/>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93455</xdr:rowOff>
    </xdr:from>
    <xdr:to>
      <xdr:col>50</xdr:col>
      <xdr:colOff>114300</xdr:colOff>
      <xdr:row>79</xdr:row>
      <xdr:rowOff>37920</xdr:rowOff>
    </xdr:to>
    <xdr:cxnSp macro="">
      <xdr:nvCxnSpPr>
        <xdr:cNvPr id="411" name="直線コネクタ 410"/>
        <xdr:cNvCxnSpPr/>
      </xdr:nvCxnSpPr>
      <xdr:spPr>
        <a:xfrm flipV="1">
          <a:off x="8750300" y="13466555"/>
          <a:ext cx="889000" cy="11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12" name="フローチャート: 判断 411"/>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13" name="テキスト ボックス 412"/>
        <xdr:cNvSpPr txBox="1"/>
      </xdr:nvSpPr>
      <xdr:spPr>
        <a:xfrm>
          <a:off x="9372111"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85300</xdr:rowOff>
    </xdr:from>
    <xdr:to>
      <xdr:col>45</xdr:col>
      <xdr:colOff>177800</xdr:colOff>
      <xdr:row>79</xdr:row>
      <xdr:rowOff>37920</xdr:rowOff>
    </xdr:to>
    <xdr:cxnSp macro="">
      <xdr:nvCxnSpPr>
        <xdr:cNvPr id="414" name="直線コネクタ 413"/>
        <xdr:cNvCxnSpPr/>
      </xdr:nvCxnSpPr>
      <xdr:spPr>
        <a:xfrm>
          <a:off x="7861300" y="13458400"/>
          <a:ext cx="889000" cy="12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15" name="フローチャート: 判断 414"/>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6" name="テキスト ボックス 415"/>
        <xdr:cNvSpPr txBox="1"/>
      </xdr:nvSpPr>
      <xdr:spPr>
        <a:xfrm>
          <a:off x="8483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146306</xdr:rowOff>
    </xdr:from>
    <xdr:to>
      <xdr:col>41</xdr:col>
      <xdr:colOff>50800</xdr:colOff>
      <xdr:row>78</xdr:row>
      <xdr:rowOff>85300</xdr:rowOff>
    </xdr:to>
    <xdr:cxnSp macro="">
      <xdr:nvCxnSpPr>
        <xdr:cNvPr id="417" name="直線コネクタ 416"/>
        <xdr:cNvCxnSpPr/>
      </xdr:nvCxnSpPr>
      <xdr:spPr>
        <a:xfrm>
          <a:off x="6972300" y="13347956"/>
          <a:ext cx="889000" cy="11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29876</xdr:rowOff>
    </xdr:from>
    <xdr:to>
      <xdr:col>41</xdr:col>
      <xdr:colOff>101600</xdr:colOff>
      <xdr:row>76</xdr:row>
      <xdr:rowOff>131476</xdr:rowOff>
    </xdr:to>
    <xdr:sp macro="" textlink="">
      <xdr:nvSpPr>
        <xdr:cNvPr id="418" name="フローチャート: 判断 417"/>
        <xdr:cNvSpPr/>
      </xdr:nvSpPr>
      <xdr:spPr>
        <a:xfrm>
          <a:off x="7810500" y="1306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148003</xdr:rowOff>
    </xdr:from>
    <xdr:ext cx="534377" cy="259045"/>
    <xdr:sp macro="" textlink="">
      <xdr:nvSpPr>
        <xdr:cNvPr id="419" name="テキスト ボックス 418"/>
        <xdr:cNvSpPr txBox="1"/>
      </xdr:nvSpPr>
      <xdr:spPr>
        <a:xfrm>
          <a:off x="7594111" y="128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35203</xdr:rowOff>
    </xdr:from>
    <xdr:to>
      <xdr:col>36</xdr:col>
      <xdr:colOff>165100</xdr:colOff>
      <xdr:row>76</xdr:row>
      <xdr:rowOff>136803</xdr:rowOff>
    </xdr:to>
    <xdr:sp macro="" textlink="">
      <xdr:nvSpPr>
        <xdr:cNvPr id="420" name="フローチャート: 判断 419"/>
        <xdr:cNvSpPr/>
      </xdr:nvSpPr>
      <xdr:spPr>
        <a:xfrm>
          <a:off x="6921500" y="1306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153329</xdr:rowOff>
    </xdr:from>
    <xdr:ext cx="534377" cy="259045"/>
    <xdr:sp macro="" textlink="">
      <xdr:nvSpPr>
        <xdr:cNvPr id="421" name="テキスト ボックス 420"/>
        <xdr:cNvSpPr txBox="1"/>
      </xdr:nvSpPr>
      <xdr:spPr>
        <a:xfrm>
          <a:off x="6705111" y="1284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120050</xdr:rowOff>
    </xdr:from>
    <xdr:to>
      <xdr:col>55</xdr:col>
      <xdr:colOff>50800</xdr:colOff>
      <xdr:row>79</xdr:row>
      <xdr:rowOff>50200</xdr:rowOff>
    </xdr:to>
    <xdr:sp macro="" textlink="">
      <xdr:nvSpPr>
        <xdr:cNvPr id="427" name="楕円 426"/>
        <xdr:cNvSpPr/>
      </xdr:nvSpPr>
      <xdr:spPr>
        <a:xfrm>
          <a:off x="10426700" y="1349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34977</xdr:rowOff>
    </xdr:from>
    <xdr:ext cx="469744" cy="259045"/>
    <xdr:sp macro="" textlink="">
      <xdr:nvSpPr>
        <xdr:cNvPr id="428" name="普通建設事業費 （ うち新規整備　）該当値テキスト"/>
        <xdr:cNvSpPr txBox="1"/>
      </xdr:nvSpPr>
      <xdr:spPr>
        <a:xfrm>
          <a:off x="10528300" y="1340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42655</xdr:rowOff>
    </xdr:from>
    <xdr:to>
      <xdr:col>50</xdr:col>
      <xdr:colOff>165100</xdr:colOff>
      <xdr:row>78</xdr:row>
      <xdr:rowOff>144255</xdr:rowOff>
    </xdr:to>
    <xdr:sp macro="" textlink="">
      <xdr:nvSpPr>
        <xdr:cNvPr id="429" name="楕円 428"/>
        <xdr:cNvSpPr/>
      </xdr:nvSpPr>
      <xdr:spPr>
        <a:xfrm>
          <a:off x="9588500" y="1341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135382</xdr:rowOff>
    </xdr:from>
    <xdr:ext cx="534377" cy="259045"/>
    <xdr:sp macro="" textlink="">
      <xdr:nvSpPr>
        <xdr:cNvPr id="430" name="テキスト ボックス 429"/>
        <xdr:cNvSpPr txBox="1"/>
      </xdr:nvSpPr>
      <xdr:spPr>
        <a:xfrm>
          <a:off x="9372111" y="1350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158570</xdr:rowOff>
    </xdr:from>
    <xdr:to>
      <xdr:col>46</xdr:col>
      <xdr:colOff>38100</xdr:colOff>
      <xdr:row>79</xdr:row>
      <xdr:rowOff>88720</xdr:rowOff>
    </xdr:to>
    <xdr:sp macro="" textlink="">
      <xdr:nvSpPr>
        <xdr:cNvPr id="431" name="楕円 430"/>
        <xdr:cNvSpPr/>
      </xdr:nvSpPr>
      <xdr:spPr>
        <a:xfrm>
          <a:off x="8699500" y="1353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79847</xdr:rowOff>
    </xdr:from>
    <xdr:ext cx="378565" cy="259045"/>
    <xdr:sp macro="" textlink="">
      <xdr:nvSpPr>
        <xdr:cNvPr id="432" name="テキスト ボックス 431"/>
        <xdr:cNvSpPr txBox="1"/>
      </xdr:nvSpPr>
      <xdr:spPr>
        <a:xfrm>
          <a:off x="8561017" y="13624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34500</xdr:rowOff>
    </xdr:from>
    <xdr:to>
      <xdr:col>41</xdr:col>
      <xdr:colOff>101600</xdr:colOff>
      <xdr:row>78</xdr:row>
      <xdr:rowOff>136100</xdr:rowOff>
    </xdr:to>
    <xdr:sp macro="" textlink="">
      <xdr:nvSpPr>
        <xdr:cNvPr id="433" name="楕円 432"/>
        <xdr:cNvSpPr/>
      </xdr:nvSpPr>
      <xdr:spPr>
        <a:xfrm>
          <a:off x="7810500" y="134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127227</xdr:rowOff>
    </xdr:from>
    <xdr:ext cx="534377" cy="259045"/>
    <xdr:sp macro="" textlink="">
      <xdr:nvSpPr>
        <xdr:cNvPr id="434" name="テキスト ボックス 433"/>
        <xdr:cNvSpPr txBox="1"/>
      </xdr:nvSpPr>
      <xdr:spPr>
        <a:xfrm>
          <a:off x="7594111" y="1350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95506</xdr:rowOff>
    </xdr:from>
    <xdr:to>
      <xdr:col>36</xdr:col>
      <xdr:colOff>165100</xdr:colOff>
      <xdr:row>78</xdr:row>
      <xdr:rowOff>25656</xdr:rowOff>
    </xdr:to>
    <xdr:sp macro="" textlink="">
      <xdr:nvSpPr>
        <xdr:cNvPr id="435" name="楕円 434"/>
        <xdr:cNvSpPr/>
      </xdr:nvSpPr>
      <xdr:spPr>
        <a:xfrm>
          <a:off x="6921500" y="132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16783</xdr:rowOff>
    </xdr:from>
    <xdr:ext cx="534377" cy="259045"/>
    <xdr:sp macro="" textlink="">
      <xdr:nvSpPr>
        <xdr:cNvPr id="436" name="テキスト ボックス 435"/>
        <xdr:cNvSpPr txBox="1"/>
      </xdr:nvSpPr>
      <xdr:spPr>
        <a:xfrm>
          <a:off x="6705111" y="13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62" name="直線コネクタ 461"/>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63" name="普通建設事業費 （ うち更新整備　）最小値テキスト"/>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64" name="直線コネクタ 463"/>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65" name="普通建設事業費 （ うち更新整備　）最大値テキスト"/>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6" name="直線コネクタ 465"/>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81473</xdr:rowOff>
    </xdr:from>
    <xdr:to>
      <xdr:col>55</xdr:col>
      <xdr:colOff>0</xdr:colOff>
      <xdr:row>95</xdr:row>
      <xdr:rowOff>123392</xdr:rowOff>
    </xdr:to>
    <xdr:cxnSp macro="">
      <xdr:nvCxnSpPr>
        <xdr:cNvPr id="467" name="直線コネクタ 466"/>
        <xdr:cNvCxnSpPr/>
      </xdr:nvCxnSpPr>
      <xdr:spPr>
        <a:xfrm>
          <a:off x="9639300" y="16369223"/>
          <a:ext cx="838200" cy="4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103424</xdr:rowOff>
    </xdr:from>
    <xdr:ext cx="534377" cy="259045"/>
    <xdr:sp macro="" textlink="">
      <xdr:nvSpPr>
        <xdr:cNvPr id="468" name="普通建設事業費 （ うち更新整備　）平均値テキスト"/>
        <xdr:cNvSpPr txBox="1"/>
      </xdr:nvSpPr>
      <xdr:spPr>
        <a:xfrm>
          <a:off x="10528300" y="16391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9" name="フローチャート: 判断 468"/>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81473</xdr:rowOff>
    </xdr:from>
    <xdr:to>
      <xdr:col>50</xdr:col>
      <xdr:colOff>114300</xdr:colOff>
      <xdr:row>95</xdr:row>
      <xdr:rowOff>99358</xdr:rowOff>
    </xdr:to>
    <xdr:cxnSp macro="">
      <xdr:nvCxnSpPr>
        <xdr:cNvPr id="470" name="直線コネクタ 469"/>
        <xdr:cNvCxnSpPr/>
      </xdr:nvCxnSpPr>
      <xdr:spPr>
        <a:xfrm flipV="1">
          <a:off x="8750300" y="16369223"/>
          <a:ext cx="889000" cy="1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71" name="フローチャート: 判断 470"/>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13977</xdr:rowOff>
    </xdr:from>
    <xdr:ext cx="534377" cy="259045"/>
    <xdr:sp macro="" textlink="">
      <xdr:nvSpPr>
        <xdr:cNvPr id="472" name="テキスト ボックス 471"/>
        <xdr:cNvSpPr txBox="1"/>
      </xdr:nvSpPr>
      <xdr:spPr>
        <a:xfrm>
          <a:off x="9372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99358</xdr:rowOff>
    </xdr:from>
    <xdr:to>
      <xdr:col>45</xdr:col>
      <xdr:colOff>177800</xdr:colOff>
      <xdr:row>95</xdr:row>
      <xdr:rowOff>146797</xdr:rowOff>
    </xdr:to>
    <xdr:cxnSp macro="">
      <xdr:nvCxnSpPr>
        <xdr:cNvPr id="473" name="直線コネクタ 472"/>
        <xdr:cNvCxnSpPr/>
      </xdr:nvCxnSpPr>
      <xdr:spPr>
        <a:xfrm flipV="1">
          <a:off x="7861300" y="16387108"/>
          <a:ext cx="889000" cy="4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74" name="フローチャート: 判断 473"/>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85191</xdr:rowOff>
    </xdr:from>
    <xdr:ext cx="534377" cy="259045"/>
    <xdr:sp macro="" textlink="">
      <xdr:nvSpPr>
        <xdr:cNvPr id="475" name="テキスト ボックス 474"/>
        <xdr:cNvSpPr txBox="1"/>
      </xdr:nvSpPr>
      <xdr:spPr>
        <a:xfrm>
          <a:off x="8483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146797</xdr:rowOff>
    </xdr:from>
    <xdr:to>
      <xdr:col>41</xdr:col>
      <xdr:colOff>50800</xdr:colOff>
      <xdr:row>97</xdr:row>
      <xdr:rowOff>47650</xdr:rowOff>
    </xdr:to>
    <xdr:cxnSp macro="">
      <xdr:nvCxnSpPr>
        <xdr:cNvPr id="476" name="直線コネクタ 475"/>
        <xdr:cNvCxnSpPr/>
      </xdr:nvCxnSpPr>
      <xdr:spPr>
        <a:xfrm flipV="1">
          <a:off x="6972300" y="16434547"/>
          <a:ext cx="889000" cy="24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57973</xdr:rowOff>
    </xdr:from>
    <xdr:to>
      <xdr:col>41</xdr:col>
      <xdr:colOff>101600</xdr:colOff>
      <xdr:row>96</xdr:row>
      <xdr:rowOff>159573</xdr:rowOff>
    </xdr:to>
    <xdr:sp macro="" textlink="">
      <xdr:nvSpPr>
        <xdr:cNvPr id="477" name="フローチャート: 判断 476"/>
        <xdr:cNvSpPr/>
      </xdr:nvSpPr>
      <xdr:spPr>
        <a:xfrm>
          <a:off x="7810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150700</xdr:rowOff>
    </xdr:from>
    <xdr:ext cx="534377" cy="259045"/>
    <xdr:sp macro="" textlink="">
      <xdr:nvSpPr>
        <xdr:cNvPr id="478" name="テキスト ボックス 477"/>
        <xdr:cNvSpPr txBox="1"/>
      </xdr:nvSpPr>
      <xdr:spPr>
        <a:xfrm>
          <a:off x="7594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34537</xdr:rowOff>
    </xdr:from>
    <xdr:to>
      <xdr:col>36</xdr:col>
      <xdr:colOff>165100</xdr:colOff>
      <xdr:row>96</xdr:row>
      <xdr:rowOff>136137</xdr:rowOff>
    </xdr:to>
    <xdr:sp macro="" textlink="">
      <xdr:nvSpPr>
        <xdr:cNvPr id="479" name="フローチャート: 判断 478"/>
        <xdr:cNvSpPr/>
      </xdr:nvSpPr>
      <xdr:spPr>
        <a:xfrm>
          <a:off x="6921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152664</xdr:rowOff>
    </xdr:from>
    <xdr:ext cx="534377" cy="259045"/>
    <xdr:sp macro="" textlink="">
      <xdr:nvSpPr>
        <xdr:cNvPr id="480" name="テキスト ボックス 479"/>
        <xdr:cNvSpPr txBox="1"/>
      </xdr:nvSpPr>
      <xdr:spPr>
        <a:xfrm>
          <a:off x="6705111" y="1626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72592</xdr:rowOff>
    </xdr:from>
    <xdr:to>
      <xdr:col>55</xdr:col>
      <xdr:colOff>50800</xdr:colOff>
      <xdr:row>96</xdr:row>
      <xdr:rowOff>2742</xdr:rowOff>
    </xdr:to>
    <xdr:sp macro="" textlink="">
      <xdr:nvSpPr>
        <xdr:cNvPr id="486" name="楕円 485"/>
        <xdr:cNvSpPr/>
      </xdr:nvSpPr>
      <xdr:spPr>
        <a:xfrm>
          <a:off x="10426700" y="1636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95469</xdr:rowOff>
    </xdr:from>
    <xdr:ext cx="534377" cy="259045"/>
    <xdr:sp macro="" textlink="">
      <xdr:nvSpPr>
        <xdr:cNvPr id="487" name="普通建設事業費 （ うち更新整備　）該当値テキスト"/>
        <xdr:cNvSpPr txBox="1"/>
      </xdr:nvSpPr>
      <xdr:spPr>
        <a:xfrm>
          <a:off x="10528300" y="1621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30673</xdr:rowOff>
    </xdr:from>
    <xdr:to>
      <xdr:col>50</xdr:col>
      <xdr:colOff>165100</xdr:colOff>
      <xdr:row>95</xdr:row>
      <xdr:rowOff>132273</xdr:rowOff>
    </xdr:to>
    <xdr:sp macro="" textlink="">
      <xdr:nvSpPr>
        <xdr:cNvPr id="488" name="楕円 487"/>
        <xdr:cNvSpPr/>
      </xdr:nvSpPr>
      <xdr:spPr>
        <a:xfrm>
          <a:off x="9588500" y="1631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148800</xdr:rowOff>
    </xdr:from>
    <xdr:ext cx="534377" cy="259045"/>
    <xdr:sp macro="" textlink="">
      <xdr:nvSpPr>
        <xdr:cNvPr id="489" name="テキスト ボックス 488"/>
        <xdr:cNvSpPr txBox="1"/>
      </xdr:nvSpPr>
      <xdr:spPr>
        <a:xfrm>
          <a:off x="9372111" y="1609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48558</xdr:rowOff>
    </xdr:from>
    <xdr:to>
      <xdr:col>46</xdr:col>
      <xdr:colOff>38100</xdr:colOff>
      <xdr:row>95</xdr:row>
      <xdr:rowOff>150158</xdr:rowOff>
    </xdr:to>
    <xdr:sp macro="" textlink="">
      <xdr:nvSpPr>
        <xdr:cNvPr id="490" name="楕円 489"/>
        <xdr:cNvSpPr/>
      </xdr:nvSpPr>
      <xdr:spPr>
        <a:xfrm>
          <a:off x="8699500" y="1633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166685</xdr:rowOff>
    </xdr:from>
    <xdr:ext cx="534377" cy="259045"/>
    <xdr:sp macro="" textlink="">
      <xdr:nvSpPr>
        <xdr:cNvPr id="491" name="テキスト ボックス 490"/>
        <xdr:cNvSpPr txBox="1"/>
      </xdr:nvSpPr>
      <xdr:spPr>
        <a:xfrm>
          <a:off x="8483111" y="161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95997</xdr:rowOff>
    </xdr:from>
    <xdr:to>
      <xdr:col>41</xdr:col>
      <xdr:colOff>101600</xdr:colOff>
      <xdr:row>96</xdr:row>
      <xdr:rowOff>26147</xdr:rowOff>
    </xdr:to>
    <xdr:sp macro="" textlink="">
      <xdr:nvSpPr>
        <xdr:cNvPr id="492" name="楕円 491"/>
        <xdr:cNvSpPr/>
      </xdr:nvSpPr>
      <xdr:spPr>
        <a:xfrm>
          <a:off x="7810500" y="1638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42674</xdr:rowOff>
    </xdr:from>
    <xdr:ext cx="534377" cy="259045"/>
    <xdr:sp macro="" textlink="">
      <xdr:nvSpPr>
        <xdr:cNvPr id="493" name="テキスト ボックス 492"/>
        <xdr:cNvSpPr txBox="1"/>
      </xdr:nvSpPr>
      <xdr:spPr>
        <a:xfrm>
          <a:off x="7594111" y="161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168300</xdr:rowOff>
    </xdr:from>
    <xdr:to>
      <xdr:col>36</xdr:col>
      <xdr:colOff>165100</xdr:colOff>
      <xdr:row>97</xdr:row>
      <xdr:rowOff>98450</xdr:rowOff>
    </xdr:to>
    <xdr:sp macro="" textlink="">
      <xdr:nvSpPr>
        <xdr:cNvPr id="494" name="楕円 493"/>
        <xdr:cNvSpPr/>
      </xdr:nvSpPr>
      <xdr:spPr>
        <a:xfrm>
          <a:off x="6921500" y="166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89577</xdr:rowOff>
    </xdr:from>
    <xdr:ext cx="534377" cy="259045"/>
    <xdr:sp macro="" textlink="">
      <xdr:nvSpPr>
        <xdr:cNvPr id="495" name="テキスト ボックス 494"/>
        <xdr:cNvSpPr txBox="1"/>
      </xdr:nvSpPr>
      <xdr:spPr>
        <a:xfrm>
          <a:off x="6705111" y="1672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7" name="テキスト ボックス 506"/>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49460</xdr:rowOff>
    </xdr:from>
    <xdr:to>
      <xdr:col>85</xdr:col>
      <xdr:colOff>126364</xdr:colOff>
      <xdr:row>38</xdr:row>
      <xdr:rowOff>25400</xdr:rowOff>
    </xdr:to>
    <xdr:cxnSp macro="">
      <xdr:nvCxnSpPr>
        <xdr:cNvPr id="515" name="直線コネクタ 514"/>
        <xdr:cNvCxnSpPr/>
      </xdr:nvCxnSpPr>
      <xdr:spPr>
        <a:xfrm flipV="1">
          <a:off x="16317595" y="5364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6"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7" name="直線コネクタ 516"/>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167587</xdr:rowOff>
    </xdr:from>
    <xdr:ext cx="534377" cy="259045"/>
    <xdr:sp macro="" textlink="">
      <xdr:nvSpPr>
        <xdr:cNvPr id="518" name="災害復旧事業費最大値テキスト"/>
        <xdr:cNvSpPr txBox="1"/>
      </xdr:nvSpPr>
      <xdr:spPr>
        <a:xfrm>
          <a:off x="16370300" y="51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49460</xdr:rowOff>
    </xdr:from>
    <xdr:to>
      <xdr:col>86</xdr:col>
      <xdr:colOff>25400</xdr:colOff>
      <xdr:row>31</xdr:row>
      <xdr:rowOff>49460</xdr:rowOff>
    </xdr:to>
    <xdr:cxnSp macro="">
      <xdr:nvCxnSpPr>
        <xdr:cNvPr id="519" name="直線コネクタ 518"/>
        <xdr:cNvCxnSpPr/>
      </xdr:nvCxnSpPr>
      <xdr:spPr>
        <a:xfrm>
          <a:off x="16230600" y="53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54832</xdr:rowOff>
    </xdr:from>
    <xdr:to>
      <xdr:col>85</xdr:col>
      <xdr:colOff>127000</xdr:colOff>
      <xdr:row>37</xdr:row>
      <xdr:rowOff>39402</xdr:rowOff>
    </xdr:to>
    <xdr:cxnSp macro="">
      <xdr:nvCxnSpPr>
        <xdr:cNvPr id="520" name="直線コネクタ 519"/>
        <xdr:cNvCxnSpPr/>
      </xdr:nvCxnSpPr>
      <xdr:spPr>
        <a:xfrm flipV="1">
          <a:off x="15481300" y="5884132"/>
          <a:ext cx="838200" cy="49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137507</xdr:rowOff>
    </xdr:from>
    <xdr:ext cx="469744" cy="259045"/>
    <xdr:sp macro="" textlink="">
      <xdr:nvSpPr>
        <xdr:cNvPr id="521" name="災害復旧事業費平均値テキスト"/>
        <xdr:cNvSpPr txBox="1"/>
      </xdr:nvSpPr>
      <xdr:spPr>
        <a:xfrm>
          <a:off x="16370300" y="6138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159080</xdr:rowOff>
    </xdr:from>
    <xdr:to>
      <xdr:col>85</xdr:col>
      <xdr:colOff>177800</xdr:colOff>
      <xdr:row>36</xdr:row>
      <xdr:rowOff>89230</xdr:rowOff>
    </xdr:to>
    <xdr:sp macro="" textlink="">
      <xdr:nvSpPr>
        <xdr:cNvPr id="522" name="フローチャート: 判断 521"/>
        <xdr:cNvSpPr/>
      </xdr:nvSpPr>
      <xdr:spPr>
        <a:xfrm>
          <a:off x="16268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2368</xdr:rowOff>
    </xdr:from>
    <xdr:to>
      <xdr:col>81</xdr:col>
      <xdr:colOff>50800</xdr:colOff>
      <xdr:row>37</xdr:row>
      <xdr:rowOff>39402</xdr:rowOff>
    </xdr:to>
    <xdr:cxnSp macro="">
      <xdr:nvCxnSpPr>
        <xdr:cNvPr id="523" name="直線コネクタ 522"/>
        <xdr:cNvCxnSpPr/>
      </xdr:nvCxnSpPr>
      <xdr:spPr>
        <a:xfrm>
          <a:off x="14592300" y="6346018"/>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27406</xdr:rowOff>
    </xdr:from>
    <xdr:to>
      <xdr:col>81</xdr:col>
      <xdr:colOff>101600</xdr:colOff>
      <xdr:row>36</xdr:row>
      <xdr:rowOff>129006</xdr:rowOff>
    </xdr:to>
    <xdr:sp macro="" textlink="">
      <xdr:nvSpPr>
        <xdr:cNvPr id="524" name="フローチャート: 判断 523"/>
        <xdr:cNvSpPr/>
      </xdr:nvSpPr>
      <xdr:spPr>
        <a:xfrm>
          <a:off x="15430500" y="619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145533</xdr:rowOff>
    </xdr:from>
    <xdr:ext cx="469744" cy="259045"/>
    <xdr:sp macro="" textlink="">
      <xdr:nvSpPr>
        <xdr:cNvPr id="525" name="テキスト ボックス 524"/>
        <xdr:cNvSpPr txBox="1"/>
      </xdr:nvSpPr>
      <xdr:spPr>
        <a:xfrm>
          <a:off x="15246428" y="597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149930</xdr:rowOff>
    </xdr:from>
    <xdr:to>
      <xdr:col>76</xdr:col>
      <xdr:colOff>114300</xdr:colOff>
      <xdr:row>37</xdr:row>
      <xdr:rowOff>2368</xdr:rowOff>
    </xdr:to>
    <xdr:cxnSp macro="">
      <xdr:nvCxnSpPr>
        <xdr:cNvPr id="526" name="直線コネクタ 525"/>
        <xdr:cNvCxnSpPr/>
      </xdr:nvCxnSpPr>
      <xdr:spPr>
        <a:xfrm>
          <a:off x="13703300" y="6150680"/>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20263</xdr:rowOff>
    </xdr:from>
    <xdr:to>
      <xdr:col>76</xdr:col>
      <xdr:colOff>165100</xdr:colOff>
      <xdr:row>36</xdr:row>
      <xdr:rowOff>121863</xdr:rowOff>
    </xdr:to>
    <xdr:sp macro="" textlink="">
      <xdr:nvSpPr>
        <xdr:cNvPr id="527" name="フローチャート: 判断 526"/>
        <xdr:cNvSpPr/>
      </xdr:nvSpPr>
      <xdr:spPr>
        <a:xfrm>
          <a:off x="14541500" y="619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138390</xdr:rowOff>
    </xdr:from>
    <xdr:ext cx="469744" cy="259045"/>
    <xdr:sp macro="" textlink="">
      <xdr:nvSpPr>
        <xdr:cNvPr id="528" name="テキスト ボックス 527"/>
        <xdr:cNvSpPr txBox="1"/>
      </xdr:nvSpPr>
      <xdr:spPr>
        <a:xfrm>
          <a:off x="14357428" y="59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149930</xdr:rowOff>
    </xdr:from>
    <xdr:to>
      <xdr:col>71</xdr:col>
      <xdr:colOff>177800</xdr:colOff>
      <xdr:row>37</xdr:row>
      <xdr:rowOff>157074</xdr:rowOff>
    </xdr:to>
    <xdr:cxnSp macro="">
      <xdr:nvCxnSpPr>
        <xdr:cNvPr id="529" name="直線コネクタ 528"/>
        <xdr:cNvCxnSpPr/>
      </xdr:nvCxnSpPr>
      <xdr:spPr>
        <a:xfrm flipV="1">
          <a:off x="12814300" y="6150680"/>
          <a:ext cx="889000" cy="35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57239</xdr:rowOff>
    </xdr:from>
    <xdr:to>
      <xdr:col>72</xdr:col>
      <xdr:colOff>38100</xdr:colOff>
      <xdr:row>31</xdr:row>
      <xdr:rowOff>158839</xdr:rowOff>
    </xdr:to>
    <xdr:sp macro="" textlink="">
      <xdr:nvSpPr>
        <xdr:cNvPr id="530" name="フローチャート: 判断 529"/>
        <xdr:cNvSpPr/>
      </xdr:nvSpPr>
      <xdr:spPr>
        <a:xfrm>
          <a:off x="13652500" y="537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3916</xdr:rowOff>
    </xdr:from>
    <xdr:ext cx="534377" cy="259045"/>
    <xdr:sp macro="" textlink="">
      <xdr:nvSpPr>
        <xdr:cNvPr id="531" name="テキスト ボックス 530"/>
        <xdr:cNvSpPr txBox="1"/>
      </xdr:nvSpPr>
      <xdr:spPr>
        <a:xfrm>
          <a:off x="13436111" y="514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74498</xdr:rowOff>
    </xdr:from>
    <xdr:to>
      <xdr:col>67</xdr:col>
      <xdr:colOff>101600</xdr:colOff>
      <xdr:row>33</xdr:row>
      <xdr:rowOff>4648</xdr:rowOff>
    </xdr:to>
    <xdr:sp macro="" textlink="">
      <xdr:nvSpPr>
        <xdr:cNvPr id="532" name="フローチャート: 判断 531"/>
        <xdr:cNvSpPr/>
      </xdr:nvSpPr>
      <xdr:spPr>
        <a:xfrm>
          <a:off x="12763500" y="556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21175</xdr:rowOff>
    </xdr:from>
    <xdr:ext cx="534377" cy="259045"/>
    <xdr:sp macro="" textlink="">
      <xdr:nvSpPr>
        <xdr:cNvPr id="533" name="テキスト ボックス 532"/>
        <xdr:cNvSpPr txBox="1"/>
      </xdr:nvSpPr>
      <xdr:spPr>
        <a:xfrm>
          <a:off x="12547111" y="533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4032</xdr:rowOff>
    </xdr:from>
    <xdr:to>
      <xdr:col>85</xdr:col>
      <xdr:colOff>177800</xdr:colOff>
      <xdr:row>34</xdr:row>
      <xdr:rowOff>105632</xdr:rowOff>
    </xdr:to>
    <xdr:sp macro="" textlink="">
      <xdr:nvSpPr>
        <xdr:cNvPr id="539" name="楕円 538"/>
        <xdr:cNvSpPr/>
      </xdr:nvSpPr>
      <xdr:spPr>
        <a:xfrm>
          <a:off x="16268700" y="58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26909</xdr:rowOff>
    </xdr:from>
    <xdr:ext cx="534377" cy="259045"/>
    <xdr:sp macro="" textlink="">
      <xdr:nvSpPr>
        <xdr:cNvPr id="540" name="災害復旧事業費該当値テキスト"/>
        <xdr:cNvSpPr txBox="1"/>
      </xdr:nvSpPr>
      <xdr:spPr>
        <a:xfrm>
          <a:off x="16370300" y="568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160052</xdr:rowOff>
    </xdr:from>
    <xdr:to>
      <xdr:col>81</xdr:col>
      <xdr:colOff>101600</xdr:colOff>
      <xdr:row>37</xdr:row>
      <xdr:rowOff>90202</xdr:rowOff>
    </xdr:to>
    <xdr:sp macro="" textlink="">
      <xdr:nvSpPr>
        <xdr:cNvPr id="541" name="楕円 540"/>
        <xdr:cNvSpPr/>
      </xdr:nvSpPr>
      <xdr:spPr>
        <a:xfrm>
          <a:off x="15430500" y="633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81329</xdr:rowOff>
    </xdr:from>
    <xdr:ext cx="469744" cy="259045"/>
    <xdr:sp macro="" textlink="">
      <xdr:nvSpPr>
        <xdr:cNvPr id="542" name="テキスト ボックス 541"/>
        <xdr:cNvSpPr txBox="1"/>
      </xdr:nvSpPr>
      <xdr:spPr>
        <a:xfrm>
          <a:off x="15246428" y="642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123018</xdr:rowOff>
    </xdr:from>
    <xdr:to>
      <xdr:col>76</xdr:col>
      <xdr:colOff>165100</xdr:colOff>
      <xdr:row>37</xdr:row>
      <xdr:rowOff>53168</xdr:rowOff>
    </xdr:to>
    <xdr:sp macro="" textlink="">
      <xdr:nvSpPr>
        <xdr:cNvPr id="543" name="楕円 542"/>
        <xdr:cNvSpPr/>
      </xdr:nvSpPr>
      <xdr:spPr>
        <a:xfrm>
          <a:off x="14541500" y="62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44295</xdr:rowOff>
    </xdr:from>
    <xdr:ext cx="469744" cy="259045"/>
    <xdr:sp macro="" textlink="">
      <xdr:nvSpPr>
        <xdr:cNvPr id="544" name="テキスト ボックス 543"/>
        <xdr:cNvSpPr txBox="1"/>
      </xdr:nvSpPr>
      <xdr:spPr>
        <a:xfrm>
          <a:off x="14357428" y="638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99130</xdr:rowOff>
    </xdr:from>
    <xdr:to>
      <xdr:col>72</xdr:col>
      <xdr:colOff>38100</xdr:colOff>
      <xdr:row>36</xdr:row>
      <xdr:rowOff>29280</xdr:rowOff>
    </xdr:to>
    <xdr:sp macro="" textlink="">
      <xdr:nvSpPr>
        <xdr:cNvPr id="545" name="楕円 544"/>
        <xdr:cNvSpPr/>
      </xdr:nvSpPr>
      <xdr:spPr>
        <a:xfrm>
          <a:off x="13652500" y="60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20407</xdr:rowOff>
    </xdr:from>
    <xdr:ext cx="469744" cy="259045"/>
    <xdr:sp macro="" textlink="">
      <xdr:nvSpPr>
        <xdr:cNvPr id="546" name="テキスト ボックス 545"/>
        <xdr:cNvSpPr txBox="1"/>
      </xdr:nvSpPr>
      <xdr:spPr>
        <a:xfrm>
          <a:off x="13468428" y="619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106274</xdr:rowOff>
    </xdr:from>
    <xdr:to>
      <xdr:col>67</xdr:col>
      <xdr:colOff>101600</xdr:colOff>
      <xdr:row>38</xdr:row>
      <xdr:rowOff>36424</xdr:rowOff>
    </xdr:to>
    <xdr:sp macro="" textlink="">
      <xdr:nvSpPr>
        <xdr:cNvPr id="547" name="楕円 546"/>
        <xdr:cNvSpPr/>
      </xdr:nvSpPr>
      <xdr:spPr>
        <a:xfrm>
          <a:off x="127635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27550</xdr:rowOff>
    </xdr:from>
    <xdr:ext cx="378565" cy="259045"/>
    <xdr:sp macro="" textlink="">
      <xdr:nvSpPr>
        <xdr:cNvPr id="548" name="テキスト ボックス 547"/>
        <xdr:cNvSpPr txBox="1"/>
      </xdr:nvSpPr>
      <xdr:spPr>
        <a:xfrm>
          <a:off x="126250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0" name="テキスト ボックス 609"/>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20930</xdr:rowOff>
    </xdr:from>
    <xdr:to>
      <xdr:col>85</xdr:col>
      <xdr:colOff>126364</xdr:colOff>
      <xdr:row>79</xdr:row>
      <xdr:rowOff>6883</xdr:rowOff>
    </xdr:to>
    <xdr:cxnSp macro="">
      <xdr:nvCxnSpPr>
        <xdr:cNvPr id="622" name="直線コネクタ 621"/>
        <xdr:cNvCxnSpPr/>
      </xdr:nvCxnSpPr>
      <xdr:spPr>
        <a:xfrm flipV="1">
          <a:off x="16317595" y="12365330"/>
          <a:ext cx="1269" cy="11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10710</xdr:rowOff>
    </xdr:from>
    <xdr:ext cx="534377" cy="259045"/>
    <xdr:sp macro="" textlink="">
      <xdr:nvSpPr>
        <xdr:cNvPr id="623" name="公債費最小値テキスト"/>
        <xdr:cNvSpPr txBox="1"/>
      </xdr:nvSpPr>
      <xdr:spPr>
        <a:xfrm>
          <a:off x="16370300" y="1355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6883</xdr:rowOff>
    </xdr:from>
    <xdr:to>
      <xdr:col>86</xdr:col>
      <xdr:colOff>25400</xdr:colOff>
      <xdr:row>79</xdr:row>
      <xdr:rowOff>6883</xdr:rowOff>
    </xdr:to>
    <xdr:cxnSp macro="">
      <xdr:nvCxnSpPr>
        <xdr:cNvPr id="624" name="直線コネクタ 623"/>
        <xdr:cNvCxnSpPr/>
      </xdr:nvCxnSpPr>
      <xdr:spPr>
        <a:xfrm>
          <a:off x="16230600" y="13551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139057</xdr:rowOff>
    </xdr:from>
    <xdr:ext cx="599010" cy="259045"/>
    <xdr:sp macro="" textlink="">
      <xdr:nvSpPr>
        <xdr:cNvPr id="625" name="公債費最大値テキスト"/>
        <xdr:cNvSpPr txBox="1"/>
      </xdr:nvSpPr>
      <xdr:spPr>
        <a:xfrm>
          <a:off x="16370300" y="1214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20930</xdr:rowOff>
    </xdr:from>
    <xdr:to>
      <xdr:col>86</xdr:col>
      <xdr:colOff>25400</xdr:colOff>
      <xdr:row>72</xdr:row>
      <xdr:rowOff>20930</xdr:rowOff>
    </xdr:to>
    <xdr:cxnSp macro="">
      <xdr:nvCxnSpPr>
        <xdr:cNvPr id="626" name="直線コネクタ 625"/>
        <xdr:cNvCxnSpPr/>
      </xdr:nvCxnSpPr>
      <xdr:spPr>
        <a:xfrm>
          <a:off x="16230600" y="1236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104242</xdr:rowOff>
    </xdr:from>
    <xdr:to>
      <xdr:col>85</xdr:col>
      <xdr:colOff>127000</xdr:colOff>
      <xdr:row>76</xdr:row>
      <xdr:rowOff>11494</xdr:rowOff>
    </xdr:to>
    <xdr:cxnSp macro="">
      <xdr:nvCxnSpPr>
        <xdr:cNvPr id="627" name="直線コネクタ 626"/>
        <xdr:cNvCxnSpPr/>
      </xdr:nvCxnSpPr>
      <xdr:spPr>
        <a:xfrm>
          <a:off x="15481300" y="12962992"/>
          <a:ext cx="838200" cy="7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131145</xdr:rowOff>
    </xdr:from>
    <xdr:ext cx="534377" cy="259045"/>
    <xdr:sp macro="" textlink="">
      <xdr:nvSpPr>
        <xdr:cNvPr id="628" name="公債費平均値テキスト"/>
        <xdr:cNvSpPr txBox="1"/>
      </xdr:nvSpPr>
      <xdr:spPr>
        <a:xfrm>
          <a:off x="16370300" y="12989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152718</xdr:rowOff>
    </xdr:from>
    <xdr:to>
      <xdr:col>85</xdr:col>
      <xdr:colOff>177800</xdr:colOff>
      <xdr:row>76</xdr:row>
      <xdr:rowOff>82868</xdr:rowOff>
    </xdr:to>
    <xdr:sp macro="" textlink="">
      <xdr:nvSpPr>
        <xdr:cNvPr id="629" name="フローチャート: 判断 628"/>
        <xdr:cNvSpPr/>
      </xdr:nvSpPr>
      <xdr:spPr>
        <a:xfrm>
          <a:off x="162687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104242</xdr:rowOff>
    </xdr:from>
    <xdr:to>
      <xdr:col>81</xdr:col>
      <xdr:colOff>50800</xdr:colOff>
      <xdr:row>75</xdr:row>
      <xdr:rowOff>122415</xdr:rowOff>
    </xdr:to>
    <xdr:cxnSp macro="">
      <xdr:nvCxnSpPr>
        <xdr:cNvPr id="630" name="直線コネクタ 629"/>
        <xdr:cNvCxnSpPr/>
      </xdr:nvCxnSpPr>
      <xdr:spPr>
        <a:xfrm flipV="1">
          <a:off x="14592300" y="12962992"/>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2121</xdr:rowOff>
    </xdr:from>
    <xdr:to>
      <xdr:col>81</xdr:col>
      <xdr:colOff>101600</xdr:colOff>
      <xdr:row>76</xdr:row>
      <xdr:rowOff>103721</xdr:rowOff>
    </xdr:to>
    <xdr:sp macro="" textlink="">
      <xdr:nvSpPr>
        <xdr:cNvPr id="631" name="フローチャート: 判断 630"/>
        <xdr:cNvSpPr/>
      </xdr:nvSpPr>
      <xdr:spPr>
        <a:xfrm>
          <a:off x="15430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94848</xdr:rowOff>
    </xdr:from>
    <xdr:ext cx="534377" cy="259045"/>
    <xdr:sp macro="" textlink="">
      <xdr:nvSpPr>
        <xdr:cNvPr id="632" name="テキスト ボックス 631"/>
        <xdr:cNvSpPr txBox="1"/>
      </xdr:nvSpPr>
      <xdr:spPr>
        <a:xfrm>
          <a:off x="15214111" y="131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122415</xdr:rowOff>
    </xdr:from>
    <xdr:to>
      <xdr:col>76</xdr:col>
      <xdr:colOff>114300</xdr:colOff>
      <xdr:row>75</xdr:row>
      <xdr:rowOff>139941</xdr:rowOff>
    </xdr:to>
    <xdr:cxnSp macro="">
      <xdr:nvCxnSpPr>
        <xdr:cNvPr id="633" name="直線コネクタ 632"/>
        <xdr:cNvCxnSpPr/>
      </xdr:nvCxnSpPr>
      <xdr:spPr>
        <a:xfrm flipV="1">
          <a:off x="13703300" y="12981165"/>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9613</xdr:rowOff>
    </xdr:from>
    <xdr:to>
      <xdr:col>76</xdr:col>
      <xdr:colOff>165100</xdr:colOff>
      <xdr:row>76</xdr:row>
      <xdr:rowOff>111213</xdr:rowOff>
    </xdr:to>
    <xdr:sp macro="" textlink="">
      <xdr:nvSpPr>
        <xdr:cNvPr id="634" name="フローチャート: 判断 633"/>
        <xdr:cNvSpPr/>
      </xdr:nvSpPr>
      <xdr:spPr>
        <a:xfrm>
          <a:off x="14541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102340</xdr:rowOff>
    </xdr:from>
    <xdr:ext cx="534377" cy="259045"/>
    <xdr:sp macro="" textlink="">
      <xdr:nvSpPr>
        <xdr:cNvPr id="635" name="テキスト ボックス 634"/>
        <xdr:cNvSpPr txBox="1"/>
      </xdr:nvSpPr>
      <xdr:spPr>
        <a:xfrm>
          <a:off x="14325111" y="1313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139573</xdr:rowOff>
    </xdr:from>
    <xdr:to>
      <xdr:col>71</xdr:col>
      <xdr:colOff>177800</xdr:colOff>
      <xdr:row>75</xdr:row>
      <xdr:rowOff>139941</xdr:rowOff>
    </xdr:to>
    <xdr:cxnSp macro="">
      <xdr:nvCxnSpPr>
        <xdr:cNvPr id="636" name="直線コネクタ 635"/>
        <xdr:cNvCxnSpPr/>
      </xdr:nvCxnSpPr>
      <xdr:spPr>
        <a:xfrm>
          <a:off x="12814300" y="12141073"/>
          <a:ext cx="889000" cy="85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138392</xdr:rowOff>
    </xdr:from>
    <xdr:to>
      <xdr:col>72</xdr:col>
      <xdr:colOff>38100</xdr:colOff>
      <xdr:row>76</xdr:row>
      <xdr:rowOff>68542</xdr:rowOff>
    </xdr:to>
    <xdr:sp macro="" textlink="">
      <xdr:nvSpPr>
        <xdr:cNvPr id="637" name="フローチャート: 判断 636"/>
        <xdr:cNvSpPr/>
      </xdr:nvSpPr>
      <xdr:spPr>
        <a:xfrm>
          <a:off x="13652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59669</xdr:rowOff>
    </xdr:from>
    <xdr:ext cx="534377" cy="259045"/>
    <xdr:sp macro="" textlink="">
      <xdr:nvSpPr>
        <xdr:cNvPr id="638" name="テキスト ボックス 637"/>
        <xdr:cNvSpPr txBox="1"/>
      </xdr:nvSpPr>
      <xdr:spPr>
        <a:xfrm>
          <a:off x="13436111" y="130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21552</xdr:rowOff>
    </xdr:from>
    <xdr:to>
      <xdr:col>67</xdr:col>
      <xdr:colOff>101600</xdr:colOff>
      <xdr:row>76</xdr:row>
      <xdr:rowOff>123152</xdr:rowOff>
    </xdr:to>
    <xdr:sp macro="" textlink="">
      <xdr:nvSpPr>
        <xdr:cNvPr id="639" name="フローチャート: 判断 638"/>
        <xdr:cNvSpPr/>
      </xdr:nvSpPr>
      <xdr:spPr>
        <a:xfrm>
          <a:off x="12763500" y="130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114279</xdr:rowOff>
    </xdr:from>
    <xdr:ext cx="534377" cy="259045"/>
    <xdr:sp macro="" textlink="">
      <xdr:nvSpPr>
        <xdr:cNvPr id="640" name="テキスト ボックス 639"/>
        <xdr:cNvSpPr txBox="1"/>
      </xdr:nvSpPr>
      <xdr:spPr>
        <a:xfrm>
          <a:off x="12547111" y="1314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132144</xdr:rowOff>
    </xdr:from>
    <xdr:to>
      <xdr:col>85</xdr:col>
      <xdr:colOff>177800</xdr:colOff>
      <xdr:row>76</xdr:row>
      <xdr:rowOff>62294</xdr:rowOff>
    </xdr:to>
    <xdr:sp macro="" textlink="">
      <xdr:nvSpPr>
        <xdr:cNvPr id="646" name="楕円 645"/>
        <xdr:cNvSpPr/>
      </xdr:nvSpPr>
      <xdr:spPr>
        <a:xfrm>
          <a:off x="16268700" y="1299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155021</xdr:rowOff>
    </xdr:from>
    <xdr:ext cx="534377" cy="259045"/>
    <xdr:sp macro="" textlink="">
      <xdr:nvSpPr>
        <xdr:cNvPr id="647" name="公債費該当値テキスト"/>
        <xdr:cNvSpPr txBox="1"/>
      </xdr:nvSpPr>
      <xdr:spPr>
        <a:xfrm>
          <a:off x="16370300" y="1284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53442</xdr:rowOff>
    </xdr:from>
    <xdr:to>
      <xdr:col>81</xdr:col>
      <xdr:colOff>101600</xdr:colOff>
      <xdr:row>75</xdr:row>
      <xdr:rowOff>155042</xdr:rowOff>
    </xdr:to>
    <xdr:sp macro="" textlink="">
      <xdr:nvSpPr>
        <xdr:cNvPr id="648" name="楕円 647"/>
        <xdr:cNvSpPr/>
      </xdr:nvSpPr>
      <xdr:spPr>
        <a:xfrm>
          <a:off x="15430500" y="129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xdr:rowOff>
    </xdr:from>
    <xdr:ext cx="534377" cy="259045"/>
    <xdr:sp macro="" textlink="">
      <xdr:nvSpPr>
        <xdr:cNvPr id="649" name="テキスト ボックス 648"/>
        <xdr:cNvSpPr txBox="1"/>
      </xdr:nvSpPr>
      <xdr:spPr>
        <a:xfrm>
          <a:off x="15214111" y="1268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71615</xdr:rowOff>
    </xdr:from>
    <xdr:to>
      <xdr:col>76</xdr:col>
      <xdr:colOff>165100</xdr:colOff>
      <xdr:row>76</xdr:row>
      <xdr:rowOff>1764</xdr:rowOff>
    </xdr:to>
    <xdr:sp macro="" textlink="">
      <xdr:nvSpPr>
        <xdr:cNvPr id="650" name="楕円 649"/>
        <xdr:cNvSpPr/>
      </xdr:nvSpPr>
      <xdr:spPr>
        <a:xfrm>
          <a:off x="14541500" y="129303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18292</xdr:rowOff>
    </xdr:from>
    <xdr:ext cx="534377" cy="259045"/>
    <xdr:sp macro="" textlink="">
      <xdr:nvSpPr>
        <xdr:cNvPr id="651" name="テキスト ボックス 650"/>
        <xdr:cNvSpPr txBox="1"/>
      </xdr:nvSpPr>
      <xdr:spPr>
        <a:xfrm>
          <a:off x="14325111" y="127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89141</xdr:rowOff>
    </xdr:from>
    <xdr:to>
      <xdr:col>72</xdr:col>
      <xdr:colOff>38100</xdr:colOff>
      <xdr:row>76</xdr:row>
      <xdr:rowOff>19292</xdr:rowOff>
    </xdr:to>
    <xdr:sp macro="" textlink="">
      <xdr:nvSpPr>
        <xdr:cNvPr id="652" name="楕円 651"/>
        <xdr:cNvSpPr/>
      </xdr:nvSpPr>
      <xdr:spPr>
        <a:xfrm>
          <a:off x="13652500" y="12947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35818</xdr:rowOff>
    </xdr:from>
    <xdr:ext cx="534377" cy="259045"/>
    <xdr:sp macro="" textlink="">
      <xdr:nvSpPr>
        <xdr:cNvPr id="653" name="テキスト ボックス 652"/>
        <xdr:cNvSpPr txBox="1"/>
      </xdr:nvSpPr>
      <xdr:spPr>
        <a:xfrm>
          <a:off x="13436111" y="127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88773</xdr:rowOff>
    </xdr:from>
    <xdr:to>
      <xdr:col>67</xdr:col>
      <xdr:colOff>101600</xdr:colOff>
      <xdr:row>71</xdr:row>
      <xdr:rowOff>18923</xdr:rowOff>
    </xdr:to>
    <xdr:sp macro="" textlink="">
      <xdr:nvSpPr>
        <xdr:cNvPr id="654" name="楕円 653"/>
        <xdr:cNvSpPr/>
      </xdr:nvSpPr>
      <xdr:spPr>
        <a:xfrm>
          <a:off x="12763500" y="120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35450</xdr:rowOff>
    </xdr:from>
    <xdr:ext cx="599010" cy="259045"/>
    <xdr:sp macro="" textlink="">
      <xdr:nvSpPr>
        <xdr:cNvPr id="655" name="テキスト ボックス 654"/>
        <xdr:cNvSpPr txBox="1"/>
      </xdr:nvSpPr>
      <xdr:spPr>
        <a:xfrm>
          <a:off x="12514795" y="1186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81" name="直線コネクタ 680"/>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2" name="積立金最小値テキスト"/>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3" name="直線コネクタ 682"/>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4" name="積立金最大値テキスト"/>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5" name="直線コネクタ 684"/>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777</xdr:rowOff>
    </xdr:from>
    <xdr:to>
      <xdr:col>85</xdr:col>
      <xdr:colOff>127000</xdr:colOff>
      <xdr:row>97</xdr:row>
      <xdr:rowOff>75104</xdr:rowOff>
    </xdr:to>
    <xdr:cxnSp macro="">
      <xdr:nvCxnSpPr>
        <xdr:cNvPr id="686" name="直線コネクタ 685"/>
        <xdr:cNvCxnSpPr/>
      </xdr:nvCxnSpPr>
      <xdr:spPr>
        <a:xfrm>
          <a:off x="15481300" y="16631427"/>
          <a:ext cx="838200" cy="7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13631</xdr:rowOff>
    </xdr:from>
    <xdr:ext cx="534377" cy="259045"/>
    <xdr:sp macro="" textlink="">
      <xdr:nvSpPr>
        <xdr:cNvPr id="687" name="積立金平均値テキスト"/>
        <xdr:cNvSpPr txBox="1"/>
      </xdr:nvSpPr>
      <xdr:spPr>
        <a:xfrm>
          <a:off x="16370300" y="1647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88" name="フローチャート: 判断 687"/>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146841</xdr:rowOff>
    </xdr:from>
    <xdr:to>
      <xdr:col>81</xdr:col>
      <xdr:colOff>50800</xdr:colOff>
      <xdr:row>97</xdr:row>
      <xdr:rowOff>777</xdr:rowOff>
    </xdr:to>
    <xdr:cxnSp macro="">
      <xdr:nvCxnSpPr>
        <xdr:cNvPr id="689" name="直線コネクタ 688"/>
        <xdr:cNvCxnSpPr/>
      </xdr:nvCxnSpPr>
      <xdr:spPr>
        <a:xfrm>
          <a:off x="14592300" y="16434591"/>
          <a:ext cx="889000" cy="19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90" name="フローチャート: 判断 689"/>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47722</xdr:rowOff>
    </xdr:from>
    <xdr:ext cx="534377" cy="259045"/>
    <xdr:sp macro="" textlink="">
      <xdr:nvSpPr>
        <xdr:cNvPr id="691" name="テキスト ボックス 690"/>
        <xdr:cNvSpPr txBox="1"/>
      </xdr:nvSpPr>
      <xdr:spPr>
        <a:xfrm>
          <a:off x="15214111" y="166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146841</xdr:rowOff>
    </xdr:from>
    <xdr:to>
      <xdr:col>76</xdr:col>
      <xdr:colOff>114300</xdr:colOff>
      <xdr:row>98</xdr:row>
      <xdr:rowOff>51677</xdr:rowOff>
    </xdr:to>
    <xdr:cxnSp macro="">
      <xdr:nvCxnSpPr>
        <xdr:cNvPr id="692" name="直線コネクタ 691"/>
        <xdr:cNvCxnSpPr/>
      </xdr:nvCxnSpPr>
      <xdr:spPr>
        <a:xfrm flipV="1">
          <a:off x="13703300" y="16434591"/>
          <a:ext cx="889000" cy="41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3" name="フローチャート: 判断 692"/>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7968</xdr:rowOff>
    </xdr:from>
    <xdr:ext cx="534377" cy="259045"/>
    <xdr:sp macro="" textlink="">
      <xdr:nvSpPr>
        <xdr:cNvPr id="694" name="テキスト ボックス 693"/>
        <xdr:cNvSpPr txBox="1"/>
      </xdr:nvSpPr>
      <xdr:spPr>
        <a:xfrm>
          <a:off x="14325111" y="166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4119</xdr:rowOff>
    </xdr:from>
    <xdr:to>
      <xdr:col>71</xdr:col>
      <xdr:colOff>177800</xdr:colOff>
      <xdr:row>98</xdr:row>
      <xdr:rowOff>51677</xdr:rowOff>
    </xdr:to>
    <xdr:cxnSp macro="">
      <xdr:nvCxnSpPr>
        <xdr:cNvPr id="695" name="直線コネクタ 694"/>
        <xdr:cNvCxnSpPr/>
      </xdr:nvCxnSpPr>
      <xdr:spPr>
        <a:xfrm>
          <a:off x="12814300" y="16806219"/>
          <a:ext cx="889000" cy="4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14300</xdr:rowOff>
    </xdr:from>
    <xdr:to>
      <xdr:col>72</xdr:col>
      <xdr:colOff>38100</xdr:colOff>
      <xdr:row>97</xdr:row>
      <xdr:rowOff>115900</xdr:rowOff>
    </xdr:to>
    <xdr:sp macro="" textlink="">
      <xdr:nvSpPr>
        <xdr:cNvPr id="696" name="フローチャート: 判断 695"/>
        <xdr:cNvSpPr/>
      </xdr:nvSpPr>
      <xdr:spPr>
        <a:xfrm>
          <a:off x="136525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132427</xdr:rowOff>
    </xdr:from>
    <xdr:ext cx="534377" cy="259045"/>
    <xdr:sp macro="" textlink="">
      <xdr:nvSpPr>
        <xdr:cNvPr id="697" name="テキスト ボックス 696"/>
        <xdr:cNvSpPr txBox="1"/>
      </xdr:nvSpPr>
      <xdr:spPr>
        <a:xfrm>
          <a:off x="13436111" y="164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112457</xdr:rowOff>
    </xdr:from>
    <xdr:to>
      <xdr:col>67</xdr:col>
      <xdr:colOff>101600</xdr:colOff>
      <xdr:row>97</xdr:row>
      <xdr:rowOff>42607</xdr:rowOff>
    </xdr:to>
    <xdr:sp macro="" textlink="">
      <xdr:nvSpPr>
        <xdr:cNvPr id="698" name="フローチャート: 判断 697"/>
        <xdr:cNvSpPr/>
      </xdr:nvSpPr>
      <xdr:spPr>
        <a:xfrm>
          <a:off x="12763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59134</xdr:rowOff>
    </xdr:from>
    <xdr:ext cx="534377" cy="259045"/>
    <xdr:sp macro="" textlink="">
      <xdr:nvSpPr>
        <xdr:cNvPr id="699" name="テキスト ボックス 698"/>
        <xdr:cNvSpPr txBox="1"/>
      </xdr:nvSpPr>
      <xdr:spPr>
        <a:xfrm>
          <a:off x="12547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24304</xdr:rowOff>
    </xdr:from>
    <xdr:to>
      <xdr:col>85</xdr:col>
      <xdr:colOff>177800</xdr:colOff>
      <xdr:row>97</xdr:row>
      <xdr:rowOff>125904</xdr:rowOff>
    </xdr:to>
    <xdr:sp macro="" textlink="">
      <xdr:nvSpPr>
        <xdr:cNvPr id="705" name="楕円 704"/>
        <xdr:cNvSpPr/>
      </xdr:nvSpPr>
      <xdr:spPr>
        <a:xfrm>
          <a:off x="16268700" y="166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2731</xdr:rowOff>
    </xdr:from>
    <xdr:ext cx="534377" cy="259045"/>
    <xdr:sp macro="" textlink="">
      <xdr:nvSpPr>
        <xdr:cNvPr id="706" name="積立金該当値テキスト"/>
        <xdr:cNvSpPr txBox="1"/>
      </xdr:nvSpPr>
      <xdr:spPr>
        <a:xfrm>
          <a:off x="16370300" y="1663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121427</xdr:rowOff>
    </xdr:from>
    <xdr:to>
      <xdr:col>81</xdr:col>
      <xdr:colOff>101600</xdr:colOff>
      <xdr:row>97</xdr:row>
      <xdr:rowOff>51577</xdr:rowOff>
    </xdr:to>
    <xdr:sp macro="" textlink="">
      <xdr:nvSpPr>
        <xdr:cNvPr id="707" name="楕円 706"/>
        <xdr:cNvSpPr/>
      </xdr:nvSpPr>
      <xdr:spPr>
        <a:xfrm>
          <a:off x="15430500" y="1658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68104</xdr:rowOff>
    </xdr:from>
    <xdr:ext cx="534377" cy="259045"/>
    <xdr:sp macro="" textlink="">
      <xdr:nvSpPr>
        <xdr:cNvPr id="708" name="テキスト ボックス 707"/>
        <xdr:cNvSpPr txBox="1"/>
      </xdr:nvSpPr>
      <xdr:spPr>
        <a:xfrm>
          <a:off x="15214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96041</xdr:rowOff>
    </xdr:from>
    <xdr:to>
      <xdr:col>76</xdr:col>
      <xdr:colOff>165100</xdr:colOff>
      <xdr:row>96</xdr:row>
      <xdr:rowOff>26191</xdr:rowOff>
    </xdr:to>
    <xdr:sp macro="" textlink="">
      <xdr:nvSpPr>
        <xdr:cNvPr id="709" name="楕円 708"/>
        <xdr:cNvSpPr/>
      </xdr:nvSpPr>
      <xdr:spPr>
        <a:xfrm>
          <a:off x="14541500" y="1638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42718</xdr:rowOff>
    </xdr:from>
    <xdr:ext cx="534377" cy="259045"/>
    <xdr:sp macro="" textlink="">
      <xdr:nvSpPr>
        <xdr:cNvPr id="710" name="テキスト ボックス 709"/>
        <xdr:cNvSpPr txBox="1"/>
      </xdr:nvSpPr>
      <xdr:spPr>
        <a:xfrm>
          <a:off x="14325111" y="1615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877</xdr:rowOff>
    </xdr:from>
    <xdr:to>
      <xdr:col>72</xdr:col>
      <xdr:colOff>38100</xdr:colOff>
      <xdr:row>98</xdr:row>
      <xdr:rowOff>102477</xdr:rowOff>
    </xdr:to>
    <xdr:sp macro="" textlink="">
      <xdr:nvSpPr>
        <xdr:cNvPr id="711" name="楕円 710"/>
        <xdr:cNvSpPr/>
      </xdr:nvSpPr>
      <xdr:spPr>
        <a:xfrm>
          <a:off x="13652500" y="1680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93604</xdr:rowOff>
    </xdr:from>
    <xdr:ext cx="534377" cy="259045"/>
    <xdr:sp macro="" textlink="">
      <xdr:nvSpPr>
        <xdr:cNvPr id="712" name="テキスト ボックス 711"/>
        <xdr:cNvSpPr txBox="1"/>
      </xdr:nvSpPr>
      <xdr:spPr>
        <a:xfrm>
          <a:off x="13436111" y="168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124769</xdr:rowOff>
    </xdr:from>
    <xdr:to>
      <xdr:col>67</xdr:col>
      <xdr:colOff>101600</xdr:colOff>
      <xdr:row>98</xdr:row>
      <xdr:rowOff>54919</xdr:rowOff>
    </xdr:to>
    <xdr:sp macro="" textlink="">
      <xdr:nvSpPr>
        <xdr:cNvPr id="713" name="楕円 712"/>
        <xdr:cNvSpPr/>
      </xdr:nvSpPr>
      <xdr:spPr>
        <a:xfrm>
          <a:off x="12763500" y="1675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46046</xdr:rowOff>
    </xdr:from>
    <xdr:ext cx="534377" cy="259045"/>
    <xdr:sp macro="" textlink="">
      <xdr:nvSpPr>
        <xdr:cNvPr id="714" name="テキスト ボックス 713"/>
        <xdr:cNvSpPr txBox="1"/>
      </xdr:nvSpPr>
      <xdr:spPr>
        <a:xfrm>
          <a:off x="12547111" y="1684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36" name="直線コネクタ 735"/>
        <xdr:cNvCxnSpPr/>
      </xdr:nvCxnSpPr>
      <xdr:spPr>
        <a:xfrm flipV="1">
          <a:off x="22159595" y="5329149"/>
          <a:ext cx="1269" cy="1325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39" name="投資及び出資金最大値テキスト"/>
        <xdr:cNvSpPr txBox="1"/>
      </xdr:nvSpPr>
      <xdr:spPr>
        <a:xfrm>
          <a:off x="22212300" y="510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40" name="直線コネクタ 739"/>
        <xdr:cNvCxnSpPr/>
      </xdr:nvCxnSpPr>
      <xdr:spPr>
        <a:xfrm>
          <a:off x="22072600" y="532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56627</xdr:rowOff>
    </xdr:from>
    <xdr:to>
      <xdr:col>116</xdr:col>
      <xdr:colOff>63500</xdr:colOff>
      <xdr:row>37</xdr:row>
      <xdr:rowOff>145049</xdr:rowOff>
    </xdr:to>
    <xdr:cxnSp macro="">
      <xdr:nvCxnSpPr>
        <xdr:cNvPr id="741" name="直線コネクタ 740"/>
        <xdr:cNvCxnSpPr/>
      </xdr:nvCxnSpPr>
      <xdr:spPr>
        <a:xfrm flipV="1">
          <a:off x="21323300" y="6400277"/>
          <a:ext cx="838200" cy="8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23126</xdr:rowOff>
    </xdr:from>
    <xdr:ext cx="469744" cy="259045"/>
    <xdr:sp macro="" textlink="">
      <xdr:nvSpPr>
        <xdr:cNvPr id="742" name="投資及び出資金平均値テキスト"/>
        <xdr:cNvSpPr txBox="1"/>
      </xdr:nvSpPr>
      <xdr:spPr>
        <a:xfrm>
          <a:off x="22212300" y="6195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3" name="フローチャート: 判断 742"/>
        <xdr:cNvSpPr/>
      </xdr:nvSpPr>
      <xdr:spPr>
        <a:xfrm>
          <a:off x="221107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145049</xdr:rowOff>
    </xdr:from>
    <xdr:to>
      <xdr:col>111</xdr:col>
      <xdr:colOff>177800</xdr:colOff>
      <xdr:row>38</xdr:row>
      <xdr:rowOff>300</xdr:rowOff>
    </xdr:to>
    <xdr:cxnSp macro="">
      <xdr:nvCxnSpPr>
        <xdr:cNvPr id="744" name="直線コネクタ 743"/>
        <xdr:cNvCxnSpPr/>
      </xdr:nvCxnSpPr>
      <xdr:spPr>
        <a:xfrm flipV="1">
          <a:off x="20434300" y="6488699"/>
          <a:ext cx="8890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5" name="フローチャート: 判断 744"/>
        <xdr:cNvSpPr/>
      </xdr:nvSpPr>
      <xdr:spPr>
        <a:xfrm>
          <a:off x="21272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153260</xdr:rowOff>
    </xdr:from>
    <xdr:ext cx="469744" cy="259045"/>
    <xdr:sp macro="" textlink="">
      <xdr:nvSpPr>
        <xdr:cNvPr id="746" name="テキスト ボックス 745"/>
        <xdr:cNvSpPr txBox="1"/>
      </xdr:nvSpPr>
      <xdr:spPr>
        <a:xfrm>
          <a:off x="21088428" y="615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300</xdr:rowOff>
    </xdr:from>
    <xdr:to>
      <xdr:col>107</xdr:col>
      <xdr:colOff>50800</xdr:colOff>
      <xdr:row>38</xdr:row>
      <xdr:rowOff>104404</xdr:rowOff>
    </xdr:to>
    <xdr:cxnSp macro="">
      <xdr:nvCxnSpPr>
        <xdr:cNvPr id="747" name="直線コネクタ 746"/>
        <xdr:cNvCxnSpPr/>
      </xdr:nvCxnSpPr>
      <xdr:spPr>
        <a:xfrm flipV="1">
          <a:off x="19545300" y="6515400"/>
          <a:ext cx="889000" cy="10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48" name="フローチャート: 判断 747"/>
        <xdr:cNvSpPr/>
      </xdr:nvSpPr>
      <xdr:spPr>
        <a:xfrm>
          <a:off x="20383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145168</xdr:rowOff>
    </xdr:from>
    <xdr:ext cx="469744" cy="259045"/>
    <xdr:sp macro="" textlink="">
      <xdr:nvSpPr>
        <xdr:cNvPr id="749" name="テキスト ボックス 748"/>
        <xdr:cNvSpPr txBox="1"/>
      </xdr:nvSpPr>
      <xdr:spPr>
        <a:xfrm>
          <a:off x="20199428" y="614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104404</xdr:rowOff>
    </xdr:from>
    <xdr:to>
      <xdr:col>102</xdr:col>
      <xdr:colOff>114300</xdr:colOff>
      <xdr:row>38</xdr:row>
      <xdr:rowOff>139700</xdr:rowOff>
    </xdr:to>
    <xdr:cxnSp macro="">
      <xdr:nvCxnSpPr>
        <xdr:cNvPr id="750" name="直線コネクタ 749"/>
        <xdr:cNvCxnSpPr/>
      </xdr:nvCxnSpPr>
      <xdr:spPr>
        <a:xfrm flipV="1">
          <a:off x="18656300" y="6619504"/>
          <a:ext cx="889000" cy="3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14331</xdr:rowOff>
    </xdr:from>
    <xdr:to>
      <xdr:col>102</xdr:col>
      <xdr:colOff>165100</xdr:colOff>
      <xdr:row>37</xdr:row>
      <xdr:rowOff>115931</xdr:rowOff>
    </xdr:to>
    <xdr:sp macro="" textlink="">
      <xdr:nvSpPr>
        <xdr:cNvPr id="751" name="フローチャート: 判断 750"/>
        <xdr:cNvSpPr/>
      </xdr:nvSpPr>
      <xdr:spPr>
        <a:xfrm>
          <a:off x="19494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132458</xdr:rowOff>
    </xdr:from>
    <xdr:ext cx="469744" cy="259045"/>
    <xdr:sp macro="" textlink="">
      <xdr:nvSpPr>
        <xdr:cNvPr id="752" name="テキスト ボックス 751"/>
        <xdr:cNvSpPr txBox="1"/>
      </xdr:nvSpPr>
      <xdr:spPr>
        <a:xfrm>
          <a:off x="19310428" y="61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51364</xdr:rowOff>
    </xdr:from>
    <xdr:to>
      <xdr:col>98</xdr:col>
      <xdr:colOff>38100</xdr:colOff>
      <xdr:row>37</xdr:row>
      <xdr:rowOff>152964</xdr:rowOff>
    </xdr:to>
    <xdr:sp macro="" textlink="">
      <xdr:nvSpPr>
        <xdr:cNvPr id="753" name="フローチャート: 判断 752"/>
        <xdr:cNvSpPr/>
      </xdr:nvSpPr>
      <xdr:spPr>
        <a:xfrm>
          <a:off x="18605500" y="639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169491</xdr:rowOff>
    </xdr:from>
    <xdr:ext cx="469744" cy="259045"/>
    <xdr:sp macro="" textlink="">
      <xdr:nvSpPr>
        <xdr:cNvPr id="754" name="テキスト ボックス 753"/>
        <xdr:cNvSpPr txBox="1"/>
      </xdr:nvSpPr>
      <xdr:spPr>
        <a:xfrm>
          <a:off x="18421428" y="617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5827</xdr:rowOff>
    </xdr:from>
    <xdr:to>
      <xdr:col>116</xdr:col>
      <xdr:colOff>114300</xdr:colOff>
      <xdr:row>37</xdr:row>
      <xdr:rowOff>107427</xdr:rowOff>
    </xdr:to>
    <xdr:sp macro="" textlink="">
      <xdr:nvSpPr>
        <xdr:cNvPr id="760" name="楕円 759"/>
        <xdr:cNvSpPr/>
      </xdr:nvSpPr>
      <xdr:spPr>
        <a:xfrm>
          <a:off x="22110700" y="634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155704</xdr:rowOff>
    </xdr:from>
    <xdr:ext cx="469744" cy="259045"/>
    <xdr:sp macro="" textlink="">
      <xdr:nvSpPr>
        <xdr:cNvPr id="761" name="投資及び出資金該当値テキスト"/>
        <xdr:cNvSpPr txBox="1"/>
      </xdr:nvSpPr>
      <xdr:spPr>
        <a:xfrm>
          <a:off x="22212300" y="632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94249</xdr:rowOff>
    </xdr:from>
    <xdr:to>
      <xdr:col>112</xdr:col>
      <xdr:colOff>38100</xdr:colOff>
      <xdr:row>38</xdr:row>
      <xdr:rowOff>24399</xdr:rowOff>
    </xdr:to>
    <xdr:sp macro="" textlink="">
      <xdr:nvSpPr>
        <xdr:cNvPr id="762" name="楕円 761"/>
        <xdr:cNvSpPr/>
      </xdr:nvSpPr>
      <xdr:spPr>
        <a:xfrm>
          <a:off x="21272500" y="643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15526</xdr:rowOff>
    </xdr:from>
    <xdr:ext cx="469744" cy="259045"/>
    <xdr:sp macro="" textlink="">
      <xdr:nvSpPr>
        <xdr:cNvPr id="763" name="テキスト ボックス 762"/>
        <xdr:cNvSpPr txBox="1"/>
      </xdr:nvSpPr>
      <xdr:spPr>
        <a:xfrm>
          <a:off x="21088428" y="653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120950</xdr:rowOff>
    </xdr:from>
    <xdr:to>
      <xdr:col>107</xdr:col>
      <xdr:colOff>101600</xdr:colOff>
      <xdr:row>38</xdr:row>
      <xdr:rowOff>51099</xdr:rowOff>
    </xdr:to>
    <xdr:sp macro="" textlink="">
      <xdr:nvSpPr>
        <xdr:cNvPr id="764" name="楕円 763"/>
        <xdr:cNvSpPr/>
      </xdr:nvSpPr>
      <xdr:spPr>
        <a:xfrm>
          <a:off x="20383500" y="64646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42227</xdr:rowOff>
    </xdr:from>
    <xdr:ext cx="469744" cy="259045"/>
    <xdr:sp macro="" textlink="">
      <xdr:nvSpPr>
        <xdr:cNvPr id="765" name="テキスト ボックス 764"/>
        <xdr:cNvSpPr txBox="1"/>
      </xdr:nvSpPr>
      <xdr:spPr>
        <a:xfrm>
          <a:off x="20199428" y="655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53604</xdr:rowOff>
    </xdr:from>
    <xdr:to>
      <xdr:col>102</xdr:col>
      <xdr:colOff>165100</xdr:colOff>
      <xdr:row>38</xdr:row>
      <xdr:rowOff>155204</xdr:rowOff>
    </xdr:to>
    <xdr:sp macro="" textlink="">
      <xdr:nvSpPr>
        <xdr:cNvPr id="766" name="楕円 765"/>
        <xdr:cNvSpPr/>
      </xdr:nvSpPr>
      <xdr:spPr>
        <a:xfrm>
          <a:off x="19494500" y="65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146331</xdr:rowOff>
    </xdr:from>
    <xdr:ext cx="378565" cy="259045"/>
    <xdr:sp macro="" textlink="">
      <xdr:nvSpPr>
        <xdr:cNvPr id="767" name="テキスト ボックス 766"/>
        <xdr:cNvSpPr txBox="1"/>
      </xdr:nvSpPr>
      <xdr:spPr>
        <a:xfrm>
          <a:off x="19356017" y="6661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163703</xdr:rowOff>
    </xdr:from>
    <xdr:to>
      <xdr:col>116</xdr:col>
      <xdr:colOff>62864</xdr:colOff>
      <xdr:row>59</xdr:row>
      <xdr:rowOff>44450</xdr:rowOff>
    </xdr:to>
    <xdr:cxnSp macro="">
      <xdr:nvCxnSpPr>
        <xdr:cNvPr id="793" name="直線コネクタ 792"/>
        <xdr:cNvCxnSpPr/>
      </xdr:nvCxnSpPr>
      <xdr:spPr>
        <a:xfrm flipV="1">
          <a:off x="22159595" y="9079103"/>
          <a:ext cx="1269" cy="108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110380</xdr:rowOff>
    </xdr:from>
    <xdr:ext cx="534377" cy="259045"/>
    <xdr:sp macro="" textlink="">
      <xdr:nvSpPr>
        <xdr:cNvPr id="796" name="貸付金最大値テキスト"/>
        <xdr:cNvSpPr txBox="1"/>
      </xdr:nvSpPr>
      <xdr:spPr>
        <a:xfrm>
          <a:off x="22212300" y="885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163703</xdr:rowOff>
    </xdr:from>
    <xdr:to>
      <xdr:col>116</xdr:col>
      <xdr:colOff>152400</xdr:colOff>
      <xdr:row>52</xdr:row>
      <xdr:rowOff>163703</xdr:rowOff>
    </xdr:to>
    <xdr:cxnSp macro="">
      <xdr:nvCxnSpPr>
        <xdr:cNvPr id="797" name="直線コネクタ 796"/>
        <xdr:cNvCxnSpPr/>
      </xdr:nvCxnSpPr>
      <xdr:spPr>
        <a:xfrm>
          <a:off x="22072600" y="9079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121641</xdr:rowOff>
    </xdr:from>
    <xdr:to>
      <xdr:col>116</xdr:col>
      <xdr:colOff>63500</xdr:colOff>
      <xdr:row>57</xdr:row>
      <xdr:rowOff>124841</xdr:rowOff>
    </xdr:to>
    <xdr:cxnSp macro="">
      <xdr:nvCxnSpPr>
        <xdr:cNvPr id="798" name="直線コネクタ 797"/>
        <xdr:cNvCxnSpPr/>
      </xdr:nvCxnSpPr>
      <xdr:spPr>
        <a:xfrm flipV="1">
          <a:off x="21323300" y="9894291"/>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70324</xdr:rowOff>
    </xdr:from>
    <xdr:ext cx="469744" cy="259045"/>
    <xdr:sp macro="" textlink="">
      <xdr:nvSpPr>
        <xdr:cNvPr id="799" name="貸付金平均値テキスト"/>
        <xdr:cNvSpPr txBox="1"/>
      </xdr:nvSpPr>
      <xdr:spPr>
        <a:xfrm>
          <a:off x="22212300" y="96715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47447</xdr:rowOff>
    </xdr:from>
    <xdr:to>
      <xdr:col>116</xdr:col>
      <xdr:colOff>114300</xdr:colOff>
      <xdr:row>57</xdr:row>
      <xdr:rowOff>149047</xdr:rowOff>
    </xdr:to>
    <xdr:sp macro="" textlink="">
      <xdr:nvSpPr>
        <xdr:cNvPr id="800" name="フローチャート: 判断 799"/>
        <xdr:cNvSpPr/>
      </xdr:nvSpPr>
      <xdr:spPr>
        <a:xfrm>
          <a:off x="221107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99619</xdr:rowOff>
    </xdr:from>
    <xdr:to>
      <xdr:col>111</xdr:col>
      <xdr:colOff>177800</xdr:colOff>
      <xdr:row>57</xdr:row>
      <xdr:rowOff>124841</xdr:rowOff>
    </xdr:to>
    <xdr:cxnSp macro="">
      <xdr:nvCxnSpPr>
        <xdr:cNvPr id="801" name="直線コネクタ 800"/>
        <xdr:cNvCxnSpPr/>
      </xdr:nvCxnSpPr>
      <xdr:spPr>
        <a:xfrm>
          <a:off x="20434300" y="9872269"/>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55676</xdr:rowOff>
    </xdr:from>
    <xdr:to>
      <xdr:col>112</xdr:col>
      <xdr:colOff>38100</xdr:colOff>
      <xdr:row>57</xdr:row>
      <xdr:rowOff>157276</xdr:rowOff>
    </xdr:to>
    <xdr:sp macro="" textlink="">
      <xdr:nvSpPr>
        <xdr:cNvPr id="802" name="フローチャート: 判断 801"/>
        <xdr:cNvSpPr/>
      </xdr:nvSpPr>
      <xdr:spPr>
        <a:xfrm>
          <a:off x="21272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2353</xdr:rowOff>
    </xdr:from>
    <xdr:ext cx="469744" cy="259045"/>
    <xdr:sp macro="" textlink="">
      <xdr:nvSpPr>
        <xdr:cNvPr id="803" name="テキスト ボックス 802"/>
        <xdr:cNvSpPr txBox="1"/>
      </xdr:nvSpPr>
      <xdr:spPr>
        <a:xfrm>
          <a:off x="21088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99619</xdr:rowOff>
    </xdr:from>
    <xdr:to>
      <xdr:col>107</xdr:col>
      <xdr:colOff>50800</xdr:colOff>
      <xdr:row>57</xdr:row>
      <xdr:rowOff>100762</xdr:rowOff>
    </xdr:to>
    <xdr:cxnSp macro="">
      <xdr:nvCxnSpPr>
        <xdr:cNvPr id="804" name="直線コネクタ 803"/>
        <xdr:cNvCxnSpPr/>
      </xdr:nvCxnSpPr>
      <xdr:spPr>
        <a:xfrm flipV="1">
          <a:off x="19545300" y="987226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43180</xdr:rowOff>
    </xdr:from>
    <xdr:to>
      <xdr:col>107</xdr:col>
      <xdr:colOff>101600</xdr:colOff>
      <xdr:row>57</xdr:row>
      <xdr:rowOff>144780</xdr:rowOff>
    </xdr:to>
    <xdr:sp macro="" textlink="">
      <xdr:nvSpPr>
        <xdr:cNvPr id="805" name="フローチャート: 判断 804"/>
        <xdr:cNvSpPr/>
      </xdr:nvSpPr>
      <xdr:spPr>
        <a:xfrm>
          <a:off x="20383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161307</xdr:rowOff>
    </xdr:from>
    <xdr:ext cx="469744" cy="259045"/>
    <xdr:sp macro="" textlink="">
      <xdr:nvSpPr>
        <xdr:cNvPr id="806" name="テキスト ボックス 805"/>
        <xdr:cNvSpPr txBox="1"/>
      </xdr:nvSpPr>
      <xdr:spPr>
        <a:xfrm>
          <a:off x="20199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67234</xdr:rowOff>
    </xdr:from>
    <xdr:to>
      <xdr:col>102</xdr:col>
      <xdr:colOff>114300</xdr:colOff>
      <xdr:row>57</xdr:row>
      <xdr:rowOff>100762</xdr:rowOff>
    </xdr:to>
    <xdr:cxnSp macro="">
      <xdr:nvCxnSpPr>
        <xdr:cNvPr id="807" name="直線コネクタ 806"/>
        <xdr:cNvCxnSpPr/>
      </xdr:nvCxnSpPr>
      <xdr:spPr>
        <a:xfrm>
          <a:off x="18656300" y="8639734"/>
          <a:ext cx="889000" cy="123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146279</xdr:rowOff>
    </xdr:from>
    <xdr:to>
      <xdr:col>102</xdr:col>
      <xdr:colOff>165100</xdr:colOff>
      <xdr:row>57</xdr:row>
      <xdr:rowOff>76429</xdr:rowOff>
    </xdr:to>
    <xdr:sp macro="" textlink="">
      <xdr:nvSpPr>
        <xdr:cNvPr id="808" name="フローチャート: 判断 807"/>
        <xdr:cNvSpPr/>
      </xdr:nvSpPr>
      <xdr:spPr>
        <a:xfrm>
          <a:off x="19494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92956</xdr:rowOff>
    </xdr:from>
    <xdr:ext cx="469744" cy="259045"/>
    <xdr:sp macro="" textlink="">
      <xdr:nvSpPr>
        <xdr:cNvPr id="809" name="テキスト ボックス 808"/>
        <xdr:cNvSpPr txBox="1"/>
      </xdr:nvSpPr>
      <xdr:spPr>
        <a:xfrm>
          <a:off x="19310428" y="95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167919</xdr:rowOff>
    </xdr:from>
    <xdr:to>
      <xdr:col>98</xdr:col>
      <xdr:colOff>38100</xdr:colOff>
      <xdr:row>57</xdr:row>
      <xdr:rowOff>98069</xdr:rowOff>
    </xdr:to>
    <xdr:sp macro="" textlink="">
      <xdr:nvSpPr>
        <xdr:cNvPr id="810" name="フローチャート: 判断 809"/>
        <xdr:cNvSpPr/>
      </xdr:nvSpPr>
      <xdr:spPr>
        <a:xfrm>
          <a:off x="18605500" y="976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89196</xdr:rowOff>
    </xdr:from>
    <xdr:ext cx="469744" cy="259045"/>
    <xdr:sp macro="" textlink="">
      <xdr:nvSpPr>
        <xdr:cNvPr id="811" name="テキスト ボックス 810"/>
        <xdr:cNvSpPr txBox="1"/>
      </xdr:nvSpPr>
      <xdr:spPr>
        <a:xfrm>
          <a:off x="18421428" y="986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70841</xdr:rowOff>
    </xdr:from>
    <xdr:to>
      <xdr:col>116</xdr:col>
      <xdr:colOff>114300</xdr:colOff>
      <xdr:row>58</xdr:row>
      <xdr:rowOff>991</xdr:rowOff>
    </xdr:to>
    <xdr:sp macro="" textlink="">
      <xdr:nvSpPr>
        <xdr:cNvPr id="817" name="楕円 816"/>
        <xdr:cNvSpPr/>
      </xdr:nvSpPr>
      <xdr:spPr>
        <a:xfrm>
          <a:off x="22110700" y="98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49268</xdr:rowOff>
    </xdr:from>
    <xdr:ext cx="469744" cy="259045"/>
    <xdr:sp macro="" textlink="">
      <xdr:nvSpPr>
        <xdr:cNvPr id="818" name="貸付金該当値テキスト"/>
        <xdr:cNvSpPr txBox="1"/>
      </xdr:nvSpPr>
      <xdr:spPr>
        <a:xfrm>
          <a:off x="22212300" y="982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74041</xdr:rowOff>
    </xdr:from>
    <xdr:to>
      <xdr:col>112</xdr:col>
      <xdr:colOff>38100</xdr:colOff>
      <xdr:row>58</xdr:row>
      <xdr:rowOff>4191</xdr:rowOff>
    </xdr:to>
    <xdr:sp macro="" textlink="">
      <xdr:nvSpPr>
        <xdr:cNvPr id="819" name="楕円 818"/>
        <xdr:cNvSpPr/>
      </xdr:nvSpPr>
      <xdr:spPr>
        <a:xfrm>
          <a:off x="21272500" y="98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166768</xdr:rowOff>
    </xdr:from>
    <xdr:ext cx="469744" cy="259045"/>
    <xdr:sp macro="" textlink="">
      <xdr:nvSpPr>
        <xdr:cNvPr id="820" name="テキスト ボックス 819"/>
        <xdr:cNvSpPr txBox="1"/>
      </xdr:nvSpPr>
      <xdr:spPr>
        <a:xfrm>
          <a:off x="21088428" y="993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48819</xdr:rowOff>
    </xdr:from>
    <xdr:to>
      <xdr:col>107</xdr:col>
      <xdr:colOff>101600</xdr:colOff>
      <xdr:row>57</xdr:row>
      <xdr:rowOff>150419</xdr:rowOff>
    </xdr:to>
    <xdr:sp macro="" textlink="">
      <xdr:nvSpPr>
        <xdr:cNvPr id="821" name="楕円 820"/>
        <xdr:cNvSpPr/>
      </xdr:nvSpPr>
      <xdr:spPr>
        <a:xfrm>
          <a:off x="20383500" y="982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141546</xdr:rowOff>
    </xdr:from>
    <xdr:ext cx="469744" cy="259045"/>
    <xdr:sp macro="" textlink="">
      <xdr:nvSpPr>
        <xdr:cNvPr id="822" name="テキスト ボックス 821"/>
        <xdr:cNvSpPr txBox="1"/>
      </xdr:nvSpPr>
      <xdr:spPr>
        <a:xfrm>
          <a:off x="20199428" y="991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49962</xdr:rowOff>
    </xdr:from>
    <xdr:to>
      <xdr:col>102</xdr:col>
      <xdr:colOff>165100</xdr:colOff>
      <xdr:row>57</xdr:row>
      <xdr:rowOff>151562</xdr:rowOff>
    </xdr:to>
    <xdr:sp macro="" textlink="">
      <xdr:nvSpPr>
        <xdr:cNvPr id="823" name="楕円 822"/>
        <xdr:cNvSpPr/>
      </xdr:nvSpPr>
      <xdr:spPr>
        <a:xfrm>
          <a:off x="19494500" y="982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142689</xdr:rowOff>
    </xdr:from>
    <xdr:ext cx="469744" cy="259045"/>
    <xdr:sp macro="" textlink="">
      <xdr:nvSpPr>
        <xdr:cNvPr id="824" name="テキスト ボックス 823"/>
        <xdr:cNvSpPr txBox="1"/>
      </xdr:nvSpPr>
      <xdr:spPr>
        <a:xfrm>
          <a:off x="19310428" y="991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16434</xdr:rowOff>
    </xdr:from>
    <xdr:to>
      <xdr:col>98</xdr:col>
      <xdr:colOff>38100</xdr:colOff>
      <xdr:row>50</xdr:row>
      <xdr:rowOff>118034</xdr:rowOff>
    </xdr:to>
    <xdr:sp macro="" textlink="">
      <xdr:nvSpPr>
        <xdr:cNvPr id="825" name="楕円 824"/>
        <xdr:cNvSpPr/>
      </xdr:nvSpPr>
      <xdr:spPr>
        <a:xfrm>
          <a:off x="18605500" y="858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134561</xdr:rowOff>
    </xdr:from>
    <xdr:ext cx="534377" cy="259045"/>
    <xdr:sp macro="" textlink="">
      <xdr:nvSpPr>
        <xdr:cNvPr id="826" name="テキスト ボックス 825"/>
        <xdr:cNvSpPr txBox="1"/>
      </xdr:nvSpPr>
      <xdr:spPr>
        <a:xfrm>
          <a:off x="18389111" y="836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1" name="直線コネクタ 850"/>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2" name="繰出金最小値テキスト"/>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3" name="直線コネクタ 852"/>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54" name="繰出金最大値テキスト"/>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55" name="直線コネクタ 854"/>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152406</xdr:rowOff>
    </xdr:from>
    <xdr:to>
      <xdr:col>116</xdr:col>
      <xdr:colOff>63500</xdr:colOff>
      <xdr:row>75</xdr:row>
      <xdr:rowOff>18161</xdr:rowOff>
    </xdr:to>
    <xdr:cxnSp macro="">
      <xdr:nvCxnSpPr>
        <xdr:cNvPr id="856" name="直線コネクタ 855"/>
        <xdr:cNvCxnSpPr/>
      </xdr:nvCxnSpPr>
      <xdr:spPr>
        <a:xfrm flipV="1">
          <a:off x="21323300" y="12839706"/>
          <a:ext cx="838200" cy="3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80205</xdr:rowOff>
    </xdr:from>
    <xdr:ext cx="534377" cy="259045"/>
    <xdr:sp macro="" textlink="">
      <xdr:nvSpPr>
        <xdr:cNvPr id="857" name="繰出金平均値テキスト"/>
        <xdr:cNvSpPr txBox="1"/>
      </xdr:nvSpPr>
      <xdr:spPr>
        <a:xfrm>
          <a:off x="22212300" y="129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58" name="フローチャート: 判断 857"/>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7303</xdr:rowOff>
    </xdr:from>
    <xdr:to>
      <xdr:col>111</xdr:col>
      <xdr:colOff>177800</xdr:colOff>
      <xdr:row>75</xdr:row>
      <xdr:rowOff>18161</xdr:rowOff>
    </xdr:to>
    <xdr:cxnSp macro="">
      <xdr:nvCxnSpPr>
        <xdr:cNvPr id="859" name="直線コネクタ 858"/>
        <xdr:cNvCxnSpPr/>
      </xdr:nvCxnSpPr>
      <xdr:spPr>
        <a:xfrm>
          <a:off x="20434300" y="12866053"/>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0" name="フローチャート: 判断 859"/>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61422</xdr:rowOff>
    </xdr:from>
    <xdr:ext cx="534377" cy="259045"/>
    <xdr:sp macro="" textlink="">
      <xdr:nvSpPr>
        <xdr:cNvPr id="861" name="テキスト ボックス 860"/>
        <xdr:cNvSpPr txBox="1"/>
      </xdr:nvSpPr>
      <xdr:spPr>
        <a:xfrm>
          <a:off x="21056111" y="130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7303</xdr:rowOff>
    </xdr:from>
    <xdr:to>
      <xdr:col>107</xdr:col>
      <xdr:colOff>50800</xdr:colOff>
      <xdr:row>75</xdr:row>
      <xdr:rowOff>8598</xdr:rowOff>
    </xdr:to>
    <xdr:cxnSp macro="">
      <xdr:nvCxnSpPr>
        <xdr:cNvPr id="862" name="直線コネクタ 861"/>
        <xdr:cNvCxnSpPr/>
      </xdr:nvCxnSpPr>
      <xdr:spPr>
        <a:xfrm flipV="1">
          <a:off x="19545300" y="12866053"/>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3" name="フローチャート: 判断 862"/>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63383</xdr:rowOff>
    </xdr:from>
    <xdr:ext cx="534377" cy="259045"/>
    <xdr:sp macro="" textlink="">
      <xdr:nvSpPr>
        <xdr:cNvPr id="864" name="テキスト ボックス 863"/>
        <xdr:cNvSpPr txBox="1"/>
      </xdr:nvSpPr>
      <xdr:spPr>
        <a:xfrm>
          <a:off x="20167111" y="130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30182</xdr:rowOff>
    </xdr:from>
    <xdr:to>
      <xdr:col>102</xdr:col>
      <xdr:colOff>114300</xdr:colOff>
      <xdr:row>75</xdr:row>
      <xdr:rowOff>8598</xdr:rowOff>
    </xdr:to>
    <xdr:cxnSp macro="">
      <xdr:nvCxnSpPr>
        <xdr:cNvPr id="865" name="直線コネクタ 864"/>
        <xdr:cNvCxnSpPr/>
      </xdr:nvCxnSpPr>
      <xdr:spPr>
        <a:xfrm>
          <a:off x="18656300" y="12546032"/>
          <a:ext cx="889000" cy="32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125914</xdr:rowOff>
    </xdr:from>
    <xdr:to>
      <xdr:col>102</xdr:col>
      <xdr:colOff>165100</xdr:colOff>
      <xdr:row>76</xdr:row>
      <xdr:rowOff>56065</xdr:rowOff>
    </xdr:to>
    <xdr:sp macro="" textlink="">
      <xdr:nvSpPr>
        <xdr:cNvPr id="866" name="フローチャート: 判断 865"/>
        <xdr:cNvSpPr/>
      </xdr:nvSpPr>
      <xdr:spPr>
        <a:xfrm>
          <a:off x="19494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47192</xdr:rowOff>
    </xdr:from>
    <xdr:ext cx="534377" cy="259045"/>
    <xdr:sp macro="" textlink="">
      <xdr:nvSpPr>
        <xdr:cNvPr id="867" name="テキスト ボックス 866"/>
        <xdr:cNvSpPr txBox="1"/>
      </xdr:nvSpPr>
      <xdr:spPr>
        <a:xfrm>
          <a:off x="19278111" y="1307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21082</xdr:rowOff>
    </xdr:from>
    <xdr:to>
      <xdr:col>98</xdr:col>
      <xdr:colOff>38100</xdr:colOff>
      <xdr:row>75</xdr:row>
      <xdr:rowOff>122682</xdr:rowOff>
    </xdr:to>
    <xdr:sp macro="" textlink="">
      <xdr:nvSpPr>
        <xdr:cNvPr id="868" name="フローチャート: 判断 867"/>
        <xdr:cNvSpPr/>
      </xdr:nvSpPr>
      <xdr:spPr>
        <a:xfrm>
          <a:off x="186055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113809</xdr:rowOff>
    </xdr:from>
    <xdr:ext cx="534377" cy="259045"/>
    <xdr:sp macro="" textlink="">
      <xdr:nvSpPr>
        <xdr:cNvPr id="869" name="テキスト ボックス 868"/>
        <xdr:cNvSpPr txBox="1"/>
      </xdr:nvSpPr>
      <xdr:spPr>
        <a:xfrm>
          <a:off x="18389111" y="129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101606</xdr:rowOff>
    </xdr:from>
    <xdr:to>
      <xdr:col>116</xdr:col>
      <xdr:colOff>114300</xdr:colOff>
      <xdr:row>75</xdr:row>
      <xdr:rowOff>31756</xdr:rowOff>
    </xdr:to>
    <xdr:sp macro="" textlink="">
      <xdr:nvSpPr>
        <xdr:cNvPr id="875" name="楕円 874"/>
        <xdr:cNvSpPr/>
      </xdr:nvSpPr>
      <xdr:spPr>
        <a:xfrm>
          <a:off x="22110700" y="1278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124483</xdr:rowOff>
    </xdr:from>
    <xdr:ext cx="534377" cy="259045"/>
    <xdr:sp macro="" textlink="">
      <xdr:nvSpPr>
        <xdr:cNvPr id="876" name="繰出金該当値テキスト"/>
        <xdr:cNvSpPr txBox="1"/>
      </xdr:nvSpPr>
      <xdr:spPr>
        <a:xfrm>
          <a:off x="22212300" y="1264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138811</xdr:rowOff>
    </xdr:from>
    <xdr:to>
      <xdr:col>112</xdr:col>
      <xdr:colOff>38100</xdr:colOff>
      <xdr:row>75</xdr:row>
      <xdr:rowOff>68961</xdr:rowOff>
    </xdr:to>
    <xdr:sp macro="" textlink="">
      <xdr:nvSpPr>
        <xdr:cNvPr id="877" name="楕円 876"/>
        <xdr:cNvSpPr/>
      </xdr:nvSpPr>
      <xdr:spPr>
        <a:xfrm>
          <a:off x="21272500" y="128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85488</xdr:rowOff>
    </xdr:from>
    <xdr:ext cx="534377" cy="259045"/>
    <xdr:sp macro="" textlink="">
      <xdr:nvSpPr>
        <xdr:cNvPr id="878" name="テキスト ボックス 877"/>
        <xdr:cNvSpPr txBox="1"/>
      </xdr:nvSpPr>
      <xdr:spPr>
        <a:xfrm>
          <a:off x="21056111" y="126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127953</xdr:rowOff>
    </xdr:from>
    <xdr:to>
      <xdr:col>107</xdr:col>
      <xdr:colOff>101600</xdr:colOff>
      <xdr:row>75</xdr:row>
      <xdr:rowOff>58103</xdr:rowOff>
    </xdr:to>
    <xdr:sp macro="" textlink="">
      <xdr:nvSpPr>
        <xdr:cNvPr id="879" name="楕円 878"/>
        <xdr:cNvSpPr/>
      </xdr:nvSpPr>
      <xdr:spPr>
        <a:xfrm>
          <a:off x="20383500" y="128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74630</xdr:rowOff>
    </xdr:from>
    <xdr:ext cx="534377" cy="259045"/>
    <xdr:sp macro="" textlink="">
      <xdr:nvSpPr>
        <xdr:cNvPr id="880" name="テキスト ボックス 879"/>
        <xdr:cNvSpPr txBox="1"/>
      </xdr:nvSpPr>
      <xdr:spPr>
        <a:xfrm>
          <a:off x="20167111" y="125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129248</xdr:rowOff>
    </xdr:from>
    <xdr:to>
      <xdr:col>102</xdr:col>
      <xdr:colOff>165100</xdr:colOff>
      <xdr:row>75</xdr:row>
      <xdr:rowOff>59398</xdr:rowOff>
    </xdr:to>
    <xdr:sp macro="" textlink="">
      <xdr:nvSpPr>
        <xdr:cNvPr id="881" name="楕円 880"/>
        <xdr:cNvSpPr/>
      </xdr:nvSpPr>
      <xdr:spPr>
        <a:xfrm>
          <a:off x="19494500" y="128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75925</xdr:rowOff>
    </xdr:from>
    <xdr:ext cx="534377" cy="259045"/>
    <xdr:sp macro="" textlink="">
      <xdr:nvSpPr>
        <xdr:cNvPr id="882" name="テキスト ボックス 881"/>
        <xdr:cNvSpPr txBox="1"/>
      </xdr:nvSpPr>
      <xdr:spPr>
        <a:xfrm>
          <a:off x="19278111" y="1259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150832</xdr:rowOff>
    </xdr:from>
    <xdr:to>
      <xdr:col>98</xdr:col>
      <xdr:colOff>38100</xdr:colOff>
      <xdr:row>73</xdr:row>
      <xdr:rowOff>80982</xdr:rowOff>
    </xdr:to>
    <xdr:sp macro="" textlink="">
      <xdr:nvSpPr>
        <xdr:cNvPr id="883" name="楕円 882"/>
        <xdr:cNvSpPr/>
      </xdr:nvSpPr>
      <xdr:spPr>
        <a:xfrm>
          <a:off x="18605500" y="1249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97509</xdr:rowOff>
    </xdr:from>
    <xdr:ext cx="534377" cy="259045"/>
    <xdr:sp macro="" textlink="">
      <xdr:nvSpPr>
        <xdr:cNvPr id="884" name="テキスト ボックス 883"/>
        <xdr:cNvSpPr txBox="1"/>
      </xdr:nvSpPr>
      <xdr:spPr>
        <a:xfrm>
          <a:off x="18389111" y="1227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メイリオ" panose="020B0604030504040204" pitchFamily="50" charset="-128"/>
              <a:ea typeface="メイリオ" panose="020B0604030504040204" pitchFamily="50" charset="-128"/>
            </a:rPr>
            <a:t>歳出決算総額は、住民一人当たり</a:t>
          </a:r>
          <a:r>
            <a:rPr kumimoji="1" lang="en-US" altLang="ja-JP" sz="1000">
              <a:latin typeface="メイリオ" panose="020B0604030504040204" pitchFamily="50" charset="-128"/>
              <a:ea typeface="メイリオ" panose="020B0604030504040204" pitchFamily="50" charset="-128"/>
            </a:rPr>
            <a:t>788,062</a:t>
          </a:r>
          <a:r>
            <a:rPr kumimoji="1" lang="ja-JP" altLang="en-US" sz="1000">
              <a:latin typeface="メイリオ" panose="020B0604030504040204" pitchFamily="50" charset="-128"/>
              <a:ea typeface="メイリオ" panose="020B0604030504040204" pitchFamily="50" charset="-128"/>
            </a:rPr>
            <a:t>円となっている。主な構成項目である人件費は、住民一人当たり</a:t>
          </a:r>
          <a:r>
            <a:rPr kumimoji="1" lang="en-US" altLang="ja-JP" sz="1000">
              <a:latin typeface="メイリオ" panose="020B0604030504040204" pitchFamily="50" charset="-128"/>
              <a:ea typeface="メイリオ" panose="020B0604030504040204" pitchFamily="50" charset="-128"/>
            </a:rPr>
            <a:t>120,595</a:t>
          </a:r>
          <a:r>
            <a:rPr kumimoji="1" lang="ja-JP" altLang="en-US" sz="1000">
              <a:latin typeface="メイリオ" panose="020B0604030504040204" pitchFamily="50" charset="-128"/>
              <a:ea typeface="メイリオ" panose="020B0604030504040204" pitchFamily="50" charset="-128"/>
            </a:rPr>
            <a:t>円となっており、類似団体平均を上回っているのは、類似団体と比較して人口当たりの職員数が多いことが原因である。</a:t>
          </a:r>
        </a:p>
        <a:p>
          <a:r>
            <a:rPr kumimoji="1" lang="ja-JP" altLang="en-US" sz="1000">
              <a:latin typeface="メイリオ" panose="020B0604030504040204" pitchFamily="50" charset="-128"/>
              <a:ea typeface="メイリオ" panose="020B0604030504040204" pitchFamily="50" charset="-128"/>
            </a:rPr>
            <a:t>扶助費は、前年度よりも減少しているが、類似団体平均と比較して</a:t>
          </a:r>
          <a:r>
            <a:rPr kumimoji="1" lang="en-US" altLang="ja-JP" sz="1000">
              <a:latin typeface="メイリオ" panose="020B0604030504040204" pitchFamily="50" charset="-128"/>
              <a:ea typeface="メイリオ" panose="020B0604030504040204" pitchFamily="50" charset="-128"/>
            </a:rPr>
            <a:t>27,132</a:t>
          </a:r>
          <a:r>
            <a:rPr kumimoji="1" lang="ja-JP" altLang="en-US" sz="1000">
              <a:latin typeface="メイリオ" panose="020B0604030504040204" pitchFamily="50" charset="-128"/>
              <a:ea typeface="メイリオ" panose="020B0604030504040204" pitchFamily="50" charset="-128"/>
            </a:rPr>
            <a:t>円高い。主な要因としては、子育て支援の充実などによる児童福祉費の増加に加え、全国平均を上回る高齢化率</a:t>
          </a:r>
          <a:r>
            <a:rPr kumimoji="1" lang="en-US" altLang="ja-JP" sz="1000">
              <a:latin typeface="メイリオ" panose="020B0604030504040204" pitchFamily="50" charset="-128"/>
              <a:ea typeface="メイリオ" panose="020B0604030504040204" pitchFamily="50" charset="-128"/>
            </a:rPr>
            <a:t>38.1</a:t>
          </a:r>
          <a:r>
            <a:rPr kumimoji="1" lang="ja-JP" altLang="en-US" sz="1000">
              <a:latin typeface="メイリオ" panose="020B0604030504040204" pitchFamily="50" charset="-128"/>
              <a:ea typeface="メイリオ" panose="020B0604030504040204" pitchFamily="50" charset="-128"/>
            </a:rPr>
            <a:t>％（令和</a:t>
          </a:r>
          <a:r>
            <a:rPr kumimoji="1" lang="en-US" altLang="ja-JP" sz="1000">
              <a:latin typeface="メイリオ" panose="020B0604030504040204" pitchFamily="50" charset="-128"/>
              <a:ea typeface="メイリオ" panose="020B0604030504040204" pitchFamily="50" charset="-128"/>
            </a:rPr>
            <a:t>5</a:t>
          </a:r>
          <a:r>
            <a:rPr kumimoji="1" lang="ja-JP" altLang="en-US" sz="1000">
              <a:latin typeface="メイリオ" panose="020B0604030504040204" pitchFamily="50" charset="-128"/>
              <a:ea typeface="メイリオ" panose="020B0604030504040204" pitchFamily="50" charset="-128"/>
            </a:rPr>
            <a:t>年</a:t>
          </a:r>
          <a:r>
            <a:rPr kumimoji="1" lang="en-US" altLang="ja-JP" sz="1000">
              <a:latin typeface="メイリオ" panose="020B0604030504040204" pitchFamily="50" charset="-128"/>
              <a:ea typeface="メイリオ" panose="020B0604030504040204" pitchFamily="50" charset="-128"/>
            </a:rPr>
            <a:t>12</a:t>
          </a:r>
          <a:r>
            <a:rPr kumimoji="1" lang="ja-JP" altLang="en-US" sz="1000">
              <a:latin typeface="メイリオ" panose="020B0604030504040204" pitchFamily="50" charset="-128"/>
              <a:ea typeface="メイリオ" panose="020B0604030504040204" pitchFamily="50" charset="-128"/>
            </a:rPr>
            <a:t>月末時点）による社会福祉費の負担が大きいことが考えられる。</a:t>
          </a:r>
          <a:endParaRPr kumimoji="1" lang="en-US" altLang="ja-JP" sz="1000">
            <a:latin typeface="メイリオ" panose="020B0604030504040204" pitchFamily="50" charset="-128"/>
            <a:ea typeface="メイリオ" panose="020B0604030504040204" pitchFamily="50" charset="-128"/>
          </a:endParaRPr>
        </a:p>
        <a:p>
          <a:r>
            <a:rPr kumimoji="1" lang="ja-JP" altLang="en-US" sz="1000">
              <a:latin typeface="メイリオ" panose="020B0604030504040204" pitchFamily="50" charset="-128"/>
              <a:ea typeface="メイリオ" panose="020B0604030504040204" pitchFamily="50" charset="-128"/>
            </a:rPr>
            <a:t>補助費等は、前年度から</a:t>
          </a:r>
          <a:r>
            <a:rPr kumimoji="1" lang="en-US" altLang="ja-JP" sz="1000">
              <a:latin typeface="メイリオ" panose="020B0604030504040204" pitchFamily="50" charset="-128"/>
              <a:ea typeface="メイリオ" panose="020B0604030504040204" pitchFamily="50" charset="-128"/>
            </a:rPr>
            <a:t>36,134</a:t>
          </a:r>
          <a:r>
            <a:rPr kumimoji="1" lang="ja-JP" altLang="en-US" sz="1000">
              <a:latin typeface="メイリオ" panose="020B0604030504040204" pitchFamily="50" charset="-128"/>
              <a:ea typeface="メイリオ" panose="020B0604030504040204" pitchFamily="50" charset="-128"/>
            </a:rPr>
            <a:t>円増加しており、類似団体平均を上回っている。</a:t>
          </a:r>
          <a:r>
            <a:rPr kumimoji="1" lang="ja-JP" altLang="ja-JP" sz="1000">
              <a:solidFill>
                <a:schemeClr val="dk1"/>
              </a:solidFill>
              <a:effectLst/>
              <a:latin typeface="メイリオ" panose="020B0604030504040204" pitchFamily="50" charset="-128"/>
              <a:ea typeface="メイリオ" panose="020B0604030504040204" pitchFamily="50" charset="-128"/>
              <a:cs typeface="+mn-cs"/>
            </a:rPr>
            <a:t>広域でのごみ処理施設建設に伴う広域事務組合負担金の増</a:t>
          </a:r>
          <a:r>
            <a:rPr kumimoji="1" lang="ja-JP" altLang="en-US" sz="1000">
              <a:solidFill>
                <a:schemeClr val="dk1"/>
              </a:solidFill>
              <a:effectLst/>
              <a:latin typeface="メイリオ" panose="020B0604030504040204" pitchFamily="50" charset="-128"/>
              <a:ea typeface="メイリオ" panose="020B0604030504040204" pitchFamily="50" charset="-128"/>
              <a:cs typeface="+mn-cs"/>
            </a:rPr>
            <a:t>や物価高騰緊急支援金による増が要因である。</a:t>
          </a:r>
          <a:endParaRPr kumimoji="1" lang="ja-JP" altLang="en-US" sz="1000">
            <a:latin typeface="メイリオ" panose="020B0604030504040204" pitchFamily="50" charset="-128"/>
            <a:ea typeface="メイリオ" panose="020B0604030504040204" pitchFamily="50" charset="-128"/>
          </a:endParaRPr>
        </a:p>
        <a:p>
          <a:r>
            <a:rPr kumimoji="1" lang="ja-JP" altLang="en-US" sz="1000">
              <a:latin typeface="メイリオ" panose="020B0604030504040204" pitchFamily="50" charset="-128"/>
              <a:ea typeface="メイリオ" panose="020B0604030504040204" pitchFamily="50" charset="-128"/>
            </a:rPr>
            <a:t>普通建設事業費は、前年度から</a:t>
          </a:r>
          <a:r>
            <a:rPr kumimoji="1" lang="en-US" altLang="ja-JP" sz="1000">
              <a:latin typeface="メイリオ" panose="020B0604030504040204" pitchFamily="50" charset="-128"/>
              <a:ea typeface="メイリオ" panose="020B0604030504040204" pitchFamily="50" charset="-128"/>
            </a:rPr>
            <a:t>26,337</a:t>
          </a:r>
          <a:r>
            <a:rPr kumimoji="1" lang="ja-JP" altLang="en-US" sz="1000">
              <a:latin typeface="メイリオ" panose="020B0604030504040204" pitchFamily="50" charset="-128"/>
              <a:ea typeface="メイリオ" panose="020B0604030504040204" pitchFamily="50" charset="-128"/>
            </a:rPr>
            <a:t>円減少しており、真玉海岸観光交流拠点施設整備事業や文教施設長寿命化事業、保育所整備事業が完成したことによる減が要因である。</a:t>
          </a:r>
          <a:endParaRPr kumimoji="1" lang="en-US" altLang="ja-JP" sz="1000">
            <a:latin typeface="メイリオ" panose="020B0604030504040204" pitchFamily="50" charset="-128"/>
            <a:ea typeface="メイリオ" panose="020B0604030504040204" pitchFamily="50" charset="-128"/>
          </a:endParaRPr>
        </a:p>
        <a:p>
          <a:r>
            <a:rPr kumimoji="1" lang="ja-JP" altLang="en-US" sz="1000">
              <a:latin typeface="メイリオ" panose="020B0604030504040204" pitchFamily="50" charset="-128"/>
              <a:ea typeface="メイリオ" panose="020B0604030504040204" pitchFamily="50" charset="-128"/>
            </a:rPr>
            <a:t>災害復旧事業費は、</a:t>
          </a:r>
          <a:r>
            <a:rPr kumimoji="1" lang="ja-JP" altLang="ja-JP" sz="1000">
              <a:solidFill>
                <a:schemeClr val="dk1"/>
              </a:solidFill>
              <a:effectLst/>
              <a:latin typeface="メイリオ" panose="020B0604030504040204" pitchFamily="50" charset="-128"/>
              <a:ea typeface="メイリオ" panose="020B0604030504040204" pitchFamily="50" charset="-128"/>
              <a:cs typeface="+mn-cs"/>
            </a:rPr>
            <a:t>前年度から</a:t>
          </a:r>
          <a:r>
            <a:rPr kumimoji="1" lang="en-US" altLang="ja-JP" sz="1000">
              <a:solidFill>
                <a:schemeClr val="dk1"/>
              </a:solidFill>
              <a:effectLst/>
              <a:latin typeface="メイリオ" panose="020B0604030504040204" pitchFamily="50" charset="-128"/>
              <a:ea typeface="メイリオ" panose="020B0604030504040204" pitchFamily="50" charset="-128"/>
              <a:cs typeface="+mn-cs"/>
            </a:rPr>
            <a:t>8,730</a:t>
          </a:r>
          <a:r>
            <a:rPr kumimoji="1" lang="ja-JP" altLang="ja-JP" sz="1000">
              <a:solidFill>
                <a:schemeClr val="dk1"/>
              </a:solidFill>
              <a:effectLst/>
              <a:latin typeface="メイリオ" panose="020B0604030504040204" pitchFamily="50" charset="-128"/>
              <a:ea typeface="メイリオ" panose="020B0604030504040204" pitchFamily="50" charset="-128"/>
              <a:cs typeface="+mn-cs"/>
            </a:rPr>
            <a:t>円</a:t>
          </a:r>
          <a:r>
            <a:rPr kumimoji="1" lang="ja-JP" altLang="en-US" sz="1000">
              <a:solidFill>
                <a:schemeClr val="dk1"/>
              </a:solidFill>
              <a:effectLst/>
              <a:latin typeface="メイリオ" panose="020B0604030504040204" pitchFamily="50" charset="-128"/>
              <a:ea typeface="メイリオ" panose="020B0604030504040204" pitchFamily="50" charset="-128"/>
              <a:cs typeface="+mn-cs"/>
            </a:rPr>
            <a:t>増加している。これは</a:t>
          </a:r>
          <a:r>
            <a:rPr kumimoji="1" lang="ja-JP" altLang="en-US" sz="1000">
              <a:latin typeface="メイリオ" panose="020B0604030504040204" pitchFamily="50" charset="-128"/>
              <a:ea typeface="メイリオ" panose="020B0604030504040204" pitchFamily="50" charset="-128"/>
            </a:rPr>
            <a:t>令和５年梅雨前線豪雨による被害が大きかったためである。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21,960
21,078
206.24
17,768,924
17,305,835
401,776
8,596,957
16,201,779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126365</xdr:rowOff>
    </xdr:from>
    <xdr:to>
      <xdr:col>24</xdr:col>
      <xdr:colOff>63500</xdr:colOff>
      <xdr:row>33</xdr:row>
      <xdr:rowOff>169037</xdr:rowOff>
    </xdr:to>
    <xdr:cxnSp macro="">
      <xdr:nvCxnSpPr>
        <xdr:cNvPr id="61" name="直線コネクタ 60"/>
        <xdr:cNvCxnSpPr/>
      </xdr:nvCxnSpPr>
      <xdr:spPr>
        <a:xfrm flipV="1">
          <a:off x="3797300" y="5784215"/>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82567</xdr:rowOff>
    </xdr:from>
    <xdr:ext cx="469744" cy="259045"/>
    <xdr:sp macro="" textlink="">
      <xdr:nvSpPr>
        <xdr:cNvPr id="62" name="議会費平均値テキスト"/>
        <xdr:cNvSpPr txBox="1"/>
      </xdr:nvSpPr>
      <xdr:spPr>
        <a:xfrm>
          <a:off x="4686300" y="608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169037</xdr:rowOff>
    </xdr:from>
    <xdr:to>
      <xdr:col>19</xdr:col>
      <xdr:colOff>177800</xdr:colOff>
      <xdr:row>34</xdr:row>
      <xdr:rowOff>32829</xdr:rowOff>
    </xdr:to>
    <xdr:cxnSp macro="">
      <xdr:nvCxnSpPr>
        <xdr:cNvPr id="64" name="直線コネクタ 63"/>
        <xdr:cNvCxnSpPr/>
      </xdr:nvCxnSpPr>
      <xdr:spPr>
        <a:xfrm flipV="1">
          <a:off x="2908300" y="5826887"/>
          <a:ext cx="8890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21036</xdr:rowOff>
    </xdr:from>
    <xdr:ext cx="469744" cy="259045"/>
    <xdr:sp macro="" textlink="">
      <xdr:nvSpPr>
        <xdr:cNvPr id="66" name="テキスト ボックス 65"/>
        <xdr:cNvSpPr txBox="1"/>
      </xdr:nvSpPr>
      <xdr:spPr>
        <a:xfrm>
          <a:off x="3562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5397</xdr:rowOff>
    </xdr:from>
    <xdr:to>
      <xdr:col>15</xdr:col>
      <xdr:colOff>50800</xdr:colOff>
      <xdr:row>34</xdr:row>
      <xdr:rowOff>32829</xdr:rowOff>
    </xdr:to>
    <xdr:cxnSp macro="">
      <xdr:nvCxnSpPr>
        <xdr:cNvPr id="67" name="直線コネクタ 66"/>
        <xdr:cNvCxnSpPr/>
      </xdr:nvCxnSpPr>
      <xdr:spPr>
        <a:xfrm>
          <a:off x="2019300" y="583469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45038</xdr:rowOff>
    </xdr:from>
    <xdr:ext cx="469744" cy="259045"/>
    <xdr:sp macro="" textlink="">
      <xdr:nvSpPr>
        <xdr:cNvPr id="69" name="テキスト ボックス 68"/>
        <xdr:cNvSpPr txBox="1"/>
      </xdr:nvSpPr>
      <xdr:spPr>
        <a:xfrm>
          <a:off x="2673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149416</xdr:rowOff>
    </xdr:from>
    <xdr:to>
      <xdr:col>10</xdr:col>
      <xdr:colOff>114300</xdr:colOff>
      <xdr:row>34</xdr:row>
      <xdr:rowOff>5397</xdr:rowOff>
    </xdr:to>
    <xdr:cxnSp macro="">
      <xdr:nvCxnSpPr>
        <xdr:cNvPr id="70" name="直線コネクタ 69"/>
        <xdr:cNvCxnSpPr/>
      </xdr:nvCxnSpPr>
      <xdr:spPr>
        <a:xfrm>
          <a:off x="1130300" y="580726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19702</xdr:rowOff>
    </xdr:from>
    <xdr:ext cx="469744" cy="259045"/>
    <xdr:sp macro="" textlink="">
      <xdr:nvSpPr>
        <xdr:cNvPr id="74" name="テキスト ボックス 73"/>
        <xdr:cNvSpPr txBox="1"/>
      </xdr:nvSpPr>
      <xdr:spPr>
        <a:xfrm>
          <a:off x="895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75565</xdr:rowOff>
    </xdr:from>
    <xdr:to>
      <xdr:col>24</xdr:col>
      <xdr:colOff>114300</xdr:colOff>
      <xdr:row>34</xdr:row>
      <xdr:rowOff>5715</xdr:rowOff>
    </xdr:to>
    <xdr:sp macro="" textlink="">
      <xdr:nvSpPr>
        <xdr:cNvPr id="80" name="楕円 79"/>
        <xdr:cNvSpPr/>
      </xdr:nvSpPr>
      <xdr:spPr>
        <a:xfrm>
          <a:off x="45847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98442</xdr:rowOff>
    </xdr:from>
    <xdr:ext cx="469744" cy="259045"/>
    <xdr:sp macro="" textlink="">
      <xdr:nvSpPr>
        <xdr:cNvPr id="81" name="議会費該当値テキスト"/>
        <xdr:cNvSpPr txBox="1"/>
      </xdr:nvSpPr>
      <xdr:spPr>
        <a:xfrm>
          <a:off x="4686300" y="558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118237</xdr:rowOff>
    </xdr:from>
    <xdr:to>
      <xdr:col>20</xdr:col>
      <xdr:colOff>38100</xdr:colOff>
      <xdr:row>34</xdr:row>
      <xdr:rowOff>48387</xdr:rowOff>
    </xdr:to>
    <xdr:sp macro="" textlink="">
      <xdr:nvSpPr>
        <xdr:cNvPr id="82" name="楕円 81"/>
        <xdr:cNvSpPr/>
      </xdr:nvSpPr>
      <xdr:spPr>
        <a:xfrm>
          <a:off x="3746500" y="57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64914</xdr:rowOff>
    </xdr:from>
    <xdr:ext cx="469744" cy="259045"/>
    <xdr:sp macro="" textlink="">
      <xdr:nvSpPr>
        <xdr:cNvPr id="83" name="テキスト ボックス 82"/>
        <xdr:cNvSpPr txBox="1"/>
      </xdr:nvSpPr>
      <xdr:spPr>
        <a:xfrm>
          <a:off x="3562428" y="555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153479</xdr:rowOff>
    </xdr:from>
    <xdr:to>
      <xdr:col>15</xdr:col>
      <xdr:colOff>101600</xdr:colOff>
      <xdr:row>34</xdr:row>
      <xdr:rowOff>83629</xdr:rowOff>
    </xdr:to>
    <xdr:sp macro="" textlink="">
      <xdr:nvSpPr>
        <xdr:cNvPr id="84" name="楕円 83"/>
        <xdr:cNvSpPr/>
      </xdr:nvSpPr>
      <xdr:spPr>
        <a:xfrm>
          <a:off x="2857500" y="58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100156</xdr:rowOff>
    </xdr:from>
    <xdr:ext cx="469744" cy="259045"/>
    <xdr:sp macro="" textlink="">
      <xdr:nvSpPr>
        <xdr:cNvPr id="85" name="テキスト ボックス 84"/>
        <xdr:cNvSpPr txBox="1"/>
      </xdr:nvSpPr>
      <xdr:spPr>
        <a:xfrm>
          <a:off x="2673428" y="558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126047</xdr:rowOff>
    </xdr:from>
    <xdr:to>
      <xdr:col>10</xdr:col>
      <xdr:colOff>165100</xdr:colOff>
      <xdr:row>34</xdr:row>
      <xdr:rowOff>56197</xdr:rowOff>
    </xdr:to>
    <xdr:sp macro="" textlink="">
      <xdr:nvSpPr>
        <xdr:cNvPr id="86" name="楕円 85"/>
        <xdr:cNvSpPr/>
      </xdr:nvSpPr>
      <xdr:spPr>
        <a:xfrm>
          <a:off x="1968500" y="578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72724</xdr:rowOff>
    </xdr:from>
    <xdr:ext cx="469744" cy="259045"/>
    <xdr:sp macro="" textlink="">
      <xdr:nvSpPr>
        <xdr:cNvPr id="87" name="テキスト ボックス 86"/>
        <xdr:cNvSpPr txBox="1"/>
      </xdr:nvSpPr>
      <xdr:spPr>
        <a:xfrm>
          <a:off x="1784428" y="555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98616</xdr:rowOff>
    </xdr:from>
    <xdr:to>
      <xdr:col>6</xdr:col>
      <xdr:colOff>38100</xdr:colOff>
      <xdr:row>34</xdr:row>
      <xdr:rowOff>28766</xdr:rowOff>
    </xdr:to>
    <xdr:sp macro="" textlink="">
      <xdr:nvSpPr>
        <xdr:cNvPr id="88" name="楕円 87"/>
        <xdr:cNvSpPr/>
      </xdr:nvSpPr>
      <xdr:spPr>
        <a:xfrm>
          <a:off x="1079500" y="575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45293</xdr:rowOff>
    </xdr:from>
    <xdr:ext cx="469744" cy="259045"/>
    <xdr:sp macro="" textlink="">
      <xdr:nvSpPr>
        <xdr:cNvPr id="89" name="テキスト ボックス 88"/>
        <xdr:cNvSpPr txBox="1"/>
      </xdr:nvSpPr>
      <xdr:spPr>
        <a:xfrm>
          <a:off x="895428" y="553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60312</xdr:rowOff>
    </xdr:from>
    <xdr:to>
      <xdr:col>24</xdr:col>
      <xdr:colOff>63500</xdr:colOff>
      <xdr:row>55</xdr:row>
      <xdr:rowOff>141689</xdr:rowOff>
    </xdr:to>
    <xdr:cxnSp macro="">
      <xdr:nvCxnSpPr>
        <xdr:cNvPr id="116" name="直線コネクタ 115"/>
        <xdr:cNvCxnSpPr/>
      </xdr:nvCxnSpPr>
      <xdr:spPr>
        <a:xfrm>
          <a:off x="3797300" y="9490062"/>
          <a:ext cx="838200" cy="8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103456</xdr:rowOff>
    </xdr:from>
    <xdr:ext cx="599010" cy="259045"/>
    <xdr:sp macro="" textlink="">
      <xdr:nvSpPr>
        <xdr:cNvPr id="117" name="総務費平均値テキスト"/>
        <xdr:cNvSpPr txBox="1"/>
      </xdr:nvSpPr>
      <xdr:spPr>
        <a:xfrm>
          <a:off x="4686300" y="9361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22368</xdr:rowOff>
    </xdr:from>
    <xdr:to>
      <xdr:col>19</xdr:col>
      <xdr:colOff>177800</xdr:colOff>
      <xdr:row>55</xdr:row>
      <xdr:rowOff>60312</xdr:rowOff>
    </xdr:to>
    <xdr:cxnSp macro="">
      <xdr:nvCxnSpPr>
        <xdr:cNvPr id="119" name="直線コネクタ 118"/>
        <xdr:cNvCxnSpPr/>
      </xdr:nvCxnSpPr>
      <xdr:spPr>
        <a:xfrm>
          <a:off x="2908300" y="9452118"/>
          <a:ext cx="889000" cy="3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159215</xdr:rowOff>
    </xdr:from>
    <xdr:ext cx="599010" cy="259045"/>
    <xdr:sp macro="" textlink="">
      <xdr:nvSpPr>
        <xdr:cNvPr id="121" name="テキスト ボックス 120"/>
        <xdr:cNvSpPr txBox="1"/>
      </xdr:nvSpPr>
      <xdr:spPr>
        <a:xfrm>
          <a:off x="3497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37548</xdr:rowOff>
    </xdr:from>
    <xdr:to>
      <xdr:col>15</xdr:col>
      <xdr:colOff>50800</xdr:colOff>
      <xdr:row>55</xdr:row>
      <xdr:rowOff>22368</xdr:rowOff>
    </xdr:to>
    <xdr:cxnSp macro="">
      <xdr:nvCxnSpPr>
        <xdr:cNvPr id="122" name="直線コネクタ 121"/>
        <xdr:cNvCxnSpPr/>
      </xdr:nvCxnSpPr>
      <xdr:spPr>
        <a:xfrm>
          <a:off x="2019300" y="9124398"/>
          <a:ext cx="889000" cy="32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130178</xdr:rowOff>
    </xdr:from>
    <xdr:ext cx="599010" cy="259045"/>
    <xdr:sp macro="" textlink="">
      <xdr:nvSpPr>
        <xdr:cNvPr id="124" name="テキスト ボックス 123"/>
        <xdr:cNvSpPr txBox="1"/>
      </xdr:nvSpPr>
      <xdr:spPr>
        <a:xfrm>
          <a:off x="2608795" y="95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37548</xdr:rowOff>
    </xdr:from>
    <xdr:to>
      <xdr:col>10</xdr:col>
      <xdr:colOff>114300</xdr:colOff>
      <xdr:row>56</xdr:row>
      <xdr:rowOff>3002</xdr:rowOff>
    </xdr:to>
    <xdr:cxnSp macro="">
      <xdr:nvCxnSpPr>
        <xdr:cNvPr id="125" name="直線コネクタ 124"/>
        <xdr:cNvCxnSpPr/>
      </xdr:nvCxnSpPr>
      <xdr:spPr>
        <a:xfrm flipV="1">
          <a:off x="1130300" y="9124398"/>
          <a:ext cx="889000" cy="47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168622</xdr:rowOff>
    </xdr:from>
    <xdr:to>
      <xdr:col>10</xdr:col>
      <xdr:colOff>165100</xdr:colOff>
      <xdr:row>53</xdr:row>
      <xdr:rowOff>98772</xdr:rowOff>
    </xdr:to>
    <xdr:sp macro="" textlink="">
      <xdr:nvSpPr>
        <xdr:cNvPr id="126" name="フローチャート: 判断 125"/>
        <xdr:cNvSpPr/>
      </xdr:nvSpPr>
      <xdr:spPr>
        <a:xfrm>
          <a:off x="1968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89899</xdr:rowOff>
    </xdr:from>
    <xdr:ext cx="599010" cy="259045"/>
    <xdr:sp macro="" textlink="">
      <xdr:nvSpPr>
        <xdr:cNvPr id="127" name="テキスト ボックス 126"/>
        <xdr:cNvSpPr txBox="1"/>
      </xdr:nvSpPr>
      <xdr:spPr>
        <a:xfrm>
          <a:off x="1719795" y="91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99370</xdr:rowOff>
    </xdr:from>
    <xdr:to>
      <xdr:col>6</xdr:col>
      <xdr:colOff>38100</xdr:colOff>
      <xdr:row>56</xdr:row>
      <xdr:rowOff>29520</xdr:rowOff>
    </xdr:to>
    <xdr:sp macro="" textlink="">
      <xdr:nvSpPr>
        <xdr:cNvPr id="128" name="フローチャート: 判断 127"/>
        <xdr:cNvSpPr/>
      </xdr:nvSpPr>
      <xdr:spPr>
        <a:xfrm>
          <a:off x="1079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46047</xdr:rowOff>
    </xdr:from>
    <xdr:ext cx="599010" cy="259045"/>
    <xdr:sp macro="" textlink="">
      <xdr:nvSpPr>
        <xdr:cNvPr id="129" name="テキスト ボックス 128"/>
        <xdr:cNvSpPr txBox="1"/>
      </xdr:nvSpPr>
      <xdr:spPr>
        <a:xfrm>
          <a:off x="830795" y="930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90889</xdr:rowOff>
    </xdr:from>
    <xdr:to>
      <xdr:col>24</xdr:col>
      <xdr:colOff>114300</xdr:colOff>
      <xdr:row>56</xdr:row>
      <xdr:rowOff>21039</xdr:rowOff>
    </xdr:to>
    <xdr:sp macro="" textlink="">
      <xdr:nvSpPr>
        <xdr:cNvPr id="135" name="楕円 134"/>
        <xdr:cNvSpPr/>
      </xdr:nvSpPr>
      <xdr:spPr>
        <a:xfrm>
          <a:off x="4584700" y="952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69316</xdr:rowOff>
    </xdr:from>
    <xdr:ext cx="599010" cy="259045"/>
    <xdr:sp macro="" textlink="">
      <xdr:nvSpPr>
        <xdr:cNvPr id="136" name="総務費該当値テキスト"/>
        <xdr:cNvSpPr txBox="1"/>
      </xdr:nvSpPr>
      <xdr:spPr>
        <a:xfrm>
          <a:off x="4686300" y="949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9512</xdr:rowOff>
    </xdr:from>
    <xdr:to>
      <xdr:col>20</xdr:col>
      <xdr:colOff>38100</xdr:colOff>
      <xdr:row>55</xdr:row>
      <xdr:rowOff>111112</xdr:rowOff>
    </xdr:to>
    <xdr:sp macro="" textlink="">
      <xdr:nvSpPr>
        <xdr:cNvPr id="137" name="楕円 136"/>
        <xdr:cNvSpPr/>
      </xdr:nvSpPr>
      <xdr:spPr>
        <a:xfrm>
          <a:off x="3746500" y="943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127639</xdr:rowOff>
    </xdr:from>
    <xdr:ext cx="599010" cy="259045"/>
    <xdr:sp macro="" textlink="">
      <xdr:nvSpPr>
        <xdr:cNvPr id="138" name="テキスト ボックス 137"/>
        <xdr:cNvSpPr txBox="1"/>
      </xdr:nvSpPr>
      <xdr:spPr>
        <a:xfrm>
          <a:off x="3497795" y="921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143018</xdr:rowOff>
    </xdr:from>
    <xdr:to>
      <xdr:col>15</xdr:col>
      <xdr:colOff>101600</xdr:colOff>
      <xdr:row>55</xdr:row>
      <xdr:rowOff>73168</xdr:rowOff>
    </xdr:to>
    <xdr:sp macro="" textlink="">
      <xdr:nvSpPr>
        <xdr:cNvPr id="139" name="楕円 138"/>
        <xdr:cNvSpPr/>
      </xdr:nvSpPr>
      <xdr:spPr>
        <a:xfrm>
          <a:off x="2857500" y="94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89695</xdr:rowOff>
    </xdr:from>
    <xdr:ext cx="599010" cy="259045"/>
    <xdr:sp macro="" textlink="">
      <xdr:nvSpPr>
        <xdr:cNvPr id="140" name="テキスト ボックス 139"/>
        <xdr:cNvSpPr txBox="1"/>
      </xdr:nvSpPr>
      <xdr:spPr>
        <a:xfrm>
          <a:off x="2608795" y="917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158198</xdr:rowOff>
    </xdr:from>
    <xdr:to>
      <xdr:col>10</xdr:col>
      <xdr:colOff>165100</xdr:colOff>
      <xdr:row>53</xdr:row>
      <xdr:rowOff>88348</xdr:rowOff>
    </xdr:to>
    <xdr:sp macro="" textlink="">
      <xdr:nvSpPr>
        <xdr:cNvPr id="141" name="楕円 140"/>
        <xdr:cNvSpPr/>
      </xdr:nvSpPr>
      <xdr:spPr>
        <a:xfrm>
          <a:off x="1968500" y="907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104875</xdr:rowOff>
    </xdr:from>
    <xdr:ext cx="599010" cy="259045"/>
    <xdr:sp macro="" textlink="">
      <xdr:nvSpPr>
        <xdr:cNvPr id="142" name="テキスト ボックス 141"/>
        <xdr:cNvSpPr txBox="1"/>
      </xdr:nvSpPr>
      <xdr:spPr>
        <a:xfrm>
          <a:off x="1719795" y="884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123652</xdr:rowOff>
    </xdr:from>
    <xdr:to>
      <xdr:col>6</xdr:col>
      <xdr:colOff>38100</xdr:colOff>
      <xdr:row>56</xdr:row>
      <xdr:rowOff>53802</xdr:rowOff>
    </xdr:to>
    <xdr:sp macro="" textlink="">
      <xdr:nvSpPr>
        <xdr:cNvPr id="143" name="楕円 142"/>
        <xdr:cNvSpPr/>
      </xdr:nvSpPr>
      <xdr:spPr>
        <a:xfrm>
          <a:off x="1079500" y="955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44929</xdr:rowOff>
    </xdr:from>
    <xdr:ext cx="599010" cy="259045"/>
    <xdr:sp macro="" textlink="">
      <xdr:nvSpPr>
        <xdr:cNvPr id="144" name="テキスト ボックス 143"/>
        <xdr:cNvSpPr txBox="1"/>
      </xdr:nvSpPr>
      <xdr:spPr>
        <a:xfrm>
          <a:off x="830795" y="964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1" name="直線コネクタ 170"/>
        <xdr:cNvCxnSpPr/>
      </xdr:nvCxnSpPr>
      <xdr:spPr>
        <a:xfrm flipV="1">
          <a:off x="4633595" y="11975215"/>
          <a:ext cx="1270" cy="147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2" name="民生費最小値テキスト"/>
        <xdr:cNvSpPr txBox="1"/>
      </xdr:nvSpPr>
      <xdr:spPr>
        <a:xfrm>
          <a:off x="4686300" y="134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3" name="直線コネクタ 172"/>
        <xdr:cNvCxnSpPr/>
      </xdr:nvCxnSpPr>
      <xdr:spPr>
        <a:xfrm>
          <a:off x="4546600" y="1345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4" name="民生費最大値テキスト"/>
        <xdr:cNvSpPr txBox="1"/>
      </xdr:nvSpPr>
      <xdr:spPr>
        <a:xfrm>
          <a:off x="4686300" y="117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5" name="直線コネクタ 174"/>
        <xdr:cNvCxnSpPr/>
      </xdr:nvCxnSpPr>
      <xdr:spPr>
        <a:xfrm>
          <a:off x="4546600" y="11975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165684</xdr:rowOff>
    </xdr:from>
    <xdr:to>
      <xdr:col>24</xdr:col>
      <xdr:colOff>63500</xdr:colOff>
      <xdr:row>71</xdr:row>
      <xdr:rowOff>158358</xdr:rowOff>
    </xdr:to>
    <xdr:cxnSp macro="">
      <xdr:nvCxnSpPr>
        <xdr:cNvPr id="176" name="直線コネクタ 175"/>
        <xdr:cNvCxnSpPr/>
      </xdr:nvCxnSpPr>
      <xdr:spPr>
        <a:xfrm flipV="1">
          <a:off x="3797300" y="12167184"/>
          <a:ext cx="838200" cy="16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31034</xdr:rowOff>
    </xdr:from>
    <xdr:ext cx="599010" cy="259045"/>
    <xdr:sp macro="" textlink="">
      <xdr:nvSpPr>
        <xdr:cNvPr id="177" name="民生費平均値テキスト"/>
        <xdr:cNvSpPr txBox="1"/>
      </xdr:nvSpPr>
      <xdr:spPr>
        <a:xfrm>
          <a:off x="4686300" y="1271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78" name="フローチャート: 判断 177"/>
        <xdr:cNvSpPr/>
      </xdr:nvSpPr>
      <xdr:spPr>
        <a:xfrm>
          <a:off x="4584700" y="127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158358</xdr:rowOff>
    </xdr:from>
    <xdr:to>
      <xdr:col>19</xdr:col>
      <xdr:colOff>177800</xdr:colOff>
      <xdr:row>72</xdr:row>
      <xdr:rowOff>37581</xdr:rowOff>
    </xdr:to>
    <xdr:cxnSp macro="">
      <xdr:nvCxnSpPr>
        <xdr:cNvPr id="179" name="直線コネクタ 178"/>
        <xdr:cNvCxnSpPr/>
      </xdr:nvCxnSpPr>
      <xdr:spPr>
        <a:xfrm flipV="1">
          <a:off x="2908300" y="12331308"/>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0" name="フローチャート: 判断 179"/>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109237</xdr:rowOff>
    </xdr:from>
    <xdr:ext cx="599010" cy="259045"/>
    <xdr:sp macro="" textlink="">
      <xdr:nvSpPr>
        <xdr:cNvPr id="181" name="テキスト ボックス 180"/>
        <xdr:cNvSpPr txBox="1"/>
      </xdr:nvSpPr>
      <xdr:spPr>
        <a:xfrm>
          <a:off x="3497795" y="129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37581</xdr:rowOff>
    </xdr:from>
    <xdr:to>
      <xdr:col>15</xdr:col>
      <xdr:colOff>50800</xdr:colOff>
      <xdr:row>72</xdr:row>
      <xdr:rowOff>143314</xdr:rowOff>
    </xdr:to>
    <xdr:cxnSp macro="">
      <xdr:nvCxnSpPr>
        <xdr:cNvPr id="182" name="直線コネクタ 181"/>
        <xdr:cNvCxnSpPr/>
      </xdr:nvCxnSpPr>
      <xdr:spPr>
        <a:xfrm flipV="1">
          <a:off x="2019300" y="12381981"/>
          <a:ext cx="889000" cy="10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3" name="フローチャート: 判断 182"/>
        <xdr:cNvSpPr/>
      </xdr:nvSpPr>
      <xdr:spPr>
        <a:xfrm>
          <a:off x="2857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169751</xdr:rowOff>
    </xdr:from>
    <xdr:ext cx="599010" cy="259045"/>
    <xdr:sp macro="" textlink="">
      <xdr:nvSpPr>
        <xdr:cNvPr id="184" name="テキスト ボックス 183"/>
        <xdr:cNvSpPr txBox="1"/>
      </xdr:nvSpPr>
      <xdr:spPr>
        <a:xfrm>
          <a:off x="2608795" y="1285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143314</xdr:rowOff>
    </xdr:from>
    <xdr:to>
      <xdr:col>10</xdr:col>
      <xdr:colOff>114300</xdr:colOff>
      <xdr:row>74</xdr:row>
      <xdr:rowOff>92543</xdr:rowOff>
    </xdr:to>
    <xdr:cxnSp macro="">
      <xdr:nvCxnSpPr>
        <xdr:cNvPr id="185" name="直線コネクタ 184"/>
        <xdr:cNvCxnSpPr/>
      </xdr:nvCxnSpPr>
      <xdr:spPr>
        <a:xfrm flipV="1">
          <a:off x="1130300" y="12487714"/>
          <a:ext cx="889000" cy="29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78167</xdr:rowOff>
    </xdr:from>
    <xdr:to>
      <xdr:col>10</xdr:col>
      <xdr:colOff>165100</xdr:colOff>
      <xdr:row>76</xdr:row>
      <xdr:rowOff>8316</xdr:rowOff>
    </xdr:to>
    <xdr:sp macro="" textlink="">
      <xdr:nvSpPr>
        <xdr:cNvPr id="186" name="フローチャート: 判断 185"/>
        <xdr:cNvSpPr/>
      </xdr:nvSpPr>
      <xdr:spPr>
        <a:xfrm>
          <a:off x="1968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170894</xdr:rowOff>
    </xdr:from>
    <xdr:ext cx="599010" cy="259045"/>
    <xdr:sp macro="" textlink="">
      <xdr:nvSpPr>
        <xdr:cNvPr id="187" name="テキスト ボックス 186"/>
        <xdr:cNvSpPr txBox="1"/>
      </xdr:nvSpPr>
      <xdr:spPr>
        <a:xfrm>
          <a:off x="1719795" y="1302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150470</xdr:rowOff>
    </xdr:from>
    <xdr:to>
      <xdr:col>6</xdr:col>
      <xdr:colOff>38100</xdr:colOff>
      <xdr:row>76</xdr:row>
      <xdr:rowOff>80620</xdr:rowOff>
    </xdr:to>
    <xdr:sp macro="" textlink="">
      <xdr:nvSpPr>
        <xdr:cNvPr id="188" name="フローチャート: 判断 187"/>
        <xdr:cNvSpPr/>
      </xdr:nvSpPr>
      <xdr:spPr>
        <a:xfrm>
          <a:off x="1079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71747</xdr:rowOff>
    </xdr:from>
    <xdr:ext cx="599010" cy="259045"/>
    <xdr:sp macro="" textlink="">
      <xdr:nvSpPr>
        <xdr:cNvPr id="189" name="テキスト ボックス 188"/>
        <xdr:cNvSpPr txBox="1"/>
      </xdr:nvSpPr>
      <xdr:spPr>
        <a:xfrm>
          <a:off x="830795" y="1310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114884</xdr:rowOff>
    </xdr:from>
    <xdr:to>
      <xdr:col>24</xdr:col>
      <xdr:colOff>114300</xdr:colOff>
      <xdr:row>71</xdr:row>
      <xdr:rowOff>45034</xdr:rowOff>
    </xdr:to>
    <xdr:sp macro="" textlink="">
      <xdr:nvSpPr>
        <xdr:cNvPr id="195" name="楕円 194"/>
        <xdr:cNvSpPr/>
      </xdr:nvSpPr>
      <xdr:spPr>
        <a:xfrm>
          <a:off x="4584700" y="1211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137761</xdr:rowOff>
    </xdr:from>
    <xdr:ext cx="599010" cy="259045"/>
    <xdr:sp macro="" textlink="">
      <xdr:nvSpPr>
        <xdr:cNvPr id="196" name="民生費該当値テキスト"/>
        <xdr:cNvSpPr txBox="1"/>
      </xdr:nvSpPr>
      <xdr:spPr>
        <a:xfrm>
          <a:off x="4686300" y="1196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107558</xdr:rowOff>
    </xdr:from>
    <xdr:to>
      <xdr:col>20</xdr:col>
      <xdr:colOff>38100</xdr:colOff>
      <xdr:row>72</xdr:row>
      <xdr:rowOff>37708</xdr:rowOff>
    </xdr:to>
    <xdr:sp macro="" textlink="">
      <xdr:nvSpPr>
        <xdr:cNvPr id="197" name="楕円 196"/>
        <xdr:cNvSpPr/>
      </xdr:nvSpPr>
      <xdr:spPr>
        <a:xfrm>
          <a:off x="3746500" y="1228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54235</xdr:rowOff>
    </xdr:from>
    <xdr:ext cx="599010" cy="259045"/>
    <xdr:sp macro="" textlink="">
      <xdr:nvSpPr>
        <xdr:cNvPr id="198" name="テキスト ボックス 197"/>
        <xdr:cNvSpPr txBox="1"/>
      </xdr:nvSpPr>
      <xdr:spPr>
        <a:xfrm>
          <a:off x="3497795" y="1205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158231</xdr:rowOff>
    </xdr:from>
    <xdr:to>
      <xdr:col>15</xdr:col>
      <xdr:colOff>101600</xdr:colOff>
      <xdr:row>72</xdr:row>
      <xdr:rowOff>88381</xdr:rowOff>
    </xdr:to>
    <xdr:sp macro="" textlink="">
      <xdr:nvSpPr>
        <xdr:cNvPr id="199" name="楕円 198"/>
        <xdr:cNvSpPr/>
      </xdr:nvSpPr>
      <xdr:spPr>
        <a:xfrm>
          <a:off x="2857500" y="1233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104908</xdr:rowOff>
    </xdr:from>
    <xdr:ext cx="599010" cy="259045"/>
    <xdr:sp macro="" textlink="">
      <xdr:nvSpPr>
        <xdr:cNvPr id="200" name="テキスト ボックス 199"/>
        <xdr:cNvSpPr txBox="1"/>
      </xdr:nvSpPr>
      <xdr:spPr>
        <a:xfrm>
          <a:off x="2608795" y="1210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92514</xdr:rowOff>
    </xdr:from>
    <xdr:to>
      <xdr:col>10</xdr:col>
      <xdr:colOff>165100</xdr:colOff>
      <xdr:row>73</xdr:row>
      <xdr:rowOff>22664</xdr:rowOff>
    </xdr:to>
    <xdr:sp macro="" textlink="">
      <xdr:nvSpPr>
        <xdr:cNvPr id="201" name="楕円 200"/>
        <xdr:cNvSpPr/>
      </xdr:nvSpPr>
      <xdr:spPr>
        <a:xfrm>
          <a:off x="1968500" y="1243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39191</xdr:rowOff>
    </xdr:from>
    <xdr:ext cx="599010" cy="259045"/>
    <xdr:sp macro="" textlink="">
      <xdr:nvSpPr>
        <xdr:cNvPr id="202" name="テキスト ボックス 201"/>
        <xdr:cNvSpPr txBox="1"/>
      </xdr:nvSpPr>
      <xdr:spPr>
        <a:xfrm>
          <a:off x="1719795" y="1221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41743</xdr:rowOff>
    </xdr:from>
    <xdr:to>
      <xdr:col>6</xdr:col>
      <xdr:colOff>38100</xdr:colOff>
      <xdr:row>74</xdr:row>
      <xdr:rowOff>143343</xdr:rowOff>
    </xdr:to>
    <xdr:sp macro="" textlink="">
      <xdr:nvSpPr>
        <xdr:cNvPr id="203" name="楕円 202"/>
        <xdr:cNvSpPr/>
      </xdr:nvSpPr>
      <xdr:spPr>
        <a:xfrm>
          <a:off x="1079500" y="1272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159870</xdr:rowOff>
    </xdr:from>
    <xdr:ext cx="599010" cy="259045"/>
    <xdr:sp macro="" textlink="">
      <xdr:nvSpPr>
        <xdr:cNvPr id="204" name="テキスト ボックス 203"/>
        <xdr:cNvSpPr txBox="1"/>
      </xdr:nvSpPr>
      <xdr:spPr>
        <a:xfrm>
          <a:off x="830795" y="1250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9" name="直線コネクタ 228"/>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0" name="衛生費最小値テキスト"/>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1" name="直線コネクタ 230"/>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2" name="衛生費最大値テキスト"/>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3" name="直線コネクタ 232"/>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38145</xdr:rowOff>
    </xdr:from>
    <xdr:to>
      <xdr:col>24</xdr:col>
      <xdr:colOff>63500</xdr:colOff>
      <xdr:row>96</xdr:row>
      <xdr:rowOff>22428</xdr:rowOff>
    </xdr:to>
    <xdr:cxnSp macro="">
      <xdr:nvCxnSpPr>
        <xdr:cNvPr id="234" name="直線コネクタ 233"/>
        <xdr:cNvCxnSpPr/>
      </xdr:nvCxnSpPr>
      <xdr:spPr>
        <a:xfrm flipV="1">
          <a:off x="3797300" y="16154445"/>
          <a:ext cx="838200" cy="32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108132</xdr:rowOff>
    </xdr:from>
    <xdr:ext cx="534377" cy="259045"/>
    <xdr:sp macro="" textlink="">
      <xdr:nvSpPr>
        <xdr:cNvPr id="235" name="衛生費平均値テキスト"/>
        <xdr:cNvSpPr txBox="1"/>
      </xdr:nvSpPr>
      <xdr:spPr>
        <a:xfrm>
          <a:off x="4686300" y="162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6" name="フローチャート: 判断 235"/>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137185</xdr:rowOff>
    </xdr:from>
    <xdr:to>
      <xdr:col>19</xdr:col>
      <xdr:colOff>177800</xdr:colOff>
      <xdr:row>96</xdr:row>
      <xdr:rowOff>22428</xdr:rowOff>
    </xdr:to>
    <xdr:cxnSp macro="">
      <xdr:nvCxnSpPr>
        <xdr:cNvPr id="237" name="直線コネクタ 236"/>
        <xdr:cNvCxnSpPr/>
      </xdr:nvCxnSpPr>
      <xdr:spPr>
        <a:xfrm>
          <a:off x="2908300" y="16424935"/>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8" name="フローチャート: 判断 237"/>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28548</xdr:rowOff>
    </xdr:from>
    <xdr:ext cx="534377" cy="259045"/>
    <xdr:sp macro="" textlink="">
      <xdr:nvSpPr>
        <xdr:cNvPr id="239" name="テキスト ボックス 238"/>
        <xdr:cNvSpPr txBox="1"/>
      </xdr:nvSpPr>
      <xdr:spPr>
        <a:xfrm>
          <a:off x="3530111" y="159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137185</xdr:rowOff>
    </xdr:from>
    <xdr:to>
      <xdr:col>15</xdr:col>
      <xdr:colOff>50800</xdr:colOff>
      <xdr:row>97</xdr:row>
      <xdr:rowOff>15894</xdr:rowOff>
    </xdr:to>
    <xdr:cxnSp macro="">
      <xdr:nvCxnSpPr>
        <xdr:cNvPr id="240" name="直線コネクタ 239"/>
        <xdr:cNvCxnSpPr/>
      </xdr:nvCxnSpPr>
      <xdr:spPr>
        <a:xfrm flipV="1">
          <a:off x="2019300" y="16424935"/>
          <a:ext cx="889000" cy="22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1" name="フローチャート: 判断 240"/>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12050</xdr:rowOff>
    </xdr:from>
    <xdr:ext cx="534377" cy="259045"/>
    <xdr:sp macro="" textlink="">
      <xdr:nvSpPr>
        <xdr:cNvPr id="242" name="テキスト ボックス 241"/>
        <xdr:cNvSpPr txBox="1"/>
      </xdr:nvSpPr>
      <xdr:spPr>
        <a:xfrm>
          <a:off x="2641111" y="159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15894</xdr:rowOff>
    </xdr:from>
    <xdr:to>
      <xdr:col>10</xdr:col>
      <xdr:colOff>114300</xdr:colOff>
      <xdr:row>97</xdr:row>
      <xdr:rowOff>60928</xdr:rowOff>
    </xdr:to>
    <xdr:cxnSp macro="">
      <xdr:nvCxnSpPr>
        <xdr:cNvPr id="243" name="直線コネクタ 242"/>
        <xdr:cNvCxnSpPr/>
      </xdr:nvCxnSpPr>
      <xdr:spPr>
        <a:xfrm flipV="1">
          <a:off x="1130300" y="16646544"/>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23710</xdr:rowOff>
    </xdr:from>
    <xdr:to>
      <xdr:col>10</xdr:col>
      <xdr:colOff>165100</xdr:colOff>
      <xdr:row>95</xdr:row>
      <xdr:rowOff>125310</xdr:rowOff>
    </xdr:to>
    <xdr:sp macro="" textlink="">
      <xdr:nvSpPr>
        <xdr:cNvPr id="244" name="フローチャート: 判断 243"/>
        <xdr:cNvSpPr/>
      </xdr:nvSpPr>
      <xdr:spPr>
        <a:xfrm>
          <a:off x="1968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141837</xdr:rowOff>
    </xdr:from>
    <xdr:ext cx="534377" cy="259045"/>
    <xdr:sp macro="" textlink="">
      <xdr:nvSpPr>
        <xdr:cNvPr id="245" name="テキスト ボックス 244"/>
        <xdr:cNvSpPr txBox="1"/>
      </xdr:nvSpPr>
      <xdr:spPr>
        <a:xfrm>
          <a:off x="1752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101416</xdr:rowOff>
    </xdr:from>
    <xdr:to>
      <xdr:col>6</xdr:col>
      <xdr:colOff>38100</xdr:colOff>
      <xdr:row>96</xdr:row>
      <xdr:rowOff>31566</xdr:rowOff>
    </xdr:to>
    <xdr:sp macro="" textlink="">
      <xdr:nvSpPr>
        <xdr:cNvPr id="246" name="フローチャート: 判断 245"/>
        <xdr:cNvSpPr/>
      </xdr:nvSpPr>
      <xdr:spPr>
        <a:xfrm>
          <a:off x="1079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48093</xdr:rowOff>
    </xdr:from>
    <xdr:ext cx="534377" cy="259045"/>
    <xdr:sp macro="" textlink="">
      <xdr:nvSpPr>
        <xdr:cNvPr id="247" name="テキスト ボックス 246"/>
        <xdr:cNvSpPr txBox="1"/>
      </xdr:nvSpPr>
      <xdr:spPr>
        <a:xfrm>
          <a:off x="863111" y="161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158795</xdr:rowOff>
    </xdr:from>
    <xdr:to>
      <xdr:col>24</xdr:col>
      <xdr:colOff>114300</xdr:colOff>
      <xdr:row>94</xdr:row>
      <xdr:rowOff>88945</xdr:rowOff>
    </xdr:to>
    <xdr:sp macro="" textlink="">
      <xdr:nvSpPr>
        <xdr:cNvPr id="253" name="楕円 252"/>
        <xdr:cNvSpPr/>
      </xdr:nvSpPr>
      <xdr:spPr>
        <a:xfrm>
          <a:off x="4584700" y="161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10222</xdr:rowOff>
    </xdr:from>
    <xdr:ext cx="534377" cy="259045"/>
    <xdr:sp macro="" textlink="">
      <xdr:nvSpPr>
        <xdr:cNvPr id="254" name="衛生費該当値テキスト"/>
        <xdr:cNvSpPr txBox="1"/>
      </xdr:nvSpPr>
      <xdr:spPr>
        <a:xfrm>
          <a:off x="4686300" y="1595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143078</xdr:rowOff>
    </xdr:from>
    <xdr:to>
      <xdr:col>20</xdr:col>
      <xdr:colOff>38100</xdr:colOff>
      <xdr:row>96</xdr:row>
      <xdr:rowOff>73228</xdr:rowOff>
    </xdr:to>
    <xdr:sp macro="" textlink="">
      <xdr:nvSpPr>
        <xdr:cNvPr id="255" name="楕円 254"/>
        <xdr:cNvSpPr/>
      </xdr:nvSpPr>
      <xdr:spPr>
        <a:xfrm>
          <a:off x="3746500" y="1643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64355</xdr:rowOff>
    </xdr:from>
    <xdr:ext cx="534377" cy="259045"/>
    <xdr:sp macro="" textlink="">
      <xdr:nvSpPr>
        <xdr:cNvPr id="256" name="テキスト ボックス 255"/>
        <xdr:cNvSpPr txBox="1"/>
      </xdr:nvSpPr>
      <xdr:spPr>
        <a:xfrm>
          <a:off x="3530111" y="1652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86385</xdr:rowOff>
    </xdr:from>
    <xdr:to>
      <xdr:col>15</xdr:col>
      <xdr:colOff>101600</xdr:colOff>
      <xdr:row>96</xdr:row>
      <xdr:rowOff>16535</xdr:rowOff>
    </xdr:to>
    <xdr:sp macro="" textlink="">
      <xdr:nvSpPr>
        <xdr:cNvPr id="257" name="楕円 256"/>
        <xdr:cNvSpPr/>
      </xdr:nvSpPr>
      <xdr:spPr>
        <a:xfrm>
          <a:off x="2857500" y="163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7662</xdr:rowOff>
    </xdr:from>
    <xdr:ext cx="534377" cy="259045"/>
    <xdr:sp macro="" textlink="">
      <xdr:nvSpPr>
        <xdr:cNvPr id="258" name="テキスト ボックス 257"/>
        <xdr:cNvSpPr txBox="1"/>
      </xdr:nvSpPr>
      <xdr:spPr>
        <a:xfrm>
          <a:off x="2641111" y="1646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136544</xdr:rowOff>
    </xdr:from>
    <xdr:to>
      <xdr:col>10</xdr:col>
      <xdr:colOff>165100</xdr:colOff>
      <xdr:row>97</xdr:row>
      <xdr:rowOff>66694</xdr:rowOff>
    </xdr:to>
    <xdr:sp macro="" textlink="">
      <xdr:nvSpPr>
        <xdr:cNvPr id="259" name="楕円 258"/>
        <xdr:cNvSpPr/>
      </xdr:nvSpPr>
      <xdr:spPr>
        <a:xfrm>
          <a:off x="1968500" y="1659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57821</xdr:rowOff>
    </xdr:from>
    <xdr:ext cx="534377" cy="259045"/>
    <xdr:sp macro="" textlink="">
      <xdr:nvSpPr>
        <xdr:cNvPr id="260" name="テキスト ボックス 259"/>
        <xdr:cNvSpPr txBox="1"/>
      </xdr:nvSpPr>
      <xdr:spPr>
        <a:xfrm>
          <a:off x="1752111" y="1668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10128</xdr:rowOff>
    </xdr:from>
    <xdr:to>
      <xdr:col>6</xdr:col>
      <xdr:colOff>38100</xdr:colOff>
      <xdr:row>97</xdr:row>
      <xdr:rowOff>111728</xdr:rowOff>
    </xdr:to>
    <xdr:sp macro="" textlink="">
      <xdr:nvSpPr>
        <xdr:cNvPr id="261" name="楕円 260"/>
        <xdr:cNvSpPr/>
      </xdr:nvSpPr>
      <xdr:spPr>
        <a:xfrm>
          <a:off x="1079500" y="1664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102855</xdr:rowOff>
    </xdr:from>
    <xdr:ext cx="534377" cy="259045"/>
    <xdr:sp macro="" textlink="">
      <xdr:nvSpPr>
        <xdr:cNvPr id="262" name="テキスト ボックス 261"/>
        <xdr:cNvSpPr txBox="1"/>
      </xdr:nvSpPr>
      <xdr:spPr>
        <a:xfrm>
          <a:off x="863111" y="1673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8" name="直線コネクタ 287"/>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1" name="労働費最大値テキスト"/>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2" name="直線コネクタ 291"/>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83203</xdr:rowOff>
    </xdr:from>
    <xdr:to>
      <xdr:col>55</xdr:col>
      <xdr:colOff>0</xdr:colOff>
      <xdr:row>38</xdr:row>
      <xdr:rowOff>126964</xdr:rowOff>
    </xdr:to>
    <xdr:cxnSp macro="">
      <xdr:nvCxnSpPr>
        <xdr:cNvPr id="293" name="直線コネクタ 292"/>
        <xdr:cNvCxnSpPr/>
      </xdr:nvCxnSpPr>
      <xdr:spPr>
        <a:xfrm>
          <a:off x="9639300" y="6598303"/>
          <a:ext cx="8382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50708</xdr:rowOff>
    </xdr:from>
    <xdr:ext cx="469744" cy="259045"/>
    <xdr:sp macro="" textlink="">
      <xdr:nvSpPr>
        <xdr:cNvPr id="294" name="労働費平均値テキスト"/>
        <xdr:cNvSpPr txBox="1"/>
      </xdr:nvSpPr>
      <xdr:spPr>
        <a:xfrm>
          <a:off x="10528300" y="639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5" name="フローチャート: 判断 294"/>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83203</xdr:rowOff>
    </xdr:from>
    <xdr:to>
      <xdr:col>50</xdr:col>
      <xdr:colOff>114300</xdr:colOff>
      <xdr:row>38</xdr:row>
      <xdr:rowOff>169745</xdr:rowOff>
    </xdr:to>
    <xdr:cxnSp macro="">
      <xdr:nvCxnSpPr>
        <xdr:cNvPr id="296" name="直線コネクタ 295"/>
        <xdr:cNvCxnSpPr/>
      </xdr:nvCxnSpPr>
      <xdr:spPr>
        <a:xfrm flipV="1">
          <a:off x="8750300" y="6598303"/>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7" name="フローチャート: 判断 296"/>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149550</xdr:rowOff>
    </xdr:from>
    <xdr:ext cx="469744" cy="259045"/>
    <xdr:sp macro="" textlink="">
      <xdr:nvSpPr>
        <xdr:cNvPr id="298" name="テキスト ボックス 297"/>
        <xdr:cNvSpPr txBox="1"/>
      </xdr:nvSpPr>
      <xdr:spPr>
        <a:xfrm>
          <a:off x="9404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50709</xdr:rowOff>
    </xdr:from>
    <xdr:to>
      <xdr:col>45</xdr:col>
      <xdr:colOff>177800</xdr:colOff>
      <xdr:row>38</xdr:row>
      <xdr:rowOff>169745</xdr:rowOff>
    </xdr:to>
    <xdr:cxnSp macro="">
      <xdr:nvCxnSpPr>
        <xdr:cNvPr id="299" name="直線コネクタ 298"/>
        <xdr:cNvCxnSpPr/>
      </xdr:nvCxnSpPr>
      <xdr:spPr>
        <a:xfrm>
          <a:off x="7861300" y="6565809"/>
          <a:ext cx="889000" cy="1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0" name="フローチャート: 判断 299"/>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135508</xdr:rowOff>
    </xdr:from>
    <xdr:ext cx="469744" cy="259045"/>
    <xdr:sp macro="" textlink="">
      <xdr:nvSpPr>
        <xdr:cNvPr id="301" name="テキスト ボックス 300"/>
        <xdr:cNvSpPr txBox="1"/>
      </xdr:nvSpPr>
      <xdr:spPr>
        <a:xfrm>
          <a:off x="8515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50709</xdr:rowOff>
    </xdr:from>
    <xdr:to>
      <xdr:col>41</xdr:col>
      <xdr:colOff>50800</xdr:colOff>
      <xdr:row>39</xdr:row>
      <xdr:rowOff>13970</xdr:rowOff>
    </xdr:to>
    <xdr:cxnSp macro="">
      <xdr:nvCxnSpPr>
        <xdr:cNvPr id="302" name="直線コネクタ 301"/>
        <xdr:cNvCxnSpPr/>
      </xdr:nvCxnSpPr>
      <xdr:spPr>
        <a:xfrm flipV="1">
          <a:off x="6972300" y="6565809"/>
          <a:ext cx="889000" cy="13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51018</xdr:rowOff>
    </xdr:from>
    <xdr:to>
      <xdr:col>41</xdr:col>
      <xdr:colOff>101600</xdr:colOff>
      <xdr:row>38</xdr:row>
      <xdr:rowOff>152618</xdr:rowOff>
    </xdr:to>
    <xdr:sp macro="" textlink="">
      <xdr:nvSpPr>
        <xdr:cNvPr id="303" name="フローチャート: 判断 302"/>
        <xdr:cNvSpPr/>
      </xdr:nvSpPr>
      <xdr:spPr>
        <a:xfrm>
          <a:off x="7810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143745</xdr:rowOff>
    </xdr:from>
    <xdr:ext cx="469744" cy="259045"/>
    <xdr:sp macro="" textlink="">
      <xdr:nvSpPr>
        <xdr:cNvPr id="304" name="テキスト ボックス 303"/>
        <xdr:cNvSpPr txBox="1"/>
      </xdr:nvSpPr>
      <xdr:spPr>
        <a:xfrm>
          <a:off x="7626428" y="665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72898</xdr:rowOff>
    </xdr:from>
    <xdr:to>
      <xdr:col>36</xdr:col>
      <xdr:colOff>165100</xdr:colOff>
      <xdr:row>39</xdr:row>
      <xdr:rowOff>3048</xdr:rowOff>
    </xdr:to>
    <xdr:sp macro="" textlink="">
      <xdr:nvSpPr>
        <xdr:cNvPr id="305" name="フローチャート: 判断 304"/>
        <xdr:cNvSpPr/>
      </xdr:nvSpPr>
      <xdr:spPr>
        <a:xfrm>
          <a:off x="6921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19575</xdr:rowOff>
    </xdr:from>
    <xdr:ext cx="378565" cy="259045"/>
    <xdr:sp macro="" textlink="">
      <xdr:nvSpPr>
        <xdr:cNvPr id="306" name="テキスト ボックス 305"/>
        <xdr:cNvSpPr txBox="1"/>
      </xdr:nvSpPr>
      <xdr:spPr>
        <a:xfrm>
          <a:off x="6783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76164</xdr:rowOff>
    </xdr:from>
    <xdr:to>
      <xdr:col>55</xdr:col>
      <xdr:colOff>50800</xdr:colOff>
      <xdr:row>39</xdr:row>
      <xdr:rowOff>6314</xdr:rowOff>
    </xdr:to>
    <xdr:sp macro="" textlink="">
      <xdr:nvSpPr>
        <xdr:cNvPr id="312" name="楕円 311"/>
        <xdr:cNvSpPr/>
      </xdr:nvSpPr>
      <xdr:spPr>
        <a:xfrm>
          <a:off x="10426700" y="65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54591</xdr:rowOff>
    </xdr:from>
    <xdr:ext cx="378565" cy="259045"/>
    <xdr:sp macro="" textlink="">
      <xdr:nvSpPr>
        <xdr:cNvPr id="313" name="労働費該当値テキスト"/>
        <xdr:cNvSpPr txBox="1"/>
      </xdr:nvSpPr>
      <xdr:spPr>
        <a:xfrm>
          <a:off x="10528300" y="6569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32403</xdr:rowOff>
    </xdr:from>
    <xdr:to>
      <xdr:col>50</xdr:col>
      <xdr:colOff>165100</xdr:colOff>
      <xdr:row>38</xdr:row>
      <xdr:rowOff>134003</xdr:rowOff>
    </xdr:to>
    <xdr:sp macro="" textlink="">
      <xdr:nvSpPr>
        <xdr:cNvPr id="314" name="楕円 313"/>
        <xdr:cNvSpPr/>
      </xdr:nvSpPr>
      <xdr:spPr>
        <a:xfrm>
          <a:off x="9588500" y="65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125130</xdr:rowOff>
    </xdr:from>
    <xdr:ext cx="469744" cy="259045"/>
    <xdr:sp macro="" textlink="">
      <xdr:nvSpPr>
        <xdr:cNvPr id="315" name="テキスト ボックス 314"/>
        <xdr:cNvSpPr txBox="1"/>
      </xdr:nvSpPr>
      <xdr:spPr>
        <a:xfrm>
          <a:off x="9404428" y="66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118945</xdr:rowOff>
    </xdr:from>
    <xdr:to>
      <xdr:col>46</xdr:col>
      <xdr:colOff>38100</xdr:colOff>
      <xdr:row>39</xdr:row>
      <xdr:rowOff>49095</xdr:rowOff>
    </xdr:to>
    <xdr:sp macro="" textlink="">
      <xdr:nvSpPr>
        <xdr:cNvPr id="316" name="楕円 315"/>
        <xdr:cNvSpPr/>
      </xdr:nvSpPr>
      <xdr:spPr>
        <a:xfrm>
          <a:off x="8699500" y="66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40222</xdr:rowOff>
    </xdr:from>
    <xdr:ext cx="378565" cy="259045"/>
    <xdr:sp macro="" textlink="">
      <xdr:nvSpPr>
        <xdr:cNvPr id="317" name="テキスト ボックス 316"/>
        <xdr:cNvSpPr txBox="1"/>
      </xdr:nvSpPr>
      <xdr:spPr>
        <a:xfrm>
          <a:off x="8561017" y="6726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171359</xdr:rowOff>
    </xdr:from>
    <xdr:to>
      <xdr:col>41</xdr:col>
      <xdr:colOff>101600</xdr:colOff>
      <xdr:row>38</xdr:row>
      <xdr:rowOff>101509</xdr:rowOff>
    </xdr:to>
    <xdr:sp macro="" textlink="">
      <xdr:nvSpPr>
        <xdr:cNvPr id="318" name="楕円 317"/>
        <xdr:cNvSpPr/>
      </xdr:nvSpPr>
      <xdr:spPr>
        <a:xfrm>
          <a:off x="7810500" y="651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118036</xdr:rowOff>
    </xdr:from>
    <xdr:ext cx="469744" cy="259045"/>
    <xdr:sp macro="" textlink="">
      <xdr:nvSpPr>
        <xdr:cNvPr id="319" name="テキスト ボックス 318"/>
        <xdr:cNvSpPr txBox="1"/>
      </xdr:nvSpPr>
      <xdr:spPr>
        <a:xfrm>
          <a:off x="7626428" y="629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134620</xdr:rowOff>
    </xdr:from>
    <xdr:to>
      <xdr:col>36</xdr:col>
      <xdr:colOff>165100</xdr:colOff>
      <xdr:row>39</xdr:row>
      <xdr:rowOff>64770</xdr:rowOff>
    </xdr:to>
    <xdr:sp macro="" textlink="">
      <xdr:nvSpPr>
        <xdr:cNvPr id="320" name="楕円 319"/>
        <xdr:cNvSpPr/>
      </xdr:nvSpPr>
      <xdr:spPr>
        <a:xfrm>
          <a:off x="6921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55897</xdr:rowOff>
    </xdr:from>
    <xdr:ext cx="378565" cy="259045"/>
    <xdr:sp macro="" textlink="">
      <xdr:nvSpPr>
        <xdr:cNvPr id="321" name="テキスト ボックス 320"/>
        <xdr:cNvSpPr txBox="1"/>
      </xdr:nvSpPr>
      <xdr:spPr>
        <a:xfrm>
          <a:off x="6783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5" name="直線コネクタ 344"/>
        <xdr:cNvCxnSpPr/>
      </xdr:nvCxnSpPr>
      <xdr:spPr>
        <a:xfrm flipV="1">
          <a:off x="10475595" y="8612645"/>
          <a:ext cx="1270" cy="128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6" name="農林水産業費最小値テキスト"/>
        <xdr:cNvSpPr txBox="1"/>
      </xdr:nvSpPr>
      <xdr:spPr>
        <a:xfrm>
          <a:off x="10528300" y="98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7" name="直線コネクタ 346"/>
        <xdr:cNvCxnSpPr/>
      </xdr:nvCxnSpPr>
      <xdr:spPr>
        <a:xfrm>
          <a:off x="10388600" y="989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48" name="農林水産業費最大値テキスト"/>
        <xdr:cNvSpPr txBox="1"/>
      </xdr:nvSpPr>
      <xdr:spPr>
        <a:xfrm>
          <a:off x="10528300" y="83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49" name="直線コネクタ 348"/>
        <xdr:cNvCxnSpPr/>
      </xdr:nvCxnSpPr>
      <xdr:spPr>
        <a:xfrm>
          <a:off x="10388600" y="861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21742</xdr:rowOff>
    </xdr:from>
    <xdr:to>
      <xdr:col>55</xdr:col>
      <xdr:colOff>0</xdr:colOff>
      <xdr:row>52</xdr:row>
      <xdr:rowOff>98495</xdr:rowOff>
    </xdr:to>
    <xdr:cxnSp macro="">
      <xdr:nvCxnSpPr>
        <xdr:cNvPr id="350" name="直線コネクタ 349"/>
        <xdr:cNvCxnSpPr/>
      </xdr:nvCxnSpPr>
      <xdr:spPr>
        <a:xfrm>
          <a:off x="9639300" y="8937142"/>
          <a:ext cx="838200" cy="7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104170</xdr:rowOff>
    </xdr:from>
    <xdr:ext cx="534377" cy="259045"/>
    <xdr:sp macro="" textlink="">
      <xdr:nvSpPr>
        <xdr:cNvPr id="351" name="農林水産業費平均値テキスト"/>
        <xdr:cNvSpPr txBox="1"/>
      </xdr:nvSpPr>
      <xdr:spPr>
        <a:xfrm>
          <a:off x="10528300" y="936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2" name="フローチャート: 判断 351"/>
        <xdr:cNvSpPr/>
      </xdr:nvSpPr>
      <xdr:spPr>
        <a:xfrm>
          <a:off x="10426700" y="938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21742</xdr:rowOff>
    </xdr:from>
    <xdr:to>
      <xdr:col>50</xdr:col>
      <xdr:colOff>114300</xdr:colOff>
      <xdr:row>54</xdr:row>
      <xdr:rowOff>36373</xdr:rowOff>
    </xdr:to>
    <xdr:cxnSp macro="">
      <xdr:nvCxnSpPr>
        <xdr:cNvPr id="353" name="直線コネクタ 352"/>
        <xdr:cNvCxnSpPr/>
      </xdr:nvCxnSpPr>
      <xdr:spPr>
        <a:xfrm flipV="1">
          <a:off x="8750300" y="8937142"/>
          <a:ext cx="889000" cy="3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4" name="フローチャート: 判断 353"/>
        <xdr:cNvSpPr/>
      </xdr:nvSpPr>
      <xdr:spPr>
        <a:xfrm>
          <a:off x="95885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18349</xdr:rowOff>
    </xdr:from>
    <xdr:ext cx="534377" cy="259045"/>
    <xdr:sp macro="" textlink="">
      <xdr:nvSpPr>
        <xdr:cNvPr id="355" name="テキスト ボックス 354"/>
        <xdr:cNvSpPr txBox="1"/>
      </xdr:nvSpPr>
      <xdr:spPr>
        <a:xfrm>
          <a:off x="9372111" y="944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22409</xdr:rowOff>
    </xdr:from>
    <xdr:to>
      <xdr:col>45</xdr:col>
      <xdr:colOff>177800</xdr:colOff>
      <xdr:row>54</xdr:row>
      <xdr:rowOff>36373</xdr:rowOff>
    </xdr:to>
    <xdr:cxnSp macro="">
      <xdr:nvCxnSpPr>
        <xdr:cNvPr id="356" name="直線コネクタ 355"/>
        <xdr:cNvCxnSpPr/>
      </xdr:nvCxnSpPr>
      <xdr:spPr>
        <a:xfrm>
          <a:off x="7861300" y="9280709"/>
          <a:ext cx="889000" cy="1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7" name="フローチャート: 判断 356"/>
        <xdr:cNvSpPr/>
      </xdr:nvSpPr>
      <xdr:spPr>
        <a:xfrm>
          <a:off x="8699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165740</xdr:rowOff>
    </xdr:from>
    <xdr:ext cx="534377" cy="259045"/>
    <xdr:sp macro="" textlink="">
      <xdr:nvSpPr>
        <xdr:cNvPr id="358" name="テキスト ボックス 357"/>
        <xdr:cNvSpPr txBox="1"/>
      </xdr:nvSpPr>
      <xdr:spPr>
        <a:xfrm>
          <a:off x="8483111" y="94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22409</xdr:rowOff>
    </xdr:from>
    <xdr:to>
      <xdr:col>41</xdr:col>
      <xdr:colOff>50800</xdr:colOff>
      <xdr:row>54</xdr:row>
      <xdr:rowOff>137509</xdr:rowOff>
    </xdr:to>
    <xdr:cxnSp macro="">
      <xdr:nvCxnSpPr>
        <xdr:cNvPr id="359" name="直線コネクタ 358"/>
        <xdr:cNvCxnSpPr/>
      </xdr:nvCxnSpPr>
      <xdr:spPr>
        <a:xfrm flipV="1">
          <a:off x="6972300" y="9280709"/>
          <a:ext cx="889000" cy="1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62726</xdr:rowOff>
    </xdr:from>
    <xdr:to>
      <xdr:col>41</xdr:col>
      <xdr:colOff>101600</xdr:colOff>
      <xdr:row>54</xdr:row>
      <xdr:rowOff>164326</xdr:rowOff>
    </xdr:to>
    <xdr:sp macro="" textlink="">
      <xdr:nvSpPr>
        <xdr:cNvPr id="360" name="フローチャート: 判断 359"/>
        <xdr:cNvSpPr/>
      </xdr:nvSpPr>
      <xdr:spPr>
        <a:xfrm>
          <a:off x="7810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155453</xdr:rowOff>
    </xdr:from>
    <xdr:ext cx="534377" cy="259045"/>
    <xdr:sp macro="" textlink="">
      <xdr:nvSpPr>
        <xdr:cNvPr id="361" name="テキスト ボックス 360"/>
        <xdr:cNvSpPr txBox="1"/>
      </xdr:nvSpPr>
      <xdr:spPr>
        <a:xfrm>
          <a:off x="7594111" y="941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82080</xdr:rowOff>
    </xdr:from>
    <xdr:to>
      <xdr:col>36</xdr:col>
      <xdr:colOff>165100</xdr:colOff>
      <xdr:row>55</xdr:row>
      <xdr:rowOff>12230</xdr:rowOff>
    </xdr:to>
    <xdr:sp macro="" textlink="">
      <xdr:nvSpPr>
        <xdr:cNvPr id="362" name="フローチャート: 判断 361"/>
        <xdr:cNvSpPr/>
      </xdr:nvSpPr>
      <xdr:spPr>
        <a:xfrm>
          <a:off x="6921500" y="934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28757</xdr:rowOff>
    </xdr:from>
    <xdr:ext cx="534377" cy="259045"/>
    <xdr:sp macro="" textlink="">
      <xdr:nvSpPr>
        <xdr:cNvPr id="363" name="テキスト ボックス 362"/>
        <xdr:cNvSpPr txBox="1"/>
      </xdr:nvSpPr>
      <xdr:spPr>
        <a:xfrm>
          <a:off x="6705111" y="911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47695</xdr:rowOff>
    </xdr:from>
    <xdr:to>
      <xdr:col>55</xdr:col>
      <xdr:colOff>50800</xdr:colOff>
      <xdr:row>52</xdr:row>
      <xdr:rowOff>149295</xdr:rowOff>
    </xdr:to>
    <xdr:sp macro="" textlink="">
      <xdr:nvSpPr>
        <xdr:cNvPr id="369" name="楕円 368"/>
        <xdr:cNvSpPr/>
      </xdr:nvSpPr>
      <xdr:spPr>
        <a:xfrm>
          <a:off x="10426700" y="896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70572</xdr:rowOff>
    </xdr:from>
    <xdr:ext cx="534377" cy="259045"/>
    <xdr:sp macro="" textlink="">
      <xdr:nvSpPr>
        <xdr:cNvPr id="370" name="農林水産業費該当値テキスト"/>
        <xdr:cNvSpPr txBox="1"/>
      </xdr:nvSpPr>
      <xdr:spPr>
        <a:xfrm>
          <a:off x="10528300" y="88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142392</xdr:rowOff>
    </xdr:from>
    <xdr:to>
      <xdr:col>50</xdr:col>
      <xdr:colOff>165100</xdr:colOff>
      <xdr:row>52</xdr:row>
      <xdr:rowOff>72542</xdr:rowOff>
    </xdr:to>
    <xdr:sp macro="" textlink="">
      <xdr:nvSpPr>
        <xdr:cNvPr id="371" name="楕円 370"/>
        <xdr:cNvSpPr/>
      </xdr:nvSpPr>
      <xdr:spPr>
        <a:xfrm>
          <a:off x="9588500" y="888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89069</xdr:rowOff>
    </xdr:from>
    <xdr:ext cx="534377" cy="259045"/>
    <xdr:sp macro="" textlink="">
      <xdr:nvSpPr>
        <xdr:cNvPr id="372" name="テキスト ボックス 371"/>
        <xdr:cNvSpPr txBox="1"/>
      </xdr:nvSpPr>
      <xdr:spPr>
        <a:xfrm>
          <a:off x="9372111" y="866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157023</xdr:rowOff>
    </xdr:from>
    <xdr:to>
      <xdr:col>46</xdr:col>
      <xdr:colOff>38100</xdr:colOff>
      <xdr:row>54</xdr:row>
      <xdr:rowOff>87173</xdr:rowOff>
    </xdr:to>
    <xdr:sp macro="" textlink="">
      <xdr:nvSpPr>
        <xdr:cNvPr id="373" name="楕円 372"/>
        <xdr:cNvSpPr/>
      </xdr:nvSpPr>
      <xdr:spPr>
        <a:xfrm>
          <a:off x="8699500" y="924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103700</xdr:rowOff>
    </xdr:from>
    <xdr:ext cx="534377" cy="259045"/>
    <xdr:sp macro="" textlink="">
      <xdr:nvSpPr>
        <xdr:cNvPr id="374" name="テキスト ボックス 373"/>
        <xdr:cNvSpPr txBox="1"/>
      </xdr:nvSpPr>
      <xdr:spPr>
        <a:xfrm>
          <a:off x="8483111" y="901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143059</xdr:rowOff>
    </xdr:from>
    <xdr:to>
      <xdr:col>41</xdr:col>
      <xdr:colOff>101600</xdr:colOff>
      <xdr:row>54</xdr:row>
      <xdr:rowOff>73209</xdr:rowOff>
    </xdr:to>
    <xdr:sp macro="" textlink="">
      <xdr:nvSpPr>
        <xdr:cNvPr id="375" name="楕円 374"/>
        <xdr:cNvSpPr/>
      </xdr:nvSpPr>
      <xdr:spPr>
        <a:xfrm>
          <a:off x="7810500" y="92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89736</xdr:rowOff>
    </xdr:from>
    <xdr:ext cx="534377" cy="259045"/>
    <xdr:sp macro="" textlink="">
      <xdr:nvSpPr>
        <xdr:cNvPr id="376" name="テキスト ボックス 375"/>
        <xdr:cNvSpPr txBox="1"/>
      </xdr:nvSpPr>
      <xdr:spPr>
        <a:xfrm>
          <a:off x="7594111" y="900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86709</xdr:rowOff>
    </xdr:from>
    <xdr:to>
      <xdr:col>36</xdr:col>
      <xdr:colOff>165100</xdr:colOff>
      <xdr:row>55</xdr:row>
      <xdr:rowOff>16859</xdr:rowOff>
    </xdr:to>
    <xdr:sp macro="" textlink="">
      <xdr:nvSpPr>
        <xdr:cNvPr id="377" name="楕円 376"/>
        <xdr:cNvSpPr/>
      </xdr:nvSpPr>
      <xdr:spPr>
        <a:xfrm>
          <a:off x="6921500" y="93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7986</xdr:rowOff>
    </xdr:from>
    <xdr:ext cx="534377" cy="259045"/>
    <xdr:sp macro="" textlink="">
      <xdr:nvSpPr>
        <xdr:cNvPr id="378" name="テキスト ボックス 377"/>
        <xdr:cNvSpPr txBox="1"/>
      </xdr:nvSpPr>
      <xdr:spPr>
        <a:xfrm>
          <a:off x="6705111" y="943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2" name="直線コネクタ 401"/>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3" name="商工費最小値テキスト"/>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4" name="直線コネクタ 403"/>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5" name="商工費最大値テキスト"/>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6" name="直線コネクタ 405"/>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34880</xdr:rowOff>
    </xdr:from>
    <xdr:to>
      <xdr:col>55</xdr:col>
      <xdr:colOff>0</xdr:colOff>
      <xdr:row>77</xdr:row>
      <xdr:rowOff>89080</xdr:rowOff>
    </xdr:to>
    <xdr:cxnSp macro="">
      <xdr:nvCxnSpPr>
        <xdr:cNvPr id="407" name="直線コネクタ 406"/>
        <xdr:cNvCxnSpPr/>
      </xdr:nvCxnSpPr>
      <xdr:spPr>
        <a:xfrm>
          <a:off x="9639300" y="13236530"/>
          <a:ext cx="838200" cy="5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86521</xdr:rowOff>
    </xdr:from>
    <xdr:ext cx="534377" cy="259045"/>
    <xdr:sp macro="" textlink="">
      <xdr:nvSpPr>
        <xdr:cNvPr id="408" name="商工費平均値テキスト"/>
        <xdr:cNvSpPr txBox="1"/>
      </xdr:nvSpPr>
      <xdr:spPr>
        <a:xfrm>
          <a:off x="10528300" y="13288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09" name="フローチャート: 判断 408"/>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34880</xdr:rowOff>
    </xdr:from>
    <xdr:to>
      <xdr:col>50</xdr:col>
      <xdr:colOff>114300</xdr:colOff>
      <xdr:row>77</xdr:row>
      <xdr:rowOff>71265</xdr:rowOff>
    </xdr:to>
    <xdr:cxnSp macro="">
      <xdr:nvCxnSpPr>
        <xdr:cNvPr id="410" name="直線コネクタ 409"/>
        <xdr:cNvCxnSpPr/>
      </xdr:nvCxnSpPr>
      <xdr:spPr>
        <a:xfrm flipV="1">
          <a:off x="8750300" y="13236530"/>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1" name="フローチャート: 判断 410"/>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160718</xdr:rowOff>
    </xdr:from>
    <xdr:ext cx="534377" cy="259045"/>
    <xdr:sp macro="" textlink="">
      <xdr:nvSpPr>
        <xdr:cNvPr id="412" name="テキスト ボックス 411"/>
        <xdr:cNvSpPr txBox="1"/>
      </xdr:nvSpPr>
      <xdr:spPr>
        <a:xfrm>
          <a:off x="9372111" y="133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14474</xdr:rowOff>
    </xdr:from>
    <xdr:to>
      <xdr:col>45</xdr:col>
      <xdr:colOff>177800</xdr:colOff>
      <xdr:row>77</xdr:row>
      <xdr:rowOff>71265</xdr:rowOff>
    </xdr:to>
    <xdr:cxnSp macro="">
      <xdr:nvCxnSpPr>
        <xdr:cNvPr id="413" name="直線コネクタ 412"/>
        <xdr:cNvCxnSpPr/>
      </xdr:nvCxnSpPr>
      <xdr:spPr>
        <a:xfrm>
          <a:off x="7861300" y="13216124"/>
          <a:ext cx="889000" cy="5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4" name="フローチャート: 判断 413"/>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76768</xdr:rowOff>
    </xdr:from>
    <xdr:ext cx="534377" cy="259045"/>
    <xdr:sp macro="" textlink="">
      <xdr:nvSpPr>
        <xdr:cNvPr id="415" name="テキスト ボックス 414"/>
        <xdr:cNvSpPr txBox="1"/>
      </xdr:nvSpPr>
      <xdr:spPr>
        <a:xfrm>
          <a:off x="8483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97958</xdr:rowOff>
    </xdr:from>
    <xdr:to>
      <xdr:col>41</xdr:col>
      <xdr:colOff>50800</xdr:colOff>
      <xdr:row>77</xdr:row>
      <xdr:rowOff>14474</xdr:rowOff>
    </xdr:to>
    <xdr:cxnSp macro="">
      <xdr:nvCxnSpPr>
        <xdr:cNvPr id="416" name="直線コネクタ 415"/>
        <xdr:cNvCxnSpPr/>
      </xdr:nvCxnSpPr>
      <xdr:spPr>
        <a:xfrm>
          <a:off x="6972300" y="13128158"/>
          <a:ext cx="889000" cy="8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110030</xdr:rowOff>
    </xdr:from>
    <xdr:to>
      <xdr:col>41</xdr:col>
      <xdr:colOff>101600</xdr:colOff>
      <xdr:row>78</xdr:row>
      <xdr:rowOff>40180</xdr:rowOff>
    </xdr:to>
    <xdr:sp macro="" textlink="">
      <xdr:nvSpPr>
        <xdr:cNvPr id="417" name="フローチャート: 判断 416"/>
        <xdr:cNvSpPr/>
      </xdr:nvSpPr>
      <xdr:spPr>
        <a:xfrm>
          <a:off x="7810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31307</xdr:rowOff>
    </xdr:from>
    <xdr:ext cx="534377" cy="259045"/>
    <xdr:sp macro="" textlink="">
      <xdr:nvSpPr>
        <xdr:cNvPr id="418" name="テキスト ボックス 417"/>
        <xdr:cNvSpPr txBox="1"/>
      </xdr:nvSpPr>
      <xdr:spPr>
        <a:xfrm>
          <a:off x="7594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xdr:rowOff>
    </xdr:from>
    <xdr:to>
      <xdr:col>36</xdr:col>
      <xdr:colOff>165100</xdr:colOff>
      <xdr:row>78</xdr:row>
      <xdr:rowOff>114117</xdr:rowOff>
    </xdr:to>
    <xdr:sp macro="" textlink="">
      <xdr:nvSpPr>
        <xdr:cNvPr id="419" name="フローチャート: 判断 418"/>
        <xdr:cNvSpPr/>
      </xdr:nvSpPr>
      <xdr:spPr>
        <a:xfrm>
          <a:off x="6921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105244</xdr:rowOff>
    </xdr:from>
    <xdr:ext cx="534377" cy="259045"/>
    <xdr:sp macro="" textlink="">
      <xdr:nvSpPr>
        <xdr:cNvPr id="420" name="テキスト ボックス 419"/>
        <xdr:cNvSpPr txBox="1"/>
      </xdr:nvSpPr>
      <xdr:spPr>
        <a:xfrm>
          <a:off x="6705111" y="134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38280</xdr:rowOff>
    </xdr:from>
    <xdr:to>
      <xdr:col>55</xdr:col>
      <xdr:colOff>50800</xdr:colOff>
      <xdr:row>77</xdr:row>
      <xdr:rowOff>139880</xdr:rowOff>
    </xdr:to>
    <xdr:sp macro="" textlink="">
      <xdr:nvSpPr>
        <xdr:cNvPr id="426" name="楕円 425"/>
        <xdr:cNvSpPr/>
      </xdr:nvSpPr>
      <xdr:spPr>
        <a:xfrm>
          <a:off x="10426700" y="1323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61157</xdr:rowOff>
    </xdr:from>
    <xdr:ext cx="534377" cy="259045"/>
    <xdr:sp macro="" textlink="">
      <xdr:nvSpPr>
        <xdr:cNvPr id="427" name="商工費該当値テキスト"/>
        <xdr:cNvSpPr txBox="1"/>
      </xdr:nvSpPr>
      <xdr:spPr>
        <a:xfrm>
          <a:off x="10528300" y="130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155530</xdr:rowOff>
    </xdr:from>
    <xdr:to>
      <xdr:col>50</xdr:col>
      <xdr:colOff>165100</xdr:colOff>
      <xdr:row>77</xdr:row>
      <xdr:rowOff>85680</xdr:rowOff>
    </xdr:to>
    <xdr:sp macro="" textlink="">
      <xdr:nvSpPr>
        <xdr:cNvPr id="428" name="楕円 427"/>
        <xdr:cNvSpPr/>
      </xdr:nvSpPr>
      <xdr:spPr>
        <a:xfrm>
          <a:off x="9588500" y="131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102206</xdr:rowOff>
    </xdr:from>
    <xdr:ext cx="534377" cy="259045"/>
    <xdr:sp macro="" textlink="">
      <xdr:nvSpPr>
        <xdr:cNvPr id="429" name="テキスト ボックス 428"/>
        <xdr:cNvSpPr txBox="1"/>
      </xdr:nvSpPr>
      <xdr:spPr>
        <a:xfrm>
          <a:off x="9372111" y="1296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20465</xdr:rowOff>
    </xdr:from>
    <xdr:to>
      <xdr:col>46</xdr:col>
      <xdr:colOff>38100</xdr:colOff>
      <xdr:row>77</xdr:row>
      <xdr:rowOff>122065</xdr:rowOff>
    </xdr:to>
    <xdr:sp macro="" textlink="">
      <xdr:nvSpPr>
        <xdr:cNvPr id="430" name="楕円 429"/>
        <xdr:cNvSpPr/>
      </xdr:nvSpPr>
      <xdr:spPr>
        <a:xfrm>
          <a:off x="8699500" y="1322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138592</xdr:rowOff>
    </xdr:from>
    <xdr:ext cx="534377" cy="259045"/>
    <xdr:sp macro="" textlink="">
      <xdr:nvSpPr>
        <xdr:cNvPr id="431" name="テキスト ボックス 430"/>
        <xdr:cNvSpPr txBox="1"/>
      </xdr:nvSpPr>
      <xdr:spPr>
        <a:xfrm>
          <a:off x="8483111" y="1299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135124</xdr:rowOff>
    </xdr:from>
    <xdr:to>
      <xdr:col>41</xdr:col>
      <xdr:colOff>101600</xdr:colOff>
      <xdr:row>77</xdr:row>
      <xdr:rowOff>65274</xdr:rowOff>
    </xdr:to>
    <xdr:sp macro="" textlink="">
      <xdr:nvSpPr>
        <xdr:cNvPr id="432" name="楕円 431"/>
        <xdr:cNvSpPr/>
      </xdr:nvSpPr>
      <xdr:spPr>
        <a:xfrm>
          <a:off x="7810500" y="1316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81800</xdr:rowOff>
    </xdr:from>
    <xdr:ext cx="534377" cy="259045"/>
    <xdr:sp macro="" textlink="">
      <xdr:nvSpPr>
        <xdr:cNvPr id="433" name="テキスト ボックス 432"/>
        <xdr:cNvSpPr txBox="1"/>
      </xdr:nvSpPr>
      <xdr:spPr>
        <a:xfrm>
          <a:off x="7594111" y="1294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47158</xdr:rowOff>
    </xdr:from>
    <xdr:to>
      <xdr:col>36</xdr:col>
      <xdr:colOff>165100</xdr:colOff>
      <xdr:row>76</xdr:row>
      <xdr:rowOff>148758</xdr:rowOff>
    </xdr:to>
    <xdr:sp macro="" textlink="">
      <xdr:nvSpPr>
        <xdr:cNvPr id="434" name="楕円 433"/>
        <xdr:cNvSpPr/>
      </xdr:nvSpPr>
      <xdr:spPr>
        <a:xfrm>
          <a:off x="6921500" y="130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165285</xdr:rowOff>
    </xdr:from>
    <xdr:ext cx="534377" cy="259045"/>
    <xdr:sp macro="" textlink="">
      <xdr:nvSpPr>
        <xdr:cNvPr id="435" name="テキスト ボックス 434"/>
        <xdr:cNvSpPr txBox="1"/>
      </xdr:nvSpPr>
      <xdr:spPr>
        <a:xfrm>
          <a:off x="6705111" y="1285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53257</xdr:rowOff>
    </xdr:from>
    <xdr:to>
      <xdr:col>54</xdr:col>
      <xdr:colOff>189865</xdr:colOff>
      <xdr:row>100</xdr:row>
      <xdr:rowOff>4206</xdr:rowOff>
    </xdr:to>
    <xdr:cxnSp macro="">
      <xdr:nvCxnSpPr>
        <xdr:cNvPr id="462" name="直線コネクタ 461"/>
        <xdr:cNvCxnSpPr/>
      </xdr:nvCxnSpPr>
      <xdr:spPr>
        <a:xfrm flipV="1">
          <a:off x="10475595" y="15655207"/>
          <a:ext cx="1270" cy="149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8033</xdr:rowOff>
    </xdr:from>
    <xdr:ext cx="534377" cy="259045"/>
    <xdr:sp macro="" textlink="">
      <xdr:nvSpPr>
        <xdr:cNvPr id="463" name="土木費最小値テキスト"/>
        <xdr:cNvSpPr txBox="1"/>
      </xdr:nvSpPr>
      <xdr:spPr>
        <a:xfrm>
          <a:off x="10528300" y="17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xdr:rowOff>
    </xdr:from>
    <xdr:to>
      <xdr:col>55</xdr:col>
      <xdr:colOff>88900</xdr:colOff>
      <xdr:row>100</xdr:row>
      <xdr:rowOff>4206</xdr:rowOff>
    </xdr:to>
    <xdr:cxnSp macro="">
      <xdr:nvCxnSpPr>
        <xdr:cNvPr id="464" name="直線コネクタ 463"/>
        <xdr:cNvCxnSpPr/>
      </xdr:nvCxnSpPr>
      <xdr:spPr>
        <a:xfrm>
          <a:off x="10388600" y="171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171384</xdr:rowOff>
    </xdr:from>
    <xdr:ext cx="599010" cy="259045"/>
    <xdr:sp macro="" textlink="">
      <xdr:nvSpPr>
        <xdr:cNvPr id="465" name="土木費最大値テキスト"/>
        <xdr:cNvSpPr txBox="1"/>
      </xdr:nvSpPr>
      <xdr:spPr>
        <a:xfrm>
          <a:off x="10528300" y="1543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53257</xdr:rowOff>
    </xdr:from>
    <xdr:to>
      <xdr:col>55</xdr:col>
      <xdr:colOff>88900</xdr:colOff>
      <xdr:row>91</xdr:row>
      <xdr:rowOff>53257</xdr:rowOff>
    </xdr:to>
    <xdr:cxnSp macro="">
      <xdr:nvCxnSpPr>
        <xdr:cNvPr id="466" name="直線コネクタ 465"/>
        <xdr:cNvCxnSpPr/>
      </xdr:nvCxnSpPr>
      <xdr:spPr>
        <a:xfrm>
          <a:off x="10388600" y="1565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9561</xdr:rowOff>
    </xdr:from>
    <xdr:to>
      <xdr:col>55</xdr:col>
      <xdr:colOff>0</xdr:colOff>
      <xdr:row>95</xdr:row>
      <xdr:rowOff>139080</xdr:rowOff>
    </xdr:to>
    <xdr:cxnSp macro="">
      <xdr:nvCxnSpPr>
        <xdr:cNvPr id="467" name="直線コネクタ 466"/>
        <xdr:cNvCxnSpPr/>
      </xdr:nvCxnSpPr>
      <xdr:spPr>
        <a:xfrm>
          <a:off x="9639300" y="16297311"/>
          <a:ext cx="838200" cy="12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163405</xdr:rowOff>
    </xdr:from>
    <xdr:ext cx="534377" cy="259045"/>
    <xdr:sp macro="" textlink="">
      <xdr:nvSpPr>
        <xdr:cNvPr id="468" name="土木費平均値テキスト"/>
        <xdr:cNvSpPr txBox="1"/>
      </xdr:nvSpPr>
      <xdr:spPr>
        <a:xfrm>
          <a:off x="10528300" y="16622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xdr:rowOff>
    </xdr:from>
    <xdr:to>
      <xdr:col>55</xdr:col>
      <xdr:colOff>50800</xdr:colOff>
      <xdr:row>97</xdr:row>
      <xdr:rowOff>115128</xdr:rowOff>
    </xdr:to>
    <xdr:sp macro="" textlink="">
      <xdr:nvSpPr>
        <xdr:cNvPr id="469" name="フローチャート: 判断 468"/>
        <xdr:cNvSpPr/>
      </xdr:nvSpPr>
      <xdr:spPr>
        <a:xfrm>
          <a:off x="10426700" y="1664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9561</xdr:rowOff>
    </xdr:from>
    <xdr:to>
      <xdr:col>50</xdr:col>
      <xdr:colOff>114300</xdr:colOff>
      <xdr:row>96</xdr:row>
      <xdr:rowOff>102634</xdr:rowOff>
    </xdr:to>
    <xdr:cxnSp macro="">
      <xdr:nvCxnSpPr>
        <xdr:cNvPr id="470" name="直線コネクタ 469"/>
        <xdr:cNvCxnSpPr/>
      </xdr:nvCxnSpPr>
      <xdr:spPr>
        <a:xfrm flipV="1">
          <a:off x="8750300" y="16297311"/>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3697</xdr:rowOff>
    </xdr:from>
    <xdr:to>
      <xdr:col>50</xdr:col>
      <xdr:colOff>165100</xdr:colOff>
      <xdr:row>97</xdr:row>
      <xdr:rowOff>105297</xdr:rowOff>
    </xdr:to>
    <xdr:sp macro="" textlink="">
      <xdr:nvSpPr>
        <xdr:cNvPr id="471" name="フローチャート: 判断 470"/>
        <xdr:cNvSpPr/>
      </xdr:nvSpPr>
      <xdr:spPr>
        <a:xfrm>
          <a:off x="9588500" y="1663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96424</xdr:rowOff>
    </xdr:from>
    <xdr:ext cx="534377" cy="259045"/>
    <xdr:sp macro="" textlink="">
      <xdr:nvSpPr>
        <xdr:cNvPr id="472" name="テキスト ボックス 471"/>
        <xdr:cNvSpPr txBox="1"/>
      </xdr:nvSpPr>
      <xdr:spPr>
        <a:xfrm>
          <a:off x="9372111" y="1672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102634</xdr:rowOff>
    </xdr:from>
    <xdr:to>
      <xdr:col>45</xdr:col>
      <xdr:colOff>177800</xdr:colOff>
      <xdr:row>97</xdr:row>
      <xdr:rowOff>14329</xdr:rowOff>
    </xdr:to>
    <xdr:cxnSp macro="">
      <xdr:nvCxnSpPr>
        <xdr:cNvPr id="473" name="直線コネクタ 472"/>
        <xdr:cNvCxnSpPr/>
      </xdr:nvCxnSpPr>
      <xdr:spPr>
        <a:xfrm flipV="1">
          <a:off x="7861300" y="16561834"/>
          <a:ext cx="889000" cy="8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55883</xdr:rowOff>
    </xdr:from>
    <xdr:to>
      <xdr:col>46</xdr:col>
      <xdr:colOff>38100</xdr:colOff>
      <xdr:row>97</xdr:row>
      <xdr:rowOff>157483</xdr:rowOff>
    </xdr:to>
    <xdr:sp macro="" textlink="">
      <xdr:nvSpPr>
        <xdr:cNvPr id="474" name="フローチャート: 判断 473"/>
        <xdr:cNvSpPr/>
      </xdr:nvSpPr>
      <xdr:spPr>
        <a:xfrm>
          <a:off x="8699500" y="1668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148610</xdr:rowOff>
    </xdr:from>
    <xdr:ext cx="534377" cy="259045"/>
    <xdr:sp macro="" textlink="">
      <xdr:nvSpPr>
        <xdr:cNvPr id="475" name="テキスト ボックス 474"/>
        <xdr:cNvSpPr txBox="1"/>
      </xdr:nvSpPr>
      <xdr:spPr>
        <a:xfrm>
          <a:off x="8483111" y="1677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102944</xdr:rowOff>
    </xdr:from>
    <xdr:to>
      <xdr:col>41</xdr:col>
      <xdr:colOff>50800</xdr:colOff>
      <xdr:row>97</xdr:row>
      <xdr:rowOff>14329</xdr:rowOff>
    </xdr:to>
    <xdr:cxnSp macro="">
      <xdr:nvCxnSpPr>
        <xdr:cNvPr id="476" name="直線コネクタ 475"/>
        <xdr:cNvCxnSpPr/>
      </xdr:nvCxnSpPr>
      <xdr:spPr>
        <a:xfrm>
          <a:off x="6972300" y="16562144"/>
          <a:ext cx="889000" cy="8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74417</xdr:rowOff>
    </xdr:from>
    <xdr:to>
      <xdr:col>41</xdr:col>
      <xdr:colOff>101600</xdr:colOff>
      <xdr:row>95</xdr:row>
      <xdr:rowOff>4567</xdr:rowOff>
    </xdr:to>
    <xdr:sp macro="" textlink="">
      <xdr:nvSpPr>
        <xdr:cNvPr id="477" name="フローチャート: 判断 476"/>
        <xdr:cNvSpPr/>
      </xdr:nvSpPr>
      <xdr:spPr>
        <a:xfrm>
          <a:off x="7810500" y="1619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21094</xdr:rowOff>
    </xdr:from>
    <xdr:ext cx="534377" cy="259045"/>
    <xdr:sp macro="" textlink="">
      <xdr:nvSpPr>
        <xdr:cNvPr id="478" name="テキスト ボックス 477"/>
        <xdr:cNvSpPr txBox="1"/>
      </xdr:nvSpPr>
      <xdr:spPr>
        <a:xfrm>
          <a:off x="7594111" y="1596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50577</xdr:rowOff>
    </xdr:from>
    <xdr:to>
      <xdr:col>36</xdr:col>
      <xdr:colOff>165100</xdr:colOff>
      <xdr:row>95</xdr:row>
      <xdr:rowOff>152177</xdr:rowOff>
    </xdr:to>
    <xdr:sp macro="" textlink="">
      <xdr:nvSpPr>
        <xdr:cNvPr id="479" name="フローチャート: 判断 478"/>
        <xdr:cNvSpPr/>
      </xdr:nvSpPr>
      <xdr:spPr>
        <a:xfrm>
          <a:off x="6921500" y="1633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168704</xdr:rowOff>
    </xdr:from>
    <xdr:ext cx="534377" cy="259045"/>
    <xdr:sp macro="" textlink="">
      <xdr:nvSpPr>
        <xdr:cNvPr id="480" name="テキスト ボックス 479"/>
        <xdr:cNvSpPr txBox="1"/>
      </xdr:nvSpPr>
      <xdr:spPr>
        <a:xfrm>
          <a:off x="6705111" y="1611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88280</xdr:rowOff>
    </xdr:from>
    <xdr:to>
      <xdr:col>55</xdr:col>
      <xdr:colOff>50800</xdr:colOff>
      <xdr:row>96</xdr:row>
      <xdr:rowOff>18430</xdr:rowOff>
    </xdr:to>
    <xdr:sp macro="" textlink="">
      <xdr:nvSpPr>
        <xdr:cNvPr id="486" name="楕円 485"/>
        <xdr:cNvSpPr/>
      </xdr:nvSpPr>
      <xdr:spPr>
        <a:xfrm>
          <a:off x="10426700" y="1637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111157</xdr:rowOff>
    </xdr:from>
    <xdr:ext cx="534377" cy="259045"/>
    <xdr:sp macro="" textlink="">
      <xdr:nvSpPr>
        <xdr:cNvPr id="487" name="土木費該当値テキスト"/>
        <xdr:cNvSpPr txBox="1"/>
      </xdr:nvSpPr>
      <xdr:spPr>
        <a:xfrm>
          <a:off x="10528300" y="162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130211</xdr:rowOff>
    </xdr:from>
    <xdr:to>
      <xdr:col>50</xdr:col>
      <xdr:colOff>165100</xdr:colOff>
      <xdr:row>95</xdr:row>
      <xdr:rowOff>60361</xdr:rowOff>
    </xdr:to>
    <xdr:sp macro="" textlink="">
      <xdr:nvSpPr>
        <xdr:cNvPr id="488" name="楕円 487"/>
        <xdr:cNvSpPr/>
      </xdr:nvSpPr>
      <xdr:spPr>
        <a:xfrm>
          <a:off x="9588500" y="1624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76888</xdr:rowOff>
    </xdr:from>
    <xdr:ext cx="534377" cy="259045"/>
    <xdr:sp macro="" textlink="">
      <xdr:nvSpPr>
        <xdr:cNvPr id="489" name="テキスト ボックス 488"/>
        <xdr:cNvSpPr txBox="1"/>
      </xdr:nvSpPr>
      <xdr:spPr>
        <a:xfrm>
          <a:off x="9372111" y="1602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51834</xdr:rowOff>
    </xdr:from>
    <xdr:to>
      <xdr:col>46</xdr:col>
      <xdr:colOff>38100</xdr:colOff>
      <xdr:row>96</xdr:row>
      <xdr:rowOff>153434</xdr:rowOff>
    </xdr:to>
    <xdr:sp macro="" textlink="">
      <xdr:nvSpPr>
        <xdr:cNvPr id="490" name="楕円 489"/>
        <xdr:cNvSpPr/>
      </xdr:nvSpPr>
      <xdr:spPr>
        <a:xfrm>
          <a:off x="8699500" y="165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169961</xdr:rowOff>
    </xdr:from>
    <xdr:ext cx="534377" cy="259045"/>
    <xdr:sp macro="" textlink="">
      <xdr:nvSpPr>
        <xdr:cNvPr id="491" name="テキスト ボックス 490"/>
        <xdr:cNvSpPr txBox="1"/>
      </xdr:nvSpPr>
      <xdr:spPr>
        <a:xfrm>
          <a:off x="8483111" y="162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134979</xdr:rowOff>
    </xdr:from>
    <xdr:to>
      <xdr:col>41</xdr:col>
      <xdr:colOff>101600</xdr:colOff>
      <xdr:row>97</xdr:row>
      <xdr:rowOff>65129</xdr:rowOff>
    </xdr:to>
    <xdr:sp macro="" textlink="">
      <xdr:nvSpPr>
        <xdr:cNvPr id="492" name="楕円 491"/>
        <xdr:cNvSpPr/>
      </xdr:nvSpPr>
      <xdr:spPr>
        <a:xfrm>
          <a:off x="7810500" y="1659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56256</xdr:rowOff>
    </xdr:from>
    <xdr:ext cx="534377" cy="259045"/>
    <xdr:sp macro="" textlink="">
      <xdr:nvSpPr>
        <xdr:cNvPr id="493" name="テキスト ボックス 492"/>
        <xdr:cNvSpPr txBox="1"/>
      </xdr:nvSpPr>
      <xdr:spPr>
        <a:xfrm>
          <a:off x="7594111" y="16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52144</xdr:rowOff>
    </xdr:from>
    <xdr:to>
      <xdr:col>36</xdr:col>
      <xdr:colOff>165100</xdr:colOff>
      <xdr:row>96</xdr:row>
      <xdr:rowOff>153744</xdr:rowOff>
    </xdr:to>
    <xdr:sp macro="" textlink="">
      <xdr:nvSpPr>
        <xdr:cNvPr id="494" name="楕円 493"/>
        <xdr:cNvSpPr/>
      </xdr:nvSpPr>
      <xdr:spPr>
        <a:xfrm>
          <a:off x="6921500" y="1651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144871</xdr:rowOff>
    </xdr:from>
    <xdr:ext cx="534377" cy="259045"/>
    <xdr:sp macro="" textlink="">
      <xdr:nvSpPr>
        <xdr:cNvPr id="495" name="テキスト ボックス 494"/>
        <xdr:cNvSpPr txBox="1"/>
      </xdr:nvSpPr>
      <xdr:spPr>
        <a:xfrm>
          <a:off x="6705111" y="1660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0" name="直線コネクタ 519"/>
        <xdr:cNvCxnSpPr/>
      </xdr:nvCxnSpPr>
      <xdr:spPr>
        <a:xfrm flipV="1">
          <a:off x="16317595" y="5282781"/>
          <a:ext cx="1269" cy="120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1" name="消防費最小値テキスト"/>
        <xdr:cNvSpPr txBox="1"/>
      </xdr:nvSpPr>
      <xdr:spPr>
        <a:xfrm>
          <a:off x="16370300"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2" name="直線コネクタ 521"/>
        <xdr:cNvCxnSpPr/>
      </xdr:nvCxnSpPr>
      <xdr:spPr>
        <a:xfrm>
          <a:off x="16230600" y="64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3" name="消防費最大値テキスト"/>
        <xdr:cNvSpPr txBox="1"/>
      </xdr:nvSpPr>
      <xdr:spPr>
        <a:xfrm>
          <a:off x="16370300" y="50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4" name="直線コネクタ 523"/>
        <xdr:cNvCxnSpPr/>
      </xdr:nvCxnSpPr>
      <xdr:spPr>
        <a:xfrm>
          <a:off x="16230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62738</xdr:rowOff>
    </xdr:from>
    <xdr:to>
      <xdr:col>85</xdr:col>
      <xdr:colOff>127000</xdr:colOff>
      <xdr:row>36</xdr:row>
      <xdr:rowOff>91237</xdr:rowOff>
    </xdr:to>
    <xdr:cxnSp macro="">
      <xdr:nvCxnSpPr>
        <xdr:cNvPr id="525" name="直線コネクタ 524"/>
        <xdr:cNvCxnSpPr/>
      </xdr:nvCxnSpPr>
      <xdr:spPr>
        <a:xfrm flipV="1">
          <a:off x="15481300" y="6234938"/>
          <a:ext cx="8382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57789</xdr:rowOff>
    </xdr:from>
    <xdr:ext cx="534377" cy="259045"/>
    <xdr:sp macro="" textlink="">
      <xdr:nvSpPr>
        <xdr:cNvPr id="526" name="消防費平均値テキスト"/>
        <xdr:cNvSpPr txBox="1"/>
      </xdr:nvSpPr>
      <xdr:spPr>
        <a:xfrm>
          <a:off x="16370300" y="5887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7" name="フローチャート: 判断 526"/>
        <xdr:cNvSpPr/>
      </xdr:nvSpPr>
      <xdr:spPr>
        <a:xfrm>
          <a:off x="16268700" y="6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91237</xdr:rowOff>
    </xdr:from>
    <xdr:to>
      <xdr:col>81</xdr:col>
      <xdr:colOff>50800</xdr:colOff>
      <xdr:row>36</xdr:row>
      <xdr:rowOff>126593</xdr:rowOff>
    </xdr:to>
    <xdr:cxnSp macro="">
      <xdr:nvCxnSpPr>
        <xdr:cNvPr id="528" name="直線コネクタ 527"/>
        <xdr:cNvCxnSpPr/>
      </xdr:nvCxnSpPr>
      <xdr:spPr>
        <a:xfrm flipV="1">
          <a:off x="14592300" y="6263437"/>
          <a:ext cx="889000" cy="3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29" name="フローチャート: 判断 528"/>
        <xdr:cNvSpPr/>
      </xdr:nvSpPr>
      <xdr:spPr>
        <a:xfrm>
          <a:off x="1543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43845</xdr:rowOff>
    </xdr:from>
    <xdr:ext cx="534377" cy="259045"/>
    <xdr:sp macro="" textlink="">
      <xdr:nvSpPr>
        <xdr:cNvPr id="530" name="テキスト ボックス 529"/>
        <xdr:cNvSpPr txBox="1"/>
      </xdr:nvSpPr>
      <xdr:spPr>
        <a:xfrm>
          <a:off x="15214111" y="58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9436</xdr:rowOff>
    </xdr:from>
    <xdr:to>
      <xdr:col>76</xdr:col>
      <xdr:colOff>114300</xdr:colOff>
      <xdr:row>36</xdr:row>
      <xdr:rowOff>126593</xdr:rowOff>
    </xdr:to>
    <xdr:cxnSp macro="">
      <xdr:nvCxnSpPr>
        <xdr:cNvPr id="531" name="直線コネクタ 530"/>
        <xdr:cNvCxnSpPr/>
      </xdr:nvCxnSpPr>
      <xdr:spPr>
        <a:xfrm>
          <a:off x="13703300" y="6181636"/>
          <a:ext cx="889000" cy="1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2" name="フローチャート: 判断 531"/>
        <xdr:cNvSpPr/>
      </xdr:nvSpPr>
      <xdr:spPr>
        <a:xfrm>
          <a:off x="14541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7802</xdr:rowOff>
    </xdr:from>
    <xdr:ext cx="534377" cy="259045"/>
    <xdr:sp macro="" textlink="">
      <xdr:nvSpPr>
        <xdr:cNvPr id="533" name="テキスト ボックス 532"/>
        <xdr:cNvSpPr txBox="1"/>
      </xdr:nvSpPr>
      <xdr:spPr>
        <a:xfrm>
          <a:off x="14325111" y="58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9436</xdr:rowOff>
    </xdr:from>
    <xdr:to>
      <xdr:col>71</xdr:col>
      <xdr:colOff>177800</xdr:colOff>
      <xdr:row>36</xdr:row>
      <xdr:rowOff>149149</xdr:rowOff>
    </xdr:to>
    <xdr:cxnSp macro="">
      <xdr:nvCxnSpPr>
        <xdr:cNvPr id="534" name="直線コネクタ 533"/>
        <xdr:cNvCxnSpPr/>
      </xdr:nvCxnSpPr>
      <xdr:spPr>
        <a:xfrm flipV="1">
          <a:off x="12814300" y="6181636"/>
          <a:ext cx="889000" cy="13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153365</xdr:rowOff>
    </xdr:from>
    <xdr:to>
      <xdr:col>72</xdr:col>
      <xdr:colOff>38100</xdr:colOff>
      <xdr:row>35</xdr:row>
      <xdr:rowOff>83515</xdr:rowOff>
    </xdr:to>
    <xdr:sp macro="" textlink="">
      <xdr:nvSpPr>
        <xdr:cNvPr id="535" name="フローチャート: 判断 534"/>
        <xdr:cNvSpPr/>
      </xdr:nvSpPr>
      <xdr:spPr>
        <a:xfrm>
          <a:off x="13652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100042</xdr:rowOff>
    </xdr:from>
    <xdr:ext cx="534377" cy="259045"/>
    <xdr:sp macro="" textlink="">
      <xdr:nvSpPr>
        <xdr:cNvPr id="536" name="テキスト ボックス 535"/>
        <xdr:cNvSpPr txBox="1"/>
      </xdr:nvSpPr>
      <xdr:spPr>
        <a:xfrm>
          <a:off x="13436111" y="57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53086</xdr:rowOff>
    </xdr:from>
    <xdr:to>
      <xdr:col>67</xdr:col>
      <xdr:colOff>101600</xdr:colOff>
      <xdr:row>35</xdr:row>
      <xdr:rowOff>154686</xdr:rowOff>
    </xdr:to>
    <xdr:sp macro="" textlink="">
      <xdr:nvSpPr>
        <xdr:cNvPr id="537" name="フローチャート: 判断 536"/>
        <xdr:cNvSpPr/>
      </xdr:nvSpPr>
      <xdr:spPr>
        <a:xfrm>
          <a:off x="12763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171213</xdr:rowOff>
    </xdr:from>
    <xdr:ext cx="534377" cy="259045"/>
    <xdr:sp macro="" textlink="">
      <xdr:nvSpPr>
        <xdr:cNvPr id="538" name="テキスト ボックス 537"/>
        <xdr:cNvSpPr txBox="1"/>
      </xdr:nvSpPr>
      <xdr:spPr>
        <a:xfrm>
          <a:off x="12547111" y="58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11938</xdr:rowOff>
    </xdr:from>
    <xdr:to>
      <xdr:col>85</xdr:col>
      <xdr:colOff>177800</xdr:colOff>
      <xdr:row>36</xdr:row>
      <xdr:rowOff>113538</xdr:rowOff>
    </xdr:to>
    <xdr:sp macro="" textlink="">
      <xdr:nvSpPr>
        <xdr:cNvPr id="544" name="楕円 543"/>
        <xdr:cNvSpPr/>
      </xdr:nvSpPr>
      <xdr:spPr>
        <a:xfrm>
          <a:off x="16268700" y="61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161815</xdr:rowOff>
    </xdr:from>
    <xdr:ext cx="534377" cy="259045"/>
    <xdr:sp macro="" textlink="">
      <xdr:nvSpPr>
        <xdr:cNvPr id="545" name="消防費該当値テキスト"/>
        <xdr:cNvSpPr txBox="1"/>
      </xdr:nvSpPr>
      <xdr:spPr>
        <a:xfrm>
          <a:off x="16370300" y="61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40437</xdr:rowOff>
    </xdr:from>
    <xdr:to>
      <xdr:col>81</xdr:col>
      <xdr:colOff>101600</xdr:colOff>
      <xdr:row>36</xdr:row>
      <xdr:rowOff>142037</xdr:rowOff>
    </xdr:to>
    <xdr:sp macro="" textlink="">
      <xdr:nvSpPr>
        <xdr:cNvPr id="546" name="楕円 545"/>
        <xdr:cNvSpPr/>
      </xdr:nvSpPr>
      <xdr:spPr>
        <a:xfrm>
          <a:off x="15430500" y="621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133164</xdr:rowOff>
    </xdr:from>
    <xdr:ext cx="534377" cy="259045"/>
    <xdr:sp macro="" textlink="">
      <xdr:nvSpPr>
        <xdr:cNvPr id="547" name="テキスト ボックス 546"/>
        <xdr:cNvSpPr txBox="1"/>
      </xdr:nvSpPr>
      <xdr:spPr>
        <a:xfrm>
          <a:off x="15214111" y="63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75793</xdr:rowOff>
    </xdr:from>
    <xdr:to>
      <xdr:col>76</xdr:col>
      <xdr:colOff>165100</xdr:colOff>
      <xdr:row>37</xdr:row>
      <xdr:rowOff>5943</xdr:rowOff>
    </xdr:to>
    <xdr:sp macro="" textlink="">
      <xdr:nvSpPr>
        <xdr:cNvPr id="548" name="楕円 547"/>
        <xdr:cNvSpPr/>
      </xdr:nvSpPr>
      <xdr:spPr>
        <a:xfrm>
          <a:off x="14541500" y="62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168520</xdr:rowOff>
    </xdr:from>
    <xdr:ext cx="534377" cy="259045"/>
    <xdr:sp macro="" textlink="">
      <xdr:nvSpPr>
        <xdr:cNvPr id="549" name="テキスト ボックス 548"/>
        <xdr:cNvSpPr txBox="1"/>
      </xdr:nvSpPr>
      <xdr:spPr>
        <a:xfrm>
          <a:off x="14325111" y="63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130086</xdr:rowOff>
    </xdr:from>
    <xdr:to>
      <xdr:col>72</xdr:col>
      <xdr:colOff>38100</xdr:colOff>
      <xdr:row>36</xdr:row>
      <xdr:rowOff>60236</xdr:rowOff>
    </xdr:to>
    <xdr:sp macro="" textlink="">
      <xdr:nvSpPr>
        <xdr:cNvPr id="550" name="楕円 549"/>
        <xdr:cNvSpPr/>
      </xdr:nvSpPr>
      <xdr:spPr>
        <a:xfrm>
          <a:off x="13652500" y="613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51363</xdr:rowOff>
    </xdr:from>
    <xdr:ext cx="534377" cy="259045"/>
    <xdr:sp macro="" textlink="">
      <xdr:nvSpPr>
        <xdr:cNvPr id="551" name="テキスト ボックス 550"/>
        <xdr:cNvSpPr txBox="1"/>
      </xdr:nvSpPr>
      <xdr:spPr>
        <a:xfrm>
          <a:off x="13436111" y="622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52" name="楕円 551"/>
        <xdr:cNvSpPr/>
      </xdr:nvSpPr>
      <xdr:spPr>
        <a:xfrm>
          <a:off x="12763500" y="627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19626</xdr:rowOff>
    </xdr:from>
    <xdr:ext cx="534377" cy="259045"/>
    <xdr:sp macro="" textlink="">
      <xdr:nvSpPr>
        <xdr:cNvPr id="553" name="テキスト ボックス 552"/>
        <xdr:cNvSpPr txBox="1"/>
      </xdr:nvSpPr>
      <xdr:spPr>
        <a:xfrm>
          <a:off x="12547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0" name="直線コネクタ 579"/>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1" name="教育費最小値テキスト"/>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2" name="直線コネクタ 581"/>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3" name="教育費最大値テキスト"/>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4" name="直線コネクタ 583"/>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102781</xdr:rowOff>
    </xdr:from>
    <xdr:to>
      <xdr:col>85</xdr:col>
      <xdr:colOff>127000</xdr:colOff>
      <xdr:row>57</xdr:row>
      <xdr:rowOff>160829</xdr:rowOff>
    </xdr:to>
    <xdr:cxnSp macro="">
      <xdr:nvCxnSpPr>
        <xdr:cNvPr id="585" name="直線コネクタ 584"/>
        <xdr:cNvCxnSpPr/>
      </xdr:nvCxnSpPr>
      <xdr:spPr>
        <a:xfrm flipV="1">
          <a:off x="15481300" y="9875431"/>
          <a:ext cx="838200" cy="5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62547</xdr:rowOff>
    </xdr:from>
    <xdr:ext cx="534377" cy="259045"/>
    <xdr:sp macro="" textlink="">
      <xdr:nvSpPr>
        <xdr:cNvPr id="586" name="教育費平均値テキスト"/>
        <xdr:cNvSpPr txBox="1"/>
      </xdr:nvSpPr>
      <xdr:spPr>
        <a:xfrm>
          <a:off x="16370300" y="9492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7" name="フローチャート: 判断 586"/>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147391</xdr:rowOff>
    </xdr:from>
    <xdr:to>
      <xdr:col>81</xdr:col>
      <xdr:colOff>50800</xdr:colOff>
      <xdr:row>57</xdr:row>
      <xdr:rowOff>160829</xdr:rowOff>
    </xdr:to>
    <xdr:cxnSp macro="">
      <xdr:nvCxnSpPr>
        <xdr:cNvPr id="588" name="直線コネクタ 587"/>
        <xdr:cNvCxnSpPr/>
      </xdr:nvCxnSpPr>
      <xdr:spPr>
        <a:xfrm>
          <a:off x="14592300" y="9920041"/>
          <a:ext cx="8890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89" name="フローチャート: 判断 588"/>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28066</xdr:rowOff>
    </xdr:from>
    <xdr:ext cx="534377" cy="259045"/>
    <xdr:sp macro="" textlink="">
      <xdr:nvSpPr>
        <xdr:cNvPr id="590" name="テキスト ボックス 589"/>
        <xdr:cNvSpPr txBox="1"/>
      </xdr:nvSpPr>
      <xdr:spPr>
        <a:xfrm>
          <a:off x="15214111" y="92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147391</xdr:rowOff>
    </xdr:from>
    <xdr:to>
      <xdr:col>76</xdr:col>
      <xdr:colOff>114300</xdr:colOff>
      <xdr:row>57</xdr:row>
      <xdr:rowOff>147717</xdr:rowOff>
    </xdr:to>
    <xdr:cxnSp macro="">
      <xdr:nvCxnSpPr>
        <xdr:cNvPr id="591" name="直線コネクタ 590"/>
        <xdr:cNvCxnSpPr/>
      </xdr:nvCxnSpPr>
      <xdr:spPr>
        <a:xfrm flipV="1">
          <a:off x="13703300" y="992004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2" name="フローチャート: 判断 591"/>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78227</xdr:rowOff>
    </xdr:from>
    <xdr:ext cx="534377" cy="259045"/>
    <xdr:sp macro="" textlink="">
      <xdr:nvSpPr>
        <xdr:cNvPr id="593" name="テキスト ボックス 592"/>
        <xdr:cNvSpPr txBox="1"/>
      </xdr:nvSpPr>
      <xdr:spPr>
        <a:xfrm>
          <a:off x="14325111" y="950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147717</xdr:rowOff>
    </xdr:from>
    <xdr:to>
      <xdr:col>71</xdr:col>
      <xdr:colOff>177800</xdr:colOff>
      <xdr:row>58</xdr:row>
      <xdr:rowOff>155767</xdr:rowOff>
    </xdr:to>
    <xdr:cxnSp macro="">
      <xdr:nvCxnSpPr>
        <xdr:cNvPr id="594" name="直線コネクタ 593"/>
        <xdr:cNvCxnSpPr/>
      </xdr:nvCxnSpPr>
      <xdr:spPr>
        <a:xfrm flipV="1">
          <a:off x="12814300" y="9920367"/>
          <a:ext cx="889000" cy="17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44552</xdr:rowOff>
    </xdr:from>
    <xdr:to>
      <xdr:col>72</xdr:col>
      <xdr:colOff>38100</xdr:colOff>
      <xdr:row>56</xdr:row>
      <xdr:rowOff>146152</xdr:rowOff>
    </xdr:to>
    <xdr:sp macro="" textlink="">
      <xdr:nvSpPr>
        <xdr:cNvPr id="595" name="フローチャート: 判断 594"/>
        <xdr:cNvSpPr/>
      </xdr:nvSpPr>
      <xdr:spPr>
        <a:xfrm>
          <a:off x="13652500" y="96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162679</xdr:rowOff>
    </xdr:from>
    <xdr:ext cx="534377" cy="259045"/>
    <xdr:sp macro="" textlink="">
      <xdr:nvSpPr>
        <xdr:cNvPr id="596" name="テキスト ボックス 595"/>
        <xdr:cNvSpPr txBox="1"/>
      </xdr:nvSpPr>
      <xdr:spPr>
        <a:xfrm>
          <a:off x="13436111" y="94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137723</xdr:rowOff>
    </xdr:from>
    <xdr:to>
      <xdr:col>67</xdr:col>
      <xdr:colOff>101600</xdr:colOff>
      <xdr:row>56</xdr:row>
      <xdr:rowOff>67873</xdr:rowOff>
    </xdr:to>
    <xdr:sp macro="" textlink="">
      <xdr:nvSpPr>
        <xdr:cNvPr id="597" name="フローチャート: 判断 596"/>
        <xdr:cNvSpPr/>
      </xdr:nvSpPr>
      <xdr:spPr>
        <a:xfrm>
          <a:off x="12763500" y="9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84400</xdr:rowOff>
    </xdr:from>
    <xdr:ext cx="534377" cy="259045"/>
    <xdr:sp macro="" textlink="">
      <xdr:nvSpPr>
        <xdr:cNvPr id="598" name="テキスト ボックス 597"/>
        <xdr:cNvSpPr txBox="1"/>
      </xdr:nvSpPr>
      <xdr:spPr>
        <a:xfrm>
          <a:off x="12547111" y="934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51981</xdr:rowOff>
    </xdr:from>
    <xdr:to>
      <xdr:col>85</xdr:col>
      <xdr:colOff>177800</xdr:colOff>
      <xdr:row>57</xdr:row>
      <xdr:rowOff>153581</xdr:rowOff>
    </xdr:to>
    <xdr:sp macro="" textlink="">
      <xdr:nvSpPr>
        <xdr:cNvPr id="604" name="楕円 603"/>
        <xdr:cNvSpPr/>
      </xdr:nvSpPr>
      <xdr:spPr>
        <a:xfrm>
          <a:off x="16268700" y="982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30408</xdr:rowOff>
    </xdr:from>
    <xdr:ext cx="534377" cy="259045"/>
    <xdr:sp macro="" textlink="">
      <xdr:nvSpPr>
        <xdr:cNvPr id="605" name="教育費該当値テキスト"/>
        <xdr:cNvSpPr txBox="1"/>
      </xdr:nvSpPr>
      <xdr:spPr>
        <a:xfrm>
          <a:off x="16370300" y="980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110029</xdr:rowOff>
    </xdr:from>
    <xdr:to>
      <xdr:col>81</xdr:col>
      <xdr:colOff>101600</xdr:colOff>
      <xdr:row>58</xdr:row>
      <xdr:rowOff>40179</xdr:rowOff>
    </xdr:to>
    <xdr:sp macro="" textlink="">
      <xdr:nvSpPr>
        <xdr:cNvPr id="606" name="楕円 605"/>
        <xdr:cNvSpPr/>
      </xdr:nvSpPr>
      <xdr:spPr>
        <a:xfrm>
          <a:off x="15430500" y="988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31306</xdr:rowOff>
    </xdr:from>
    <xdr:ext cx="534377" cy="259045"/>
    <xdr:sp macro="" textlink="">
      <xdr:nvSpPr>
        <xdr:cNvPr id="607" name="テキスト ボックス 606"/>
        <xdr:cNvSpPr txBox="1"/>
      </xdr:nvSpPr>
      <xdr:spPr>
        <a:xfrm>
          <a:off x="15214111" y="997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96591</xdr:rowOff>
    </xdr:from>
    <xdr:to>
      <xdr:col>76</xdr:col>
      <xdr:colOff>165100</xdr:colOff>
      <xdr:row>58</xdr:row>
      <xdr:rowOff>26741</xdr:rowOff>
    </xdr:to>
    <xdr:sp macro="" textlink="">
      <xdr:nvSpPr>
        <xdr:cNvPr id="608" name="楕円 607"/>
        <xdr:cNvSpPr/>
      </xdr:nvSpPr>
      <xdr:spPr>
        <a:xfrm>
          <a:off x="14541500" y="986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17868</xdr:rowOff>
    </xdr:from>
    <xdr:ext cx="534377" cy="259045"/>
    <xdr:sp macro="" textlink="">
      <xdr:nvSpPr>
        <xdr:cNvPr id="609" name="テキスト ボックス 608"/>
        <xdr:cNvSpPr txBox="1"/>
      </xdr:nvSpPr>
      <xdr:spPr>
        <a:xfrm>
          <a:off x="14325111" y="99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96917</xdr:rowOff>
    </xdr:from>
    <xdr:to>
      <xdr:col>72</xdr:col>
      <xdr:colOff>38100</xdr:colOff>
      <xdr:row>58</xdr:row>
      <xdr:rowOff>27067</xdr:rowOff>
    </xdr:to>
    <xdr:sp macro="" textlink="">
      <xdr:nvSpPr>
        <xdr:cNvPr id="610" name="楕円 609"/>
        <xdr:cNvSpPr/>
      </xdr:nvSpPr>
      <xdr:spPr>
        <a:xfrm>
          <a:off x="13652500" y="98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18194</xdr:rowOff>
    </xdr:from>
    <xdr:ext cx="534377" cy="259045"/>
    <xdr:sp macro="" textlink="">
      <xdr:nvSpPr>
        <xdr:cNvPr id="611" name="テキスト ボックス 610"/>
        <xdr:cNvSpPr txBox="1"/>
      </xdr:nvSpPr>
      <xdr:spPr>
        <a:xfrm>
          <a:off x="13436111" y="996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104967</xdr:rowOff>
    </xdr:from>
    <xdr:to>
      <xdr:col>67</xdr:col>
      <xdr:colOff>101600</xdr:colOff>
      <xdr:row>59</xdr:row>
      <xdr:rowOff>35117</xdr:rowOff>
    </xdr:to>
    <xdr:sp macro="" textlink="">
      <xdr:nvSpPr>
        <xdr:cNvPr id="612" name="楕円 611"/>
        <xdr:cNvSpPr/>
      </xdr:nvSpPr>
      <xdr:spPr>
        <a:xfrm>
          <a:off x="12763500" y="100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26244</xdr:rowOff>
    </xdr:from>
    <xdr:ext cx="534377" cy="259045"/>
    <xdr:sp macro="" textlink="">
      <xdr:nvSpPr>
        <xdr:cNvPr id="613" name="テキスト ボックス 612"/>
        <xdr:cNvSpPr txBox="1"/>
      </xdr:nvSpPr>
      <xdr:spPr>
        <a:xfrm>
          <a:off x="12547111" y="1014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4" name="直線コネクタ 62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5" name="テキスト ボックス 62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8" name="直線コネクタ 62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9" name="テキスト ボックス 628"/>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49460</xdr:rowOff>
    </xdr:from>
    <xdr:to>
      <xdr:col>85</xdr:col>
      <xdr:colOff>126364</xdr:colOff>
      <xdr:row>78</xdr:row>
      <xdr:rowOff>25400</xdr:rowOff>
    </xdr:to>
    <xdr:cxnSp macro="">
      <xdr:nvCxnSpPr>
        <xdr:cNvPr id="633" name="直線コネクタ 632"/>
        <xdr:cNvCxnSpPr/>
      </xdr:nvCxnSpPr>
      <xdr:spPr>
        <a:xfrm flipV="1">
          <a:off x="16317595" y="12222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4"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5" name="直線コネクタ 63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167587</xdr:rowOff>
    </xdr:from>
    <xdr:ext cx="534377" cy="259045"/>
    <xdr:sp macro="" textlink="">
      <xdr:nvSpPr>
        <xdr:cNvPr id="636" name="災害復旧費最大値テキスト"/>
        <xdr:cNvSpPr txBox="1"/>
      </xdr:nvSpPr>
      <xdr:spPr>
        <a:xfrm>
          <a:off x="16370300" y="119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49460</xdr:rowOff>
    </xdr:from>
    <xdr:to>
      <xdr:col>86</xdr:col>
      <xdr:colOff>25400</xdr:colOff>
      <xdr:row>71</xdr:row>
      <xdr:rowOff>49460</xdr:rowOff>
    </xdr:to>
    <xdr:cxnSp macro="">
      <xdr:nvCxnSpPr>
        <xdr:cNvPr id="637" name="直線コネクタ 636"/>
        <xdr:cNvCxnSpPr/>
      </xdr:nvCxnSpPr>
      <xdr:spPr>
        <a:xfrm>
          <a:off x="16230600" y="122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54832</xdr:rowOff>
    </xdr:from>
    <xdr:to>
      <xdr:col>85</xdr:col>
      <xdr:colOff>127000</xdr:colOff>
      <xdr:row>77</xdr:row>
      <xdr:rowOff>39402</xdr:rowOff>
    </xdr:to>
    <xdr:cxnSp macro="">
      <xdr:nvCxnSpPr>
        <xdr:cNvPr id="638" name="直線コネクタ 637"/>
        <xdr:cNvCxnSpPr/>
      </xdr:nvCxnSpPr>
      <xdr:spPr>
        <a:xfrm flipV="1">
          <a:off x="15481300" y="12742132"/>
          <a:ext cx="838200" cy="49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137507</xdr:rowOff>
    </xdr:from>
    <xdr:ext cx="469744" cy="259045"/>
    <xdr:sp macro="" textlink="">
      <xdr:nvSpPr>
        <xdr:cNvPr id="639" name="災害復旧費平均値テキスト"/>
        <xdr:cNvSpPr txBox="1"/>
      </xdr:nvSpPr>
      <xdr:spPr>
        <a:xfrm>
          <a:off x="16370300" y="1299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159080</xdr:rowOff>
    </xdr:from>
    <xdr:to>
      <xdr:col>85</xdr:col>
      <xdr:colOff>177800</xdr:colOff>
      <xdr:row>76</xdr:row>
      <xdr:rowOff>89230</xdr:rowOff>
    </xdr:to>
    <xdr:sp macro="" textlink="">
      <xdr:nvSpPr>
        <xdr:cNvPr id="640" name="フローチャート: 判断 639"/>
        <xdr:cNvSpPr/>
      </xdr:nvSpPr>
      <xdr:spPr>
        <a:xfrm>
          <a:off x="16268700" y="130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2369</xdr:rowOff>
    </xdr:from>
    <xdr:to>
      <xdr:col>81</xdr:col>
      <xdr:colOff>50800</xdr:colOff>
      <xdr:row>77</xdr:row>
      <xdr:rowOff>39402</xdr:rowOff>
    </xdr:to>
    <xdr:cxnSp macro="">
      <xdr:nvCxnSpPr>
        <xdr:cNvPr id="641" name="直線コネクタ 640"/>
        <xdr:cNvCxnSpPr/>
      </xdr:nvCxnSpPr>
      <xdr:spPr>
        <a:xfrm>
          <a:off x="14592300" y="13204019"/>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27406</xdr:rowOff>
    </xdr:from>
    <xdr:to>
      <xdr:col>81</xdr:col>
      <xdr:colOff>101600</xdr:colOff>
      <xdr:row>76</xdr:row>
      <xdr:rowOff>129006</xdr:rowOff>
    </xdr:to>
    <xdr:sp macro="" textlink="">
      <xdr:nvSpPr>
        <xdr:cNvPr id="642" name="フローチャート: 判断 641"/>
        <xdr:cNvSpPr/>
      </xdr:nvSpPr>
      <xdr:spPr>
        <a:xfrm>
          <a:off x="15430500" y="130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145534</xdr:rowOff>
    </xdr:from>
    <xdr:ext cx="469744" cy="259045"/>
    <xdr:sp macro="" textlink="">
      <xdr:nvSpPr>
        <xdr:cNvPr id="643" name="テキスト ボックス 642"/>
        <xdr:cNvSpPr txBox="1"/>
      </xdr:nvSpPr>
      <xdr:spPr>
        <a:xfrm>
          <a:off x="15246428" y="128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149930</xdr:rowOff>
    </xdr:from>
    <xdr:to>
      <xdr:col>76</xdr:col>
      <xdr:colOff>114300</xdr:colOff>
      <xdr:row>77</xdr:row>
      <xdr:rowOff>2369</xdr:rowOff>
    </xdr:to>
    <xdr:cxnSp macro="">
      <xdr:nvCxnSpPr>
        <xdr:cNvPr id="644" name="直線コネクタ 643"/>
        <xdr:cNvCxnSpPr/>
      </xdr:nvCxnSpPr>
      <xdr:spPr>
        <a:xfrm>
          <a:off x="13703300" y="13008680"/>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20262</xdr:rowOff>
    </xdr:from>
    <xdr:to>
      <xdr:col>76</xdr:col>
      <xdr:colOff>165100</xdr:colOff>
      <xdr:row>76</xdr:row>
      <xdr:rowOff>121862</xdr:rowOff>
    </xdr:to>
    <xdr:sp macro="" textlink="">
      <xdr:nvSpPr>
        <xdr:cNvPr id="645" name="フローチャート: 判断 644"/>
        <xdr:cNvSpPr/>
      </xdr:nvSpPr>
      <xdr:spPr>
        <a:xfrm>
          <a:off x="14541500" y="130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138390</xdr:rowOff>
    </xdr:from>
    <xdr:ext cx="469744" cy="259045"/>
    <xdr:sp macro="" textlink="">
      <xdr:nvSpPr>
        <xdr:cNvPr id="646" name="テキスト ボックス 645"/>
        <xdr:cNvSpPr txBox="1"/>
      </xdr:nvSpPr>
      <xdr:spPr>
        <a:xfrm>
          <a:off x="14357428" y="1282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149930</xdr:rowOff>
    </xdr:from>
    <xdr:to>
      <xdr:col>71</xdr:col>
      <xdr:colOff>177800</xdr:colOff>
      <xdr:row>77</xdr:row>
      <xdr:rowOff>157074</xdr:rowOff>
    </xdr:to>
    <xdr:cxnSp macro="">
      <xdr:nvCxnSpPr>
        <xdr:cNvPr id="647" name="直線コネクタ 646"/>
        <xdr:cNvCxnSpPr/>
      </xdr:nvCxnSpPr>
      <xdr:spPr>
        <a:xfrm flipV="1">
          <a:off x="12814300" y="13008680"/>
          <a:ext cx="889000" cy="35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57239</xdr:rowOff>
    </xdr:from>
    <xdr:to>
      <xdr:col>72</xdr:col>
      <xdr:colOff>38100</xdr:colOff>
      <xdr:row>71</xdr:row>
      <xdr:rowOff>158839</xdr:rowOff>
    </xdr:to>
    <xdr:sp macro="" textlink="">
      <xdr:nvSpPr>
        <xdr:cNvPr id="648" name="フローチャート: 判断 647"/>
        <xdr:cNvSpPr/>
      </xdr:nvSpPr>
      <xdr:spPr>
        <a:xfrm>
          <a:off x="13652500" y="122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3916</xdr:rowOff>
    </xdr:from>
    <xdr:ext cx="534377" cy="259045"/>
    <xdr:sp macro="" textlink="">
      <xdr:nvSpPr>
        <xdr:cNvPr id="649" name="テキスト ボックス 648"/>
        <xdr:cNvSpPr txBox="1"/>
      </xdr:nvSpPr>
      <xdr:spPr>
        <a:xfrm>
          <a:off x="13436111" y="1200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74499</xdr:rowOff>
    </xdr:from>
    <xdr:to>
      <xdr:col>67</xdr:col>
      <xdr:colOff>101600</xdr:colOff>
      <xdr:row>73</xdr:row>
      <xdr:rowOff>4649</xdr:rowOff>
    </xdr:to>
    <xdr:sp macro="" textlink="">
      <xdr:nvSpPr>
        <xdr:cNvPr id="650" name="フローチャート: 判断 649"/>
        <xdr:cNvSpPr/>
      </xdr:nvSpPr>
      <xdr:spPr>
        <a:xfrm>
          <a:off x="12763500" y="1241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21176</xdr:rowOff>
    </xdr:from>
    <xdr:ext cx="534377" cy="259045"/>
    <xdr:sp macro="" textlink="">
      <xdr:nvSpPr>
        <xdr:cNvPr id="651" name="テキスト ボックス 650"/>
        <xdr:cNvSpPr txBox="1"/>
      </xdr:nvSpPr>
      <xdr:spPr>
        <a:xfrm>
          <a:off x="12547111" y="1219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4032</xdr:rowOff>
    </xdr:from>
    <xdr:to>
      <xdr:col>85</xdr:col>
      <xdr:colOff>177800</xdr:colOff>
      <xdr:row>74</xdr:row>
      <xdr:rowOff>105632</xdr:rowOff>
    </xdr:to>
    <xdr:sp macro="" textlink="">
      <xdr:nvSpPr>
        <xdr:cNvPr id="657" name="楕円 656"/>
        <xdr:cNvSpPr/>
      </xdr:nvSpPr>
      <xdr:spPr>
        <a:xfrm>
          <a:off x="16268700" y="1269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26909</xdr:rowOff>
    </xdr:from>
    <xdr:ext cx="534377" cy="259045"/>
    <xdr:sp macro="" textlink="">
      <xdr:nvSpPr>
        <xdr:cNvPr id="658" name="災害復旧費該当値テキスト"/>
        <xdr:cNvSpPr txBox="1"/>
      </xdr:nvSpPr>
      <xdr:spPr>
        <a:xfrm>
          <a:off x="16370300" y="1254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160052</xdr:rowOff>
    </xdr:from>
    <xdr:to>
      <xdr:col>81</xdr:col>
      <xdr:colOff>101600</xdr:colOff>
      <xdr:row>77</xdr:row>
      <xdr:rowOff>90202</xdr:rowOff>
    </xdr:to>
    <xdr:sp macro="" textlink="">
      <xdr:nvSpPr>
        <xdr:cNvPr id="659" name="楕円 658"/>
        <xdr:cNvSpPr/>
      </xdr:nvSpPr>
      <xdr:spPr>
        <a:xfrm>
          <a:off x="15430500" y="1319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81329</xdr:rowOff>
    </xdr:from>
    <xdr:ext cx="469744" cy="259045"/>
    <xdr:sp macro="" textlink="">
      <xdr:nvSpPr>
        <xdr:cNvPr id="660" name="テキスト ボックス 659"/>
        <xdr:cNvSpPr txBox="1"/>
      </xdr:nvSpPr>
      <xdr:spPr>
        <a:xfrm>
          <a:off x="15246428" y="1328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123019</xdr:rowOff>
    </xdr:from>
    <xdr:to>
      <xdr:col>76</xdr:col>
      <xdr:colOff>165100</xdr:colOff>
      <xdr:row>77</xdr:row>
      <xdr:rowOff>53169</xdr:rowOff>
    </xdr:to>
    <xdr:sp macro="" textlink="">
      <xdr:nvSpPr>
        <xdr:cNvPr id="661" name="楕円 660"/>
        <xdr:cNvSpPr/>
      </xdr:nvSpPr>
      <xdr:spPr>
        <a:xfrm>
          <a:off x="14541500" y="131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44296</xdr:rowOff>
    </xdr:from>
    <xdr:ext cx="469744" cy="259045"/>
    <xdr:sp macro="" textlink="">
      <xdr:nvSpPr>
        <xdr:cNvPr id="662" name="テキスト ボックス 661"/>
        <xdr:cNvSpPr txBox="1"/>
      </xdr:nvSpPr>
      <xdr:spPr>
        <a:xfrm>
          <a:off x="14357428" y="1324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99130</xdr:rowOff>
    </xdr:from>
    <xdr:to>
      <xdr:col>72</xdr:col>
      <xdr:colOff>38100</xdr:colOff>
      <xdr:row>76</xdr:row>
      <xdr:rowOff>29279</xdr:rowOff>
    </xdr:to>
    <xdr:sp macro="" textlink="">
      <xdr:nvSpPr>
        <xdr:cNvPr id="663" name="楕円 662"/>
        <xdr:cNvSpPr/>
      </xdr:nvSpPr>
      <xdr:spPr>
        <a:xfrm>
          <a:off x="13652500" y="129578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20407</xdr:rowOff>
    </xdr:from>
    <xdr:ext cx="469744" cy="259045"/>
    <xdr:sp macro="" textlink="">
      <xdr:nvSpPr>
        <xdr:cNvPr id="664" name="テキスト ボックス 663"/>
        <xdr:cNvSpPr txBox="1"/>
      </xdr:nvSpPr>
      <xdr:spPr>
        <a:xfrm>
          <a:off x="13468428" y="1305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106274</xdr:rowOff>
    </xdr:from>
    <xdr:to>
      <xdr:col>67</xdr:col>
      <xdr:colOff>101600</xdr:colOff>
      <xdr:row>78</xdr:row>
      <xdr:rowOff>36424</xdr:rowOff>
    </xdr:to>
    <xdr:sp macro="" textlink="">
      <xdr:nvSpPr>
        <xdr:cNvPr id="665" name="楕円 664"/>
        <xdr:cNvSpPr/>
      </xdr:nvSpPr>
      <xdr:spPr>
        <a:xfrm>
          <a:off x="12763500" y="1330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27551</xdr:rowOff>
    </xdr:from>
    <xdr:ext cx="378565" cy="259045"/>
    <xdr:sp macro="" textlink="">
      <xdr:nvSpPr>
        <xdr:cNvPr id="666" name="テキスト ボックス 665"/>
        <xdr:cNvSpPr txBox="1"/>
      </xdr:nvSpPr>
      <xdr:spPr>
        <a:xfrm>
          <a:off x="12625017" y="13400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9" name="テキスト ボックス 678"/>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5" name="テキスト ボックス 68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20929</xdr:rowOff>
    </xdr:from>
    <xdr:to>
      <xdr:col>85</xdr:col>
      <xdr:colOff>126364</xdr:colOff>
      <xdr:row>99</xdr:row>
      <xdr:rowOff>6883</xdr:rowOff>
    </xdr:to>
    <xdr:cxnSp macro="">
      <xdr:nvCxnSpPr>
        <xdr:cNvPr id="691" name="直線コネクタ 690"/>
        <xdr:cNvCxnSpPr/>
      </xdr:nvCxnSpPr>
      <xdr:spPr>
        <a:xfrm flipV="1">
          <a:off x="16317595" y="15794329"/>
          <a:ext cx="1269" cy="118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10710</xdr:rowOff>
    </xdr:from>
    <xdr:ext cx="534377" cy="259045"/>
    <xdr:sp macro="" textlink="">
      <xdr:nvSpPr>
        <xdr:cNvPr id="692" name="公債費最小値テキスト"/>
        <xdr:cNvSpPr txBox="1"/>
      </xdr:nvSpPr>
      <xdr:spPr>
        <a:xfrm>
          <a:off x="16370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6883</xdr:rowOff>
    </xdr:from>
    <xdr:to>
      <xdr:col>86</xdr:col>
      <xdr:colOff>25400</xdr:colOff>
      <xdr:row>99</xdr:row>
      <xdr:rowOff>6883</xdr:rowOff>
    </xdr:to>
    <xdr:cxnSp macro="">
      <xdr:nvCxnSpPr>
        <xdr:cNvPr id="693" name="直線コネクタ 692"/>
        <xdr:cNvCxnSpPr/>
      </xdr:nvCxnSpPr>
      <xdr:spPr>
        <a:xfrm>
          <a:off x="16230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139056</xdr:rowOff>
    </xdr:from>
    <xdr:ext cx="599010" cy="259045"/>
    <xdr:sp macro="" textlink="">
      <xdr:nvSpPr>
        <xdr:cNvPr id="694" name="公債費最大値テキスト"/>
        <xdr:cNvSpPr txBox="1"/>
      </xdr:nvSpPr>
      <xdr:spPr>
        <a:xfrm>
          <a:off x="16370300" y="1556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20929</xdr:rowOff>
    </xdr:from>
    <xdr:to>
      <xdr:col>86</xdr:col>
      <xdr:colOff>25400</xdr:colOff>
      <xdr:row>92</xdr:row>
      <xdr:rowOff>20929</xdr:rowOff>
    </xdr:to>
    <xdr:cxnSp macro="">
      <xdr:nvCxnSpPr>
        <xdr:cNvPr id="695" name="直線コネクタ 694"/>
        <xdr:cNvCxnSpPr/>
      </xdr:nvCxnSpPr>
      <xdr:spPr>
        <a:xfrm>
          <a:off x="16230600" y="15794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104242</xdr:rowOff>
    </xdr:from>
    <xdr:to>
      <xdr:col>85</xdr:col>
      <xdr:colOff>127000</xdr:colOff>
      <xdr:row>96</xdr:row>
      <xdr:rowOff>11494</xdr:rowOff>
    </xdr:to>
    <xdr:cxnSp macro="">
      <xdr:nvCxnSpPr>
        <xdr:cNvPr id="696" name="直線コネクタ 695"/>
        <xdr:cNvCxnSpPr/>
      </xdr:nvCxnSpPr>
      <xdr:spPr>
        <a:xfrm>
          <a:off x="15481300" y="16391992"/>
          <a:ext cx="838200" cy="7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131118</xdr:rowOff>
    </xdr:from>
    <xdr:ext cx="534377" cy="259045"/>
    <xdr:sp macro="" textlink="">
      <xdr:nvSpPr>
        <xdr:cNvPr id="697" name="公債費平均値テキスト"/>
        <xdr:cNvSpPr txBox="1"/>
      </xdr:nvSpPr>
      <xdr:spPr>
        <a:xfrm>
          <a:off x="16370300" y="16418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152691</xdr:rowOff>
    </xdr:from>
    <xdr:to>
      <xdr:col>85</xdr:col>
      <xdr:colOff>177800</xdr:colOff>
      <xdr:row>96</xdr:row>
      <xdr:rowOff>82841</xdr:rowOff>
    </xdr:to>
    <xdr:sp macro="" textlink="">
      <xdr:nvSpPr>
        <xdr:cNvPr id="698" name="フローチャート: 判断 697"/>
        <xdr:cNvSpPr/>
      </xdr:nvSpPr>
      <xdr:spPr>
        <a:xfrm>
          <a:off x="162687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104242</xdr:rowOff>
    </xdr:from>
    <xdr:to>
      <xdr:col>81</xdr:col>
      <xdr:colOff>50800</xdr:colOff>
      <xdr:row>95</xdr:row>
      <xdr:rowOff>122416</xdr:rowOff>
    </xdr:to>
    <xdr:cxnSp macro="">
      <xdr:nvCxnSpPr>
        <xdr:cNvPr id="699" name="直線コネクタ 698"/>
        <xdr:cNvCxnSpPr/>
      </xdr:nvCxnSpPr>
      <xdr:spPr>
        <a:xfrm flipV="1">
          <a:off x="14592300" y="16391992"/>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2057</xdr:rowOff>
    </xdr:from>
    <xdr:to>
      <xdr:col>81</xdr:col>
      <xdr:colOff>101600</xdr:colOff>
      <xdr:row>96</xdr:row>
      <xdr:rowOff>103657</xdr:rowOff>
    </xdr:to>
    <xdr:sp macro="" textlink="">
      <xdr:nvSpPr>
        <xdr:cNvPr id="700" name="フローチャート: 判断 699"/>
        <xdr:cNvSpPr/>
      </xdr:nvSpPr>
      <xdr:spPr>
        <a:xfrm>
          <a:off x="15430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94784</xdr:rowOff>
    </xdr:from>
    <xdr:ext cx="534377" cy="259045"/>
    <xdr:sp macro="" textlink="">
      <xdr:nvSpPr>
        <xdr:cNvPr id="701" name="テキスト ボックス 700"/>
        <xdr:cNvSpPr txBox="1"/>
      </xdr:nvSpPr>
      <xdr:spPr>
        <a:xfrm>
          <a:off x="15214111" y="1655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122416</xdr:rowOff>
    </xdr:from>
    <xdr:to>
      <xdr:col>76</xdr:col>
      <xdr:colOff>114300</xdr:colOff>
      <xdr:row>95</xdr:row>
      <xdr:rowOff>139942</xdr:rowOff>
    </xdr:to>
    <xdr:cxnSp macro="">
      <xdr:nvCxnSpPr>
        <xdr:cNvPr id="702" name="直線コネクタ 701"/>
        <xdr:cNvCxnSpPr/>
      </xdr:nvCxnSpPr>
      <xdr:spPr>
        <a:xfrm flipV="1">
          <a:off x="13703300" y="1641016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9576</xdr:rowOff>
    </xdr:from>
    <xdr:to>
      <xdr:col>76</xdr:col>
      <xdr:colOff>165100</xdr:colOff>
      <xdr:row>96</xdr:row>
      <xdr:rowOff>111176</xdr:rowOff>
    </xdr:to>
    <xdr:sp macro="" textlink="">
      <xdr:nvSpPr>
        <xdr:cNvPr id="703" name="フローチャート: 判断 702"/>
        <xdr:cNvSpPr/>
      </xdr:nvSpPr>
      <xdr:spPr>
        <a:xfrm>
          <a:off x="14541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102303</xdr:rowOff>
    </xdr:from>
    <xdr:ext cx="534377" cy="259045"/>
    <xdr:sp macro="" textlink="">
      <xdr:nvSpPr>
        <xdr:cNvPr id="704" name="テキスト ボックス 703"/>
        <xdr:cNvSpPr txBox="1"/>
      </xdr:nvSpPr>
      <xdr:spPr>
        <a:xfrm>
          <a:off x="14325111" y="165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139573</xdr:rowOff>
    </xdr:from>
    <xdr:to>
      <xdr:col>71</xdr:col>
      <xdr:colOff>177800</xdr:colOff>
      <xdr:row>95</xdr:row>
      <xdr:rowOff>139942</xdr:rowOff>
    </xdr:to>
    <xdr:cxnSp macro="">
      <xdr:nvCxnSpPr>
        <xdr:cNvPr id="705" name="直線コネクタ 704"/>
        <xdr:cNvCxnSpPr/>
      </xdr:nvCxnSpPr>
      <xdr:spPr>
        <a:xfrm>
          <a:off x="12814300" y="15570073"/>
          <a:ext cx="889000" cy="85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138340</xdr:rowOff>
    </xdr:from>
    <xdr:to>
      <xdr:col>72</xdr:col>
      <xdr:colOff>38100</xdr:colOff>
      <xdr:row>96</xdr:row>
      <xdr:rowOff>68490</xdr:rowOff>
    </xdr:to>
    <xdr:sp macro="" textlink="">
      <xdr:nvSpPr>
        <xdr:cNvPr id="706" name="フローチャート: 判断 705"/>
        <xdr:cNvSpPr/>
      </xdr:nvSpPr>
      <xdr:spPr>
        <a:xfrm>
          <a:off x="13652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59617</xdr:rowOff>
    </xdr:from>
    <xdr:ext cx="534377" cy="259045"/>
    <xdr:sp macro="" textlink="">
      <xdr:nvSpPr>
        <xdr:cNvPr id="707" name="テキスト ボックス 706"/>
        <xdr:cNvSpPr txBox="1"/>
      </xdr:nvSpPr>
      <xdr:spPr>
        <a:xfrm>
          <a:off x="13436111" y="165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21540</xdr:rowOff>
    </xdr:from>
    <xdr:to>
      <xdr:col>67</xdr:col>
      <xdr:colOff>101600</xdr:colOff>
      <xdr:row>96</xdr:row>
      <xdr:rowOff>123140</xdr:rowOff>
    </xdr:to>
    <xdr:sp macro="" textlink="">
      <xdr:nvSpPr>
        <xdr:cNvPr id="708" name="フローチャート: 判断 707"/>
        <xdr:cNvSpPr/>
      </xdr:nvSpPr>
      <xdr:spPr>
        <a:xfrm>
          <a:off x="12763500" y="1648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114267</xdr:rowOff>
    </xdr:from>
    <xdr:ext cx="534377" cy="259045"/>
    <xdr:sp macro="" textlink="">
      <xdr:nvSpPr>
        <xdr:cNvPr id="709" name="テキスト ボックス 708"/>
        <xdr:cNvSpPr txBox="1"/>
      </xdr:nvSpPr>
      <xdr:spPr>
        <a:xfrm>
          <a:off x="12547111" y="1657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132144</xdr:rowOff>
    </xdr:from>
    <xdr:to>
      <xdr:col>85</xdr:col>
      <xdr:colOff>177800</xdr:colOff>
      <xdr:row>96</xdr:row>
      <xdr:rowOff>62294</xdr:rowOff>
    </xdr:to>
    <xdr:sp macro="" textlink="">
      <xdr:nvSpPr>
        <xdr:cNvPr id="715" name="楕円 714"/>
        <xdr:cNvSpPr/>
      </xdr:nvSpPr>
      <xdr:spPr>
        <a:xfrm>
          <a:off x="16268700" y="1641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155021</xdr:rowOff>
    </xdr:from>
    <xdr:ext cx="534377" cy="259045"/>
    <xdr:sp macro="" textlink="">
      <xdr:nvSpPr>
        <xdr:cNvPr id="716" name="公債費該当値テキスト"/>
        <xdr:cNvSpPr txBox="1"/>
      </xdr:nvSpPr>
      <xdr:spPr>
        <a:xfrm>
          <a:off x="16370300" y="162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53442</xdr:rowOff>
    </xdr:from>
    <xdr:to>
      <xdr:col>81</xdr:col>
      <xdr:colOff>101600</xdr:colOff>
      <xdr:row>95</xdr:row>
      <xdr:rowOff>155042</xdr:rowOff>
    </xdr:to>
    <xdr:sp macro="" textlink="">
      <xdr:nvSpPr>
        <xdr:cNvPr id="717" name="楕円 716"/>
        <xdr:cNvSpPr/>
      </xdr:nvSpPr>
      <xdr:spPr>
        <a:xfrm>
          <a:off x="15430500" y="1634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xdr:rowOff>
    </xdr:from>
    <xdr:ext cx="534377" cy="259045"/>
    <xdr:sp macro="" textlink="">
      <xdr:nvSpPr>
        <xdr:cNvPr id="718" name="テキスト ボックス 717"/>
        <xdr:cNvSpPr txBox="1"/>
      </xdr:nvSpPr>
      <xdr:spPr>
        <a:xfrm>
          <a:off x="15214111" y="161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71616</xdr:rowOff>
    </xdr:from>
    <xdr:to>
      <xdr:col>76</xdr:col>
      <xdr:colOff>165100</xdr:colOff>
      <xdr:row>96</xdr:row>
      <xdr:rowOff>1766</xdr:rowOff>
    </xdr:to>
    <xdr:sp macro="" textlink="">
      <xdr:nvSpPr>
        <xdr:cNvPr id="719" name="楕円 718"/>
        <xdr:cNvSpPr/>
      </xdr:nvSpPr>
      <xdr:spPr>
        <a:xfrm>
          <a:off x="14541500" y="1635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18293</xdr:rowOff>
    </xdr:from>
    <xdr:ext cx="534377" cy="259045"/>
    <xdr:sp macro="" textlink="">
      <xdr:nvSpPr>
        <xdr:cNvPr id="720" name="テキスト ボックス 719"/>
        <xdr:cNvSpPr txBox="1"/>
      </xdr:nvSpPr>
      <xdr:spPr>
        <a:xfrm>
          <a:off x="14325111" y="1613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89142</xdr:rowOff>
    </xdr:from>
    <xdr:to>
      <xdr:col>72</xdr:col>
      <xdr:colOff>38100</xdr:colOff>
      <xdr:row>96</xdr:row>
      <xdr:rowOff>19292</xdr:rowOff>
    </xdr:to>
    <xdr:sp macro="" textlink="">
      <xdr:nvSpPr>
        <xdr:cNvPr id="721" name="楕円 720"/>
        <xdr:cNvSpPr/>
      </xdr:nvSpPr>
      <xdr:spPr>
        <a:xfrm>
          <a:off x="13652500" y="1637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35819</xdr:rowOff>
    </xdr:from>
    <xdr:ext cx="534377" cy="259045"/>
    <xdr:sp macro="" textlink="">
      <xdr:nvSpPr>
        <xdr:cNvPr id="722" name="テキスト ボックス 721"/>
        <xdr:cNvSpPr txBox="1"/>
      </xdr:nvSpPr>
      <xdr:spPr>
        <a:xfrm>
          <a:off x="13436111" y="1615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88773</xdr:rowOff>
    </xdr:from>
    <xdr:to>
      <xdr:col>67</xdr:col>
      <xdr:colOff>101600</xdr:colOff>
      <xdr:row>91</xdr:row>
      <xdr:rowOff>18923</xdr:rowOff>
    </xdr:to>
    <xdr:sp macro="" textlink="">
      <xdr:nvSpPr>
        <xdr:cNvPr id="723" name="楕円 722"/>
        <xdr:cNvSpPr/>
      </xdr:nvSpPr>
      <xdr:spPr>
        <a:xfrm>
          <a:off x="12763500" y="15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35450</xdr:rowOff>
    </xdr:from>
    <xdr:ext cx="599010" cy="259045"/>
    <xdr:sp macro="" textlink="">
      <xdr:nvSpPr>
        <xdr:cNvPr id="724" name="テキスト ボックス 723"/>
        <xdr:cNvSpPr txBox="1"/>
      </xdr:nvSpPr>
      <xdr:spPr>
        <a:xfrm>
          <a:off x="12514795" y="1529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46" name="直線コネクタ 745"/>
        <xdr:cNvCxnSpPr/>
      </xdr:nvCxnSpPr>
      <xdr:spPr>
        <a:xfrm flipV="1">
          <a:off x="22159595" y="5565749"/>
          <a:ext cx="1269" cy="108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47"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49" name="諸支出金最大値テキスト"/>
        <xdr:cNvSpPr txBox="1"/>
      </xdr:nvSpPr>
      <xdr:spPr>
        <a:xfrm>
          <a:off x="22212300" y="53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0" name="直線コネクタ 749"/>
        <xdr:cNvCxnSpPr/>
      </xdr:nvCxnSpPr>
      <xdr:spPr>
        <a:xfrm>
          <a:off x="22072600" y="556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13932" cy="259045"/>
    <xdr:sp macro="" textlink="">
      <xdr:nvSpPr>
        <xdr:cNvPr id="752"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53" name="フローチャート: 判断 752"/>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55" name="フローチャート: 判断 754"/>
        <xdr:cNvSpPr/>
      </xdr:nvSpPr>
      <xdr:spPr>
        <a:xfrm>
          <a:off x="2127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373</xdr:rowOff>
    </xdr:from>
    <xdr:ext cx="313932" cy="259045"/>
    <xdr:sp macro="" textlink="">
      <xdr:nvSpPr>
        <xdr:cNvPr id="756" name="テキスト ボックス 755"/>
        <xdr:cNvSpPr txBox="1"/>
      </xdr:nvSpPr>
      <xdr:spPr>
        <a:xfrm>
          <a:off x="21166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58" name="フローチャート: 判断 757"/>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59" name="テキスト ボックス 758"/>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1" name="フローチャート: 判断 760"/>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62" name="テキスト ボックス 761"/>
        <xdr:cNvSpPr txBox="1"/>
      </xdr:nvSpPr>
      <xdr:spPr>
        <a:xfrm>
          <a:off x="19388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3861</xdr:rowOff>
    </xdr:from>
    <xdr:to>
      <xdr:col>98</xdr:col>
      <xdr:colOff>38100</xdr:colOff>
      <xdr:row>37</xdr:row>
      <xdr:rowOff>105461</xdr:rowOff>
    </xdr:to>
    <xdr:sp macro="" textlink="">
      <xdr:nvSpPr>
        <xdr:cNvPr id="763" name="フローチャート: 判断 762"/>
        <xdr:cNvSpPr/>
      </xdr:nvSpPr>
      <xdr:spPr>
        <a:xfrm>
          <a:off x="18605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121988</xdr:rowOff>
    </xdr:from>
    <xdr:ext cx="378565" cy="259045"/>
    <xdr:sp macro="" textlink="">
      <xdr:nvSpPr>
        <xdr:cNvPr id="764" name="テキスト ボックス 763"/>
        <xdr:cNvSpPr txBox="1"/>
      </xdr:nvSpPr>
      <xdr:spPr>
        <a:xfrm>
          <a:off x="18467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71"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メイリオ" panose="020B0604030504040204" pitchFamily="50" charset="-128"/>
              <a:ea typeface="メイリオ" panose="020B0604030504040204" pitchFamily="50" charset="-128"/>
            </a:rPr>
            <a:t>総務費は</a:t>
          </a:r>
          <a:r>
            <a:rPr kumimoji="1" lang="en-US" altLang="ja-JP" sz="1000">
              <a:latin typeface="メイリオ" panose="020B0604030504040204" pitchFamily="50" charset="-128"/>
              <a:ea typeface="メイリオ" panose="020B0604030504040204" pitchFamily="50" charset="-128"/>
            </a:rPr>
            <a:t>R2</a:t>
          </a:r>
          <a:r>
            <a:rPr kumimoji="1" lang="ja-JP" altLang="en-US" sz="1000">
              <a:latin typeface="メイリオ" panose="020B0604030504040204" pitchFamily="50" charset="-128"/>
              <a:ea typeface="メイリオ" panose="020B0604030504040204" pitchFamily="50" charset="-128"/>
            </a:rPr>
            <a:t>年度に新型コロナ対策として特別定額給付金を行ったことにより増加しているが、それ以降は減少傾向となっている。</a:t>
          </a:r>
          <a:endParaRPr kumimoji="1" lang="en-US" altLang="ja-JP" sz="1000">
            <a:latin typeface="メイリオ" panose="020B0604030504040204" pitchFamily="50" charset="-128"/>
            <a:ea typeface="メイリオ" panose="020B0604030504040204" pitchFamily="50" charset="-128"/>
          </a:endParaRPr>
        </a:p>
        <a:p>
          <a:r>
            <a:rPr kumimoji="1" lang="ja-JP" altLang="en-US" sz="1000">
              <a:latin typeface="メイリオ" panose="020B0604030504040204" pitchFamily="50" charset="-128"/>
              <a:ea typeface="メイリオ" panose="020B0604030504040204" pitchFamily="50" charset="-128"/>
            </a:rPr>
            <a:t>民生費は、物価高騰対策特別支援金事業などによる社会福祉費の増加により、住民一人当たりのコストは前年度より</a:t>
          </a:r>
          <a:r>
            <a:rPr kumimoji="1" lang="en-US" altLang="ja-JP" sz="1000">
              <a:latin typeface="メイリオ" panose="020B0604030504040204" pitchFamily="50" charset="-128"/>
              <a:ea typeface="メイリオ" panose="020B0604030504040204" pitchFamily="50" charset="-128"/>
            </a:rPr>
            <a:t>15,077</a:t>
          </a:r>
          <a:r>
            <a:rPr kumimoji="1" lang="ja-JP" altLang="en-US" sz="1000">
              <a:latin typeface="メイリオ" panose="020B0604030504040204" pitchFamily="50" charset="-128"/>
              <a:ea typeface="メイリオ" panose="020B0604030504040204" pitchFamily="50" charset="-128"/>
            </a:rPr>
            <a:t>円増加している。</a:t>
          </a:r>
        </a:p>
        <a:p>
          <a:r>
            <a:rPr kumimoji="1" lang="ja-JP" altLang="en-US" sz="1000">
              <a:latin typeface="メイリオ" panose="020B0604030504040204" pitchFamily="50" charset="-128"/>
              <a:ea typeface="メイリオ" panose="020B0604030504040204" pitchFamily="50" charset="-128"/>
            </a:rPr>
            <a:t>商工費は、真玉海岸観光交流拠点施設整備事業費などの減により、住民一人当たりのコストは前年度より</a:t>
          </a:r>
          <a:r>
            <a:rPr kumimoji="1" lang="en-US" altLang="ja-JP" sz="1000">
              <a:latin typeface="メイリオ" panose="020B0604030504040204" pitchFamily="50" charset="-128"/>
              <a:ea typeface="メイリオ" panose="020B0604030504040204" pitchFamily="50" charset="-128"/>
            </a:rPr>
            <a:t>7,113</a:t>
          </a:r>
          <a:r>
            <a:rPr kumimoji="1" lang="ja-JP" altLang="en-US" sz="1000">
              <a:latin typeface="メイリオ" panose="020B0604030504040204" pitchFamily="50" charset="-128"/>
              <a:ea typeface="メイリオ" panose="020B0604030504040204" pitchFamily="50" charset="-128"/>
            </a:rPr>
            <a:t>円減少している。</a:t>
          </a:r>
        </a:p>
        <a:p>
          <a:r>
            <a:rPr kumimoji="1" lang="ja-JP" altLang="en-US" sz="1000">
              <a:latin typeface="メイリオ" panose="020B0604030504040204" pitchFamily="50" charset="-128"/>
              <a:ea typeface="メイリオ" panose="020B0604030504040204" pitchFamily="50" charset="-128"/>
            </a:rPr>
            <a:t>土木費は、都市構造再編集中支援事業費や過疎（道路）対策事業費、交通安全対策事業費（通学路緊急対策分）などの減少により、住民一人当たりのコストは前年度より</a:t>
          </a:r>
          <a:r>
            <a:rPr kumimoji="1" lang="en-US" altLang="ja-JP" sz="1000">
              <a:latin typeface="メイリオ" panose="020B0604030504040204" pitchFamily="50" charset="-128"/>
              <a:ea typeface="メイリオ" panose="020B0604030504040204" pitchFamily="50" charset="-128"/>
            </a:rPr>
            <a:t>7,932</a:t>
          </a:r>
          <a:r>
            <a:rPr kumimoji="1" lang="ja-JP" altLang="en-US" sz="1000">
              <a:latin typeface="メイリオ" panose="020B0604030504040204" pitchFamily="50" charset="-128"/>
              <a:ea typeface="メイリオ" panose="020B0604030504040204" pitchFamily="50" charset="-128"/>
            </a:rPr>
            <a:t>円減少している。</a:t>
          </a:r>
          <a:endParaRPr kumimoji="1" lang="en-US" altLang="ja-JP" sz="1000">
            <a:latin typeface="メイリオ" panose="020B0604030504040204" pitchFamily="50" charset="-128"/>
            <a:ea typeface="メイリオ" panose="020B0604030504040204" pitchFamily="50" charset="-128"/>
          </a:endParaRPr>
        </a:p>
        <a:p>
          <a:r>
            <a:rPr kumimoji="1" lang="ja-JP" altLang="en-US" sz="1000">
              <a:latin typeface="メイリオ" panose="020B0604030504040204" pitchFamily="50" charset="-128"/>
              <a:ea typeface="メイリオ" panose="020B0604030504040204" pitchFamily="50" charset="-128"/>
            </a:rPr>
            <a:t>災害復旧事業費は、令和５年梅雨前線豪雨による被害が大きかったため、</a:t>
          </a:r>
          <a:r>
            <a:rPr kumimoji="1" lang="ja-JP" altLang="ja-JP" sz="1000">
              <a:solidFill>
                <a:schemeClr val="dk1"/>
              </a:solidFill>
              <a:effectLst/>
              <a:latin typeface="メイリオ" panose="020B0604030504040204" pitchFamily="50" charset="-128"/>
              <a:ea typeface="メイリオ" panose="020B0604030504040204" pitchFamily="50" charset="-128"/>
              <a:cs typeface="+mn-cs"/>
            </a:rPr>
            <a:t>住民一人当たりのコストは前年度より</a:t>
          </a:r>
          <a:r>
            <a:rPr kumimoji="1" lang="en-US" altLang="ja-JP" sz="1000">
              <a:solidFill>
                <a:schemeClr val="dk1"/>
              </a:solidFill>
              <a:effectLst/>
              <a:latin typeface="メイリオ" panose="020B0604030504040204" pitchFamily="50" charset="-128"/>
              <a:ea typeface="メイリオ" panose="020B0604030504040204" pitchFamily="50" charset="-128"/>
              <a:cs typeface="+mn-cs"/>
            </a:rPr>
            <a:t>8,730</a:t>
          </a:r>
          <a:r>
            <a:rPr kumimoji="1" lang="ja-JP" altLang="en-US" sz="1000">
              <a:solidFill>
                <a:schemeClr val="dk1"/>
              </a:solidFill>
              <a:effectLst/>
              <a:latin typeface="メイリオ" panose="020B0604030504040204" pitchFamily="50" charset="-128"/>
              <a:ea typeface="メイリオ" panose="020B0604030504040204" pitchFamily="50" charset="-128"/>
              <a:cs typeface="+mn-cs"/>
            </a:rPr>
            <a:t>円</a:t>
          </a:r>
          <a:r>
            <a:rPr kumimoji="1" lang="ja-JP" altLang="ja-JP" sz="1000">
              <a:solidFill>
                <a:schemeClr val="dk1"/>
              </a:solidFill>
              <a:effectLst/>
              <a:latin typeface="メイリオ" panose="020B0604030504040204" pitchFamily="50" charset="-128"/>
              <a:ea typeface="メイリオ" panose="020B0604030504040204" pitchFamily="50" charset="-128"/>
              <a:cs typeface="+mn-cs"/>
            </a:rPr>
            <a:t>増加している。</a:t>
          </a:r>
          <a:endParaRPr lang="ja-JP" altLang="ja-JP" sz="1000">
            <a:effectLst/>
            <a:latin typeface="メイリオ" panose="020B0604030504040204" pitchFamily="50" charset="-128"/>
            <a:ea typeface="メイリオ" panose="020B060403050404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メイリオ" panose="020B0604030504040204" pitchFamily="50" charset="-128"/>
              <a:ea typeface="メイリオ" panose="020B0604030504040204" pitchFamily="50" charset="-128"/>
            </a:rPr>
            <a:t>　財政調整基金については、決算剰余金と基金の一括運用に伴う収益分のみ積み立てており、</a:t>
          </a:r>
          <a:r>
            <a:rPr kumimoji="1" lang="en-US" altLang="ja-JP" sz="1000">
              <a:latin typeface="メイリオ" panose="020B0604030504040204" pitchFamily="50" charset="-128"/>
              <a:ea typeface="メイリオ" panose="020B0604030504040204" pitchFamily="50" charset="-128"/>
            </a:rPr>
            <a:t>R5</a:t>
          </a:r>
          <a:r>
            <a:rPr kumimoji="1" lang="ja-JP" altLang="en-US" sz="1000">
              <a:latin typeface="メイリオ" panose="020B0604030504040204" pitchFamily="50" charset="-128"/>
              <a:ea typeface="メイリオ" panose="020B0604030504040204" pitchFamily="50" charset="-128"/>
            </a:rPr>
            <a:t>年度末現在高は</a:t>
          </a:r>
          <a:r>
            <a:rPr kumimoji="1" lang="en-US" altLang="ja-JP" sz="1000">
              <a:latin typeface="メイリオ" panose="020B0604030504040204" pitchFamily="50" charset="-128"/>
              <a:ea typeface="メイリオ" panose="020B0604030504040204" pitchFamily="50" charset="-128"/>
            </a:rPr>
            <a:t>33</a:t>
          </a:r>
          <a:r>
            <a:rPr kumimoji="1" lang="ja-JP" altLang="en-US" sz="1000">
              <a:latin typeface="メイリオ" panose="020B0604030504040204" pitchFamily="50" charset="-128"/>
              <a:ea typeface="メイリオ" panose="020B0604030504040204" pitchFamily="50" charset="-128"/>
            </a:rPr>
            <a:t>億</a:t>
          </a:r>
          <a:r>
            <a:rPr kumimoji="1" lang="en-US" altLang="ja-JP" sz="1000">
              <a:latin typeface="メイリオ" panose="020B0604030504040204" pitchFamily="50" charset="-128"/>
              <a:ea typeface="メイリオ" panose="020B0604030504040204" pitchFamily="50" charset="-128"/>
            </a:rPr>
            <a:t>5,836</a:t>
          </a:r>
          <a:r>
            <a:rPr kumimoji="1" lang="ja-JP" altLang="en-US" sz="1000">
              <a:latin typeface="メイリオ" panose="020B0604030504040204" pitchFamily="50" charset="-128"/>
              <a:ea typeface="メイリオ" panose="020B0604030504040204" pitchFamily="50" charset="-128"/>
            </a:rPr>
            <a:t>万</a:t>
          </a:r>
          <a:r>
            <a:rPr kumimoji="1" lang="en-US" altLang="ja-JP" sz="1000">
              <a:latin typeface="メイリオ" panose="020B0604030504040204" pitchFamily="50" charset="-128"/>
              <a:ea typeface="メイリオ" panose="020B0604030504040204" pitchFamily="50" charset="-128"/>
            </a:rPr>
            <a:t>3,000</a:t>
          </a:r>
          <a:r>
            <a:rPr kumimoji="1" lang="ja-JP" altLang="en-US" sz="1000">
              <a:latin typeface="メイリオ" panose="020B0604030504040204" pitchFamily="50" charset="-128"/>
              <a:ea typeface="メイリオ" panose="020B0604030504040204" pitchFamily="50" charset="-128"/>
            </a:rPr>
            <a:t>円となっている。</a:t>
          </a:r>
        </a:p>
        <a:p>
          <a:r>
            <a:rPr kumimoji="1" lang="ja-JP" altLang="en-US" sz="1000">
              <a:latin typeface="メイリオ" panose="020B0604030504040204" pitchFamily="50" charset="-128"/>
              <a:ea typeface="メイリオ" panose="020B0604030504040204" pitchFamily="50" charset="-128"/>
            </a:rPr>
            <a:t>　実質収支額は、継続的に黒字を確保しており、実質単年度収支は、普通建設事業費の減額などにより、黒字となった。</a:t>
          </a:r>
        </a:p>
        <a:p>
          <a:r>
            <a:rPr kumimoji="1" lang="ja-JP" altLang="en-US" sz="1000">
              <a:latin typeface="メイリオ" panose="020B0604030504040204" pitchFamily="50" charset="-128"/>
              <a:ea typeface="メイリオ" panose="020B0604030504040204" pitchFamily="50" charset="-128"/>
            </a:rPr>
            <a:t>　今後、広域のごみ処理施設建設などの大型事業実施による公債費の増が見込まれる一方で、地方交付税等の一般財源増額は見込めないことから、財政調整基金等の取り崩しも視野に入れつつ、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メイリオ" panose="020B0604030504040204" pitchFamily="50" charset="-128"/>
              <a:ea typeface="メイリオ" panose="020B0604030504040204" pitchFamily="50" charset="-128"/>
            </a:rPr>
            <a:t>すべての会計で実質黒字となっており、連結実質赤字比率はない。</a:t>
          </a:r>
        </a:p>
        <a:p>
          <a:r>
            <a:rPr kumimoji="1" lang="ja-JP" altLang="en-US" sz="1050">
              <a:latin typeface="メイリオ" panose="020B0604030504040204" pitchFamily="50" charset="-128"/>
              <a:ea typeface="メイリオ" panose="020B0604030504040204" pitchFamily="50" charset="-128"/>
            </a:rPr>
            <a:t>今後も一般会計のみならず特別会計の財政状況もチェックしていかなければならない。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36001;&#21209;/02&#27770;&#31639;/000%20&#35576;&#21209;/01&#27770;&#31639;&#20107;&#21209;&#29031;&#20250;&#22238;&#31572;&#38306;&#20418;&#26360;/R07/070826&#20196;&#21644;&#65301;&#24180;&#24230;&#36001;&#25919;&#29366;&#27841;&#36039;&#26009;&#38598;&#12398;&#36861;&#21152;&#20316;&#25104;&#21450;&#12403;&#25552;&#20986;&#12395;&#12388;&#12356;&#12390;/03&#30476;&#12395;&#22238;&#31572;/&#12304;&#25552;&#20986;&#29992;&#12305;&#12304;&#36001;&#25919;&#29366;&#27841;&#36039;&#26009;&#38598;&#12305;_442097_&#35914;&#24460;&#39640;&#30000;&#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50.1</v>
          </cell>
          <cell r="BX53">
            <v>51.6</v>
          </cell>
          <cell r="CF53">
            <v>53.1</v>
          </cell>
          <cell r="CN53">
            <v>54.4</v>
          </cell>
          <cell r="CV53">
            <v>55.8</v>
          </cell>
        </row>
        <row r="55">
          <cell r="AN55" t="str">
            <v>類似団体内平均値</v>
          </cell>
          <cell r="BP55">
            <v>14.9</v>
          </cell>
          <cell r="BX55">
            <v>14.5</v>
          </cell>
          <cell r="CF55">
            <v>13.3</v>
          </cell>
          <cell r="CN55">
            <v>5.4</v>
          </cell>
          <cell r="CV55">
            <v>0</v>
          </cell>
        </row>
        <row r="57">
          <cell r="BP57">
            <v>58.5</v>
          </cell>
          <cell r="BX57">
            <v>58.9</v>
          </cell>
          <cell r="CF57">
            <v>61.5</v>
          </cell>
          <cell r="CN57">
            <v>62.3</v>
          </cell>
          <cell r="CV57">
            <v>63.5</v>
          </cell>
        </row>
        <row r="72">
          <cell r="BP72" t="str">
            <v>R01</v>
          </cell>
          <cell r="BX72" t="str">
            <v>R02</v>
          </cell>
          <cell r="CF72" t="str">
            <v>R03</v>
          </cell>
          <cell r="CN72" t="str">
            <v>R04</v>
          </cell>
          <cell r="CV72" t="str">
            <v>R05</v>
          </cell>
        </row>
        <row r="73">
          <cell r="AN73" t="str">
            <v>当該団体値</v>
          </cell>
        </row>
        <row r="75">
          <cell r="BP75">
            <v>8.3000000000000007</v>
          </cell>
          <cell r="BX75">
            <v>6</v>
          </cell>
          <cell r="CF75">
            <v>4.4000000000000004</v>
          </cell>
          <cell r="CN75">
            <v>3.3</v>
          </cell>
          <cell r="CV75">
            <v>3.8</v>
          </cell>
        </row>
        <row r="77">
          <cell r="AN77" t="str">
            <v>類似団体内平均値</v>
          </cell>
          <cell r="BP77">
            <v>14.9</v>
          </cell>
          <cell r="BX77">
            <v>14.5</v>
          </cell>
          <cell r="CF77">
            <v>13.3</v>
          </cell>
          <cell r="CN77">
            <v>5.4</v>
          </cell>
          <cell r="CV77">
            <v>0</v>
          </cell>
        </row>
        <row r="79">
          <cell r="BP79">
            <v>8.5</v>
          </cell>
          <cell r="BX79">
            <v>8.4</v>
          </cell>
          <cell r="CF79">
            <v>8.4</v>
          </cell>
          <cell r="CN79">
            <v>8.4</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17768924</v>
      </c>
      <c r="BO4" s="449"/>
      <c r="BP4" s="449"/>
      <c r="BQ4" s="449"/>
      <c r="BR4" s="449"/>
      <c r="BS4" s="449"/>
      <c r="BT4" s="449"/>
      <c r="BU4" s="450"/>
      <c r="BV4" s="448">
        <v>17925424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4.7</v>
      </c>
      <c r="CU4" s="589"/>
      <c r="CV4" s="589"/>
      <c r="CW4" s="589"/>
      <c r="CX4" s="589"/>
      <c r="CY4" s="589"/>
      <c r="CZ4" s="589"/>
      <c r="DA4" s="590"/>
      <c r="DB4" s="588">
        <v>5.4</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17305835</v>
      </c>
      <c r="BO5" s="420"/>
      <c r="BP5" s="420"/>
      <c r="BQ5" s="420"/>
      <c r="BR5" s="420"/>
      <c r="BS5" s="420"/>
      <c r="BT5" s="420"/>
      <c r="BU5" s="421"/>
      <c r="BV5" s="419">
        <v>17428691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86.5</v>
      </c>
      <c r="CU5" s="417"/>
      <c r="CV5" s="417"/>
      <c r="CW5" s="417"/>
      <c r="CX5" s="417"/>
      <c r="CY5" s="417"/>
      <c r="CZ5" s="417"/>
      <c r="DA5" s="418"/>
      <c r="DB5" s="416">
        <v>89.5</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463089</v>
      </c>
      <c r="BO6" s="420"/>
      <c r="BP6" s="420"/>
      <c r="BQ6" s="420"/>
      <c r="BR6" s="420"/>
      <c r="BS6" s="420"/>
      <c r="BT6" s="420"/>
      <c r="BU6" s="421"/>
      <c r="BV6" s="419">
        <v>496733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86.9</v>
      </c>
      <c r="CU6" s="563"/>
      <c r="CV6" s="563"/>
      <c r="CW6" s="563"/>
      <c r="CX6" s="563"/>
      <c r="CY6" s="563"/>
      <c r="CZ6" s="563"/>
      <c r="DA6" s="564"/>
      <c r="DB6" s="562">
        <v>90.4</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61313</v>
      </c>
      <c r="BO7" s="420"/>
      <c r="BP7" s="420"/>
      <c r="BQ7" s="420"/>
      <c r="BR7" s="420"/>
      <c r="BS7" s="420"/>
      <c r="BT7" s="420"/>
      <c r="BU7" s="421"/>
      <c r="BV7" s="419">
        <v>30158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8596957</v>
      </c>
      <c r="CU7" s="420"/>
      <c r="CV7" s="420"/>
      <c r="CW7" s="420"/>
      <c r="CX7" s="420"/>
      <c r="CY7" s="420"/>
      <c r="CZ7" s="420"/>
      <c r="DA7" s="421"/>
      <c r="DB7" s="419">
        <v>8624571</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401776</v>
      </c>
      <c r="BO8" s="420"/>
      <c r="BP8" s="420"/>
      <c r="BQ8" s="420"/>
      <c r="BR8" s="420"/>
      <c r="BS8" s="420"/>
      <c r="BT8" s="420"/>
      <c r="BU8" s="421"/>
      <c r="BV8" s="419">
        <v>466575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0.31</v>
      </c>
      <c r="CU8" s="523"/>
      <c r="CV8" s="523"/>
      <c r="CW8" s="523"/>
      <c r="CX8" s="523"/>
      <c r="CY8" s="523"/>
      <c r="CZ8" s="523"/>
      <c r="DA8" s="524"/>
      <c r="DB8" s="522">
        <v>0.3</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22112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-64799</v>
      </c>
      <c r="BO9" s="420"/>
      <c r="BP9" s="420"/>
      <c r="BQ9" s="420"/>
      <c r="BR9" s="420"/>
      <c r="BS9" s="420"/>
      <c r="BT9" s="420"/>
      <c r="BU9" s="421"/>
      <c r="BV9" s="419">
        <v>-231450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14.8</v>
      </c>
      <c r="CU9" s="417"/>
      <c r="CV9" s="417"/>
      <c r="CW9" s="417"/>
      <c r="CX9" s="417"/>
      <c r="CY9" s="417"/>
      <c r="CZ9" s="417"/>
      <c r="DA9" s="418"/>
      <c r="DB9" s="416">
        <v>16.3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22853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274791</v>
      </c>
      <c r="BO10" s="420"/>
      <c r="BP10" s="420"/>
      <c r="BQ10" s="420"/>
      <c r="BR10" s="420"/>
      <c r="BS10" s="420"/>
      <c r="BT10" s="420"/>
      <c r="BU10" s="421"/>
      <c r="BV10" s="419">
        <v>19292</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32200</v>
      </c>
      <c r="BO11" s="420"/>
      <c r="BP11" s="420"/>
      <c r="BQ11" s="420"/>
      <c r="BR11" s="420"/>
      <c r="BS11" s="420"/>
      <c r="BT11" s="420"/>
      <c r="BU11" s="421"/>
      <c r="BV11" s="419">
        <v>91537</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21960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21078</v>
      </c>
      <c r="S13" s="507"/>
      <c r="T13" s="507"/>
      <c r="U13" s="507"/>
      <c r="V13" s="508"/>
      <c r="W13" s="509" t="s">
        <v>131</v>
      </c>
      <c r="X13" s="405"/>
      <c r="Y13" s="405"/>
      <c r="Z13" s="405"/>
      <c r="AA13" s="405"/>
      <c r="AB13" s="406"/>
      <c r="AC13" s="372">
        <v>1405</v>
      </c>
      <c r="AD13" s="373"/>
      <c r="AE13" s="373"/>
      <c r="AF13" s="373"/>
      <c r="AG13" s="374"/>
      <c r="AH13" s="372">
        <v>1638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242192</v>
      </c>
      <c r="BO13" s="420"/>
      <c r="BP13" s="420"/>
      <c r="BQ13" s="420"/>
      <c r="BR13" s="420"/>
      <c r="BS13" s="420"/>
      <c r="BT13" s="420"/>
      <c r="BU13" s="421"/>
      <c r="BV13" s="419">
        <v>-120621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3.8</v>
      </c>
      <c r="CU13" s="417"/>
      <c r="CV13" s="417"/>
      <c r="CW13" s="417"/>
      <c r="CX13" s="417"/>
      <c r="CY13" s="417"/>
      <c r="CZ13" s="417"/>
      <c r="DA13" s="418"/>
      <c r="DB13" s="416">
        <v>3.3</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22177</v>
      </c>
      <c r="S14" s="507"/>
      <c r="T14" s="507"/>
      <c r="U14" s="507"/>
      <c r="V14" s="508"/>
      <c r="W14" s="510"/>
      <c r="X14" s="408"/>
      <c r="Y14" s="408"/>
      <c r="Z14" s="408"/>
      <c r="AA14" s="408"/>
      <c r="AB14" s="409"/>
      <c r="AC14" s="499">
        <v>14.3</v>
      </c>
      <c r="AD14" s="500"/>
      <c r="AE14" s="500"/>
      <c r="AF14" s="500"/>
      <c r="AG14" s="501"/>
      <c r="AH14" s="499">
        <v>15.9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21452</v>
      </c>
      <c r="S15" s="507"/>
      <c r="T15" s="507"/>
      <c r="U15" s="507"/>
      <c r="V15" s="508"/>
      <c r="W15" s="509" t="s">
        <v>137</v>
      </c>
      <c r="X15" s="405"/>
      <c r="Y15" s="405"/>
      <c r="Z15" s="405"/>
      <c r="AA15" s="405"/>
      <c r="AB15" s="406"/>
      <c r="AC15" s="372">
        <v>2870</v>
      </c>
      <c r="AD15" s="373"/>
      <c r="AE15" s="373"/>
      <c r="AF15" s="373"/>
      <c r="AG15" s="374"/>
      <c r="AH15" s="372">
        <v>2895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2515506</v>
      </c>
      <c r="BO15" s="449"/>
      <c r="BP15" s="449"/>
      <c r="BQ15" s="449"/>
      <c r="BR15" s="449"/>
      <c r="BS15" s="449"/>
      <c r="BT15" s="449"/>
      <c r="BU15" s="450"/>
      <c r="BV15" s="448">
        <v>2477731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29.3</v>
      </c>
      <c r="AD16" s="500"/>
      <c r="AE16" s="500"/>
      <c r="AF16" s="500"/>
      <c r="AG16" s="501"/>
      <c r="AH16" s="499">
        <v>28.1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7935654</v>
      </c>
      <c r="BO16" s="420"/>
      <c r="BP16" s="420"/>
      <c r="BQ16" s="420"/>
      <c r="BR16" s="420"/>
      <c r="BS16" s="420"/>
      <c r="BT16" s="420"/>
      <c r="BU16" s="421"/>
      <c r="BV16" s="419">
        <v>7919061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5521</v>
      </c>
      <c r="AD17" s="373"/>
      <c r="AE17" s="373"/>
      <c r="AF17" s="373"/>
      <c r="AG17" s="374"/>
      <c r="AH17" s="372">
        <v>5762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3135867</v>
      </c>
      <c r="BO17" s="420"/>
      <c r="BP17" s="420"/>
      <c r="BQ17" s="420"/>
      <c r="BR17" s="420"/>
      <c r="BS17" s="420"/>
      <c r="BT17" s="420"/>
      <c r="BU17" s="421"/>
      <c r="BV17" s="419">
        <v>3094707</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206.24</v>
      </c>
      <c r="M18" s="472"/>
      <c r="N18" s="472"/>
      <c r="O18" s="472"/>
      <c r="P18" s="472"/>
      <c r="Q18" s="472"/>
      <c r="R18" s="473"/>
      <c r="S18" s="473"/>
      <c r="T18" s="473"/>
      <c r="U18" s="473"/>
      <c r="V18" s="474"/>
      <c r="W18" s="490"/>
      <c r="X18" s="491"/>
      <c r="Y18" s="491"/>
      <c r="Z18" s="491"/>
      <c r="AA18" s="491"/>
      <c r="AB18" s="515"/>
      <c r="AC18" s="389">
        <v>56.4</v>
      </c>
      <c r="AD18" s="390"/>
      <c r="AE18" s="390"/>
      <c r="AF18" s="390"/>
      <c r="AG18" s="475"/>
      <c r="AH18" s="389">
        <v>56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7548390</v>
      </c>
      <c r="BO18" s="420"/>
      <c r="BP18" s="420"/>
      <c r="BQ18" s="420"/>
      <c r="BR18" s="420"/>
      <c r="BS18" s="420"/>
      <c r="BT18" s="420"/>
      <c r="BU18" s="421"/>
      <c r="BV18" s="419">
        <v>7792629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107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10653982</v>
      </c>
      <c r="BO19" s="420"/>
      <c r="BP19" s="420"/>
      <c r="BQ19" s="420"/>
      <c r="BR19" s="420"/>
      <c r="BS19" s="420"/>
      <c r="BT19" s="420"/>
      <c r="BU19" s="421"/>
      <c r="BV19" s="419">
        <v>10635552</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9584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16201779</v>
      </c>
      <c r="BO22" s="449"/>
      <c r="BP22" s="449"/>
      <c r="BQ22" s="449"/>
      <c r="BR22" s="449"/>
      <c r="BS22" s="449"/>
      <c r="BT22" s="449"/>
      <c r="BU22" s="450"/>
      <c r="BV22" s="448">
        <v>15932745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15397936</v>
      </c>
      <c r="BO23" s="420"/>
      <c r="BP23" s="420"/>
      <c r="BQ23" s="420"/>
      <c r="BR23" s="420"/>
      <c r="BS23" s="420"/>
      <c r="BT23" s="420"/>
      <c r="BU23" s="421"/>
      <c r="BV23" s="419">
        <v>15057295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8100</v>
      </c>
      <c r="R24" s="373"/>
      <c r="S24" s="373"/>
      <c r="T24" s="373"/>
      <c r="U24" s="373"/>
      <c r="V24" s="374"/>
      <c r="W24" s="462"/>
      <c r="X24" s="399"/>
      <c r="Y24" s="400"/>
      <c r="Z24" s="375" t="s">
        <v>162</v>
      </c>
      <c r="AA24" s="376"/>
      <c r="AB24" s="376"/>
      <c r="AC24" s="376"/>
      <c r="AD24" s="376"/>
      <c r="AE24" s="376"/>
      <c r="AF24" s="376"/>
      <c r="AG24" s="377"/>
      <c r="AH24" s="372">
        <v>274</v>
      </c>
      <c r="AI24" s="373"/>
      <c r="AJ24" s="373"/>
      <c r="AK24" s="373"/>
      <c r="AL24" s="374"/>
      <c r="AM24" s="372">
        <v>911324</v>
      </c>
      <c r="AN24" s="373"/>
      <c r="AO24" s="373"/>
      <c r="AP24" s="373"/>
      <c r="AQ24" s="373"/>
      <c r="AR24" s="374"/>
      <c r="AS24" s="372">
        <v>3326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12387701</v>
      </c>
      <c r="BO24" s="420"/>
      <c r="BP24" s="420"/>
      <c r="BQ24" s="420"/>
      <c r="BR24" s="420"/>
      <c r="BS24" s="420"/>
      <c r="BT24" s="420"/>
      <c r="BU24" s="421"/>
      <c r="BV24" s="419">
        <v>11723268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6500</v>
      </c>
      <c r="R25" s="373"/>
      <c r="S25" s="373"/>
      <c r="T25" s="373"/>
      <c r="U25" s="373"/>
      <c r="V25" s="374"/>
      <c r="W25" s="462"/>
      <c r="X25" s="399"/>
      <c r="Y25" s="400"/>
      <c r="Z25" s="375" t="s">
        <v>165</v>
      </c>
      <c r="AA25" s="376"/>
      <c r="AB25" s="376"/>
      <c r="AC25" s="376"/>
      <c r="AD25" s="376"/>
      <c r="AE25" s="376"/>
      <c r="AF25" s="376"/>
      <c r="AG25" s="377"/>
      <c r="AH25" s="372">
        <v>46</v>
      </c>
      <c r="AI25" s="373"/>
      <c r="AJ25" s="373"/>
      <c r="AK25" s="373"/>
      <c r="AL25" s="374"/>
      <c r="AM25" s="372">
        <v>145084</v>
      </c>
      <c r="AN25" s="373"/>
      <c r="AO25" s="373"/>
      <c r="AP25" s="373"/>
      <c r="AQ25" s="373"/>
      <c r="AR25" s="374"/>
      <c r="AS25" s="372">
        <v>3154</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998319</v>
      </c>
      <c r="BO25" s="449"/>
      <c r="BP25" s="449"/>
      <c r="BQ25" s="449"/>
      <c r="BR25" s="449"/>
      <c r="BS25" s="449"/>
      <c r="BT25" s="449"/>
      <c r="BU25" s="450"/>
      <c r="BV25" s="448">
        <v>1216199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5700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4000</v>
      </c>
      <c r="R27" s="373"/>
      <c r="S27" s="373"/>
      <c r="T27" s="373"/>
      <c r="U27" s="373"/>
      <c r="V27" s="374"/>
      <c r="W27" s="462"/>
      <c r="X27" s="399"/>
      <c r="Y27" s="400"/>
      <c r="Z27" s="375" t="s">
        <v>171</v>
      </c>
      <c r="AA27" s="376"/>
      <c r="AB27" s="376"/>
      <c r="AC27" s="376"/>
      <c r="AD27" s="376"/>
      <c r="AE27" s="376"/>
      <c r="AF27" s="376"/>
      <c r="AG27" s="377"/>
      <c r="AH27" s="372">
        <v>14</v>
      </c>
      <c r="AI27" s="373"/>
      <c r="AJ27" s="373"/>
      <c r="AK27" s="373"/>
      <c r="AL27" s="374"/>
      <c r="AM27" s="372">
        <v>32634</v>
      </c>
      <c r="AN27" s="373"/>
      <c r="AO27" s="373"/>
      <c r="AP27" s="373"/>
      <c r="AQ27" s="373"/>
      <c r="AR27" s="374"/>
      <c r="AS27" s="372">
        <v>2331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458713</v>
      </c>
      <c r="BO27" s="454"/>
      <c r="BP27" s="454"/>
      <c r="BQ27" s="454"/>
      <c r="BR27" s="454"/>
      <c r="BS27" s="454"/>
      <c r="BT27" s="454"/>
      <c r="BU27" s="455"/>
      <c r="BV27" s="453">
        <v>458713</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3600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3358363</v>
      </c>
      <c r="BO28" s="449"/>
      <c r="BP28" s="449"/>
      <c r="BQ28" s="449"/>
      <c r="BR28" s="449"/>
      <c r="BS28" s="449"/>
      <c r="BT28" s="449"/>
      <c r="BU28" s="450"/>
      <c r="BV28" s="448">
        <v>3083572</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14</v>
      </c>
      <c r="M29" s="373"/>
      <c r="N29" s="373"/>
      <c r="O29" s="373"/>
      <c r="P29" s="374"/>
      <c r="Q29" s="372">
        <v>3400</v>
      </c>
      <c r="R29" s="373"/>
      <c r="S29" s="373"/>
      <c r="T29" s="373"/>
      <c r="U29" s="373"/>
      <c r="V29" s="374"/>
      <c r="W29" s="463"/>
      <c r="X29" s="464"/>
      <c r="Y29" s="465"/>
      <c r="Z29" s="375" t="s">
        <v>177</v>
      </c>
      <c r="AA29" s="376"/>
      <c r="AB29" s="376"/>
      <c r="AC29" s="376"/>
      <c r="AD29" s="376"/>
      <c r="AE29" s="376"/>
      <c r="AF29" s="376"/>
      <c r="AG29" s="377"/>
      <c r="AH29" s="372">
        <v>288</v>
      </c>
      <c r="AI29" s="373"/>
      <c r="AJ29" s="373"/>
      <c r="AK29" s="373"/>
      <c r="AL29" s="374"/>
      <c r="AM29" s="372">
        <v>943958</v>
      </c>
      <c r="AN29" s="373"/>
      <c r="AO29" s="373"/>
      <c r="AP29" s="373"/>
      <c r="AQ29" s="373"/>
      <c r="AR29" s="374"/>
      <c r="AS29" s="372">
        <v>3278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2074707</v>
      </c>
      <c r="BO29" s="420"/>
      <c r="BP29" s="420"/>
      <c r="BQ29" s="420"/>
      <c r="BR29" s="420"/>
      <c r="BS29" s="420"/>
      <c r="BT29" s="420"/>
      <c r="BU29" s="421"/>
      <c r="BV29" s="419">
        <v>2013893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6463226</v>
      </c>
      <c r="BO30" s="454"/>
      <c r="BP30" s="454"/>
      <c r="BQ30" s="454"/>
      <c r="BR30" s="454"/>
      <c r="BS30" s="454"/>
      <c r="BT30" s="454"/>
      <c r="BU30" s="455"/>
      <c r="BV30" s="453">
        <v>6400524</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宇佐・高田・国東広域事務組合</v>
      </c>
      <c r="BZ34" s="368"/>
      <c r="CA34" s="368"/>
      <c r="CB34" s="368"/>
      <c r="CC34" s="368"/>
      <c r="CD34" s="368"/>
      <c r="CE34" s="368"/>
      <c r="CF34" s="368"/>
      <c r="CG34" s="368"/>
      <c r="CH34" s="368"/>
      <c r="CI34" s="368"/>
      <c r="CJ34" s="368"/>
      <c r="CK34" s="368"/>
      <c r="CL34" s="368"/>
      <c r="CM34" s="368"/>
      <c r="CN34" s="181"/>
      <c r="CO34" s="367">
        <f>IF(CQ34="","",MAX(C34:D43,U34:V43,AM34:AN43,BE34:BF43,BW34:BX43)+1)</f>
        <v>13</v>
      </c>
      <c r="CP34" s="367"/>
      <c r="CQ34" s="368" t="str">
        <f>IF('各会計、関係団体の財政状況及び健全化判断比率'!BS7="","",'各会計、関係団体の財政状況及び健全化判断比率'!BS7)</f>
        <v>豊後高田市土地開発公社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ケーブルネットワーク事業特別会計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大分県交通災害共済組合</v>
      </c>
      <c r="BZ35" s="368"/>
      <c r="CA35" s="368"/>
      <c r="CB35" s="368"/>
      <c r="CC35" s="368"/>
      <c r="CD35" s="368"/>
      <c r="CE35" s="368"/>
      <c r="CF35" s="368"/>
      <c r="CG35" s="368"/>
      <c r="CH35" s="368"/>
      <c r="CI35" s="368"/>
      <c r="CJ35" s="368"/>
      <c r="CK35" s="368"/>
      <c r="CL35" s="368"/>
      <c r="CM35" s="368"/>
      <c r="CN35" s="181"/>
      <c r="CO35" s="367">
        <f t="shared" ref="CO35:CO43" si="3">IF(CQ35="","",CO34+1)</f>
        <v>14</v>
      </c>
      <c r="CP35" s="367"/>
      <c r="CQ35" s="368" t="str">
        <f>IF('各会計、関係団体の財政状況及び健全化判断比率'!BS8="","",'各会計、関係団体の財政状況及び健全化判断比率'!BS8)</f>
        <v>スパランド真玉</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大分県市町村会館管理組合</v>
      </c>
      <c r="BZ36" s="368"/>
      <c r="CA36" s="368"/>
      <c r="CB36" s="368"/>
      <c r="CC36" s="368"/>
      <c r="CD36" s="368"/>
      <c r="CE36" s="368"/>
      <c r="CF36" s="368"/>
      <c r="CG36" s="368"/>
      <c r="CH36" s="368"/>
      <c r="CI36" s="368"/>
      <c r="CJ36" s="368"/>
      <c r="CK36" s="368"/>
      <c r="CL36" s="368"/>
      <c r="CM36" s="368"/>
      <c r="CN36" s="181"/>
      <c r="CO36" s="367">
        <f t="shared" si="3"/>
        <v>15</v>
      </c>
      <c r="CP36" s="367"/>
      <c r="CQ36" s="368" t="str">
        <f>IF('各会計、関係団体の財政状況及び健全化判断比率'!BS9="","",'各会計、関係団体の財政状況及び健全化判断比率'!BS9)</f>
        <v>豊後高田市観光まちづくり会社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大分県後期高齢者医療広域連合（普通会計）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大分県後期高齢者医療広域連合（後期高齢者医療事業会計）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ak0yjbIUijvDqHjqv9hHSjrn+fiZX9sbfSlzHe7co64kmWdNIRvAd5nPREgLHUURDr8kbMkwTrG5VtrD80ak/Q==" saltValue="wUFl5N3wliTVnUDkGK6m1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3.32</v>
      </c>
      <c r="G34" s="33">
        <v>3.11</v>
      </c>
      <c r="H34" s="33">
        <v>3.65</v>
      </c>
      <c r="I34" s="33">
        <v>4.45</v>
      </c>
      <c r="J34" s="34">
        <v>4.8</v>
      </c>
      <c r="K34" s="22"/>
      <c r="L34" s="22"/>
      <c r="M34" s="22"/>
      <c r="N34" s="22"/>
      <c r="O34" s="22"/>
      <c r="P34" s="22"/>
    </row>
    <row r="35" spans="1:16" ht="39" customHeight="1" x14ac:dyDescent="0.15">
      <c r="A35" s="22"/>
      <c r="B35" s="35"/>
      <c r="C35" s="1145" t="s">
        <v>532</v>
      </c>
      <c r="D35" s="1146"/>
      <c r="E35" s="1147"/>
      <c r="F35" s="36">
        <v>1.48</v>
      </c>
      <c r="G35" s="37">
        <v>4.2</v>
      </c>
      <c r="H35" s="37">
        <v>7.83</v>
      </c>
      <c r="I35" s="37">
        <v>5.4</v>
      </c>
      <c r="J35" s="38">
        <v>4.67</v>
      </c>
      <c r="K35" s="22"/>
      <c r="L35" s="22"/>
      <c r="M35" s="22"/>
      <c r="N35" s="22"/>
      <c r="O35" s="22"/>
      <c r="P35" s="22"/>
    </row>
    <row r="36" spans="1:16" ht="39" customHeight="1" x14ac:dyDescent="0.15">
      <c r="A36" s="22"/>
      <c r="B36" s="35"/>
      <c r="C36" s="1145" t="s">
        <v>533</v>
      </c>
      <c r="D36" s="1146"/>
      <c r="E36" s="1147"/>
      <c r="F36" s="36" t="s">
        <v>486</v>
      </c>
      <c r="G36" s="37">
        <v>0</v>
      </c>
      <c r="H36" s="37">
        <v>0</v>
      </c>
      <c r="I36" s="37">
        <v>0.06</v>
      </c>
      <c r="J36" s="38">
        <v>0.18</v>
      </c>
      <c r="K36" s="22"/>
      <c r="L36" s="22"/>
      <c r="M36" s="22"/>
      <c r="N36" s="22"/>
      <c r="O36" s="22"/>
      <c r="P36" s="22"/>
    </row>
    <row r="37" spans="1:16" ht="39" customHeight="1" x14ac:dyDescent="0.15">
      <c r="A37" s="22"/>
      <c r="B37" s="35"/>
      <c r="C37" s="1145" t="s">
        <v>534</v>
      </c>
      <c r="D37" s="1146"/>
      <c r="E37" s="1147"/>
      <c r="F37" s="36">
        <v>0.28999999999999998</v>
      </c>
      <c r="G37" s="37">
        <v>0.1</v>
      </c>
      <c r="H37" s="37">
        <v>0.42</v>
      </c>
      <c r="I37" s="37">
        <v>1</v>
      </c>
      <c r="J37" s="38">
        <v>0.17</v>
      </c>
      <c r="K37" s="22"/>
      <c r="L37" s="22"/>
      <c r="M37" s="22"/>
      <c r="N37" s="22"/>
      <c r="O37" s="22"/>
      <c r="P37" s="22"/>
    </row>
    <row r="38" spans="1:16" ht="39" customHeight="1" x14ac:dyDescent="0.15">
      <c r="A38" s="22"/>
      <c r="B38" s="35"/>
      <c r="C38" s="1145" t="s">
        <v>535</v>
      </c>
      <c r="D38" s="1146"/>
      <c r="E38" s="1147"/>
      <c r="F38" s="36">
        <v>0</v>
      </c>
      <c r="G38" s="37">
        <v>0</v>
      </c>
      <c r="H38" s="37">
        <v>0</v>
      </c>
      <c r="I38" s="37">
        <v>0</v>
      </c>
      <c r="J38" s="38">
        <v>0</v>
      </c>
      <c r="K38" s="22"/>
      <c r="L38" s="22"/>
      <c r="M38" s="22"/>
      <c r="N38" s="22"/>
      <c r="O38" s="22"/>
      <c r="P38" s="22"/>
    </row>
    <row r="39" spans="1:16" ht="39" customHeight="1" x14ac:dyDescent="0.15">
      <c r="A39" s="22"/>
      <c r="B39" s="35"/>
      <c r="C39" s="1145" t="s">
        <v>536</v>
      </c>
      <c r="D39" s="1146"/>
      <c r="E39" s="1147"/>
      <c r="F39" s="36">
        <v>0</v>
      </c>
      <c r="G39" s="37">
        <v>0</v>
      </c>
      <c r="H39" s="37">
        <v>0</v>
      </c>
      <c r="I39" s="37">
        <v>0</v>
      </c>
      <c r="J39" s="38">
        <v>0</v>
      </c>
      <c r="K39" s="22"/>
      <c r="L39" s="22"/>
      <c r="M39" s="22"/>
      <c r="N39" s="22"/>
      <c r="O39" s="22"/>
      <c r="P39" s="22"/>
    </row>
    <row r="40" spans="1:16" ht="39" customHeight="1" x14ac:dyDescent="0.15">
      <c r="A40" s="22"/>
      <c r="B40" s="35"/>
      <c r="C40" s="1145" t="s">
        <v>537</v>
      </c>
      <c r="D40" s="1146"/>
      <c r="E40" s="1147"/>
      <c r="F40" s="36">
        <v>0</v>
      </c>
      <c r="G40" s="37">
        <v>0.56000000000000005</v>
      </c>
      <c r="H40" s="37">
        <v>0.8</v>
      </c>
      <c r="I40" s="37">
        <v>1.08</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v>0.6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pqyFYZlTo20Mx6P5BvzX+oZFtL1a6FGp1O6/gYWs/y3OP7KFv0eddNfuoJfG6Y+uyWatLbGPajKUKR3mzIE2Q==" saltValue="ek4o7sP7TocyVBqHuLGc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1919</v>
      </c>
      <c r="L45" s="60">
        <v>1716</v>
      </c>
      <c r="M45" s="60">
        <v>1736</v>
      </c>
      <c r="N45" s="60">
        <v>1667</v>
      </c>
      <c r="O45" s="61">
        <v>1573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356</v>
      </c>
      <c r="L48" s="64">
        <v>319</v>
      </c>
      <c r="M48" s="64">
        <v>335</v>
      </c>
      <c r="N48" s="64">
        <v>323</v>
      </c>
      <c r="O48" s="65">
        <v>320</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486</v>
      </c>
      <c r="L49" s="64" t="s">
        <v>486</v>
      </c>
      <c r="M49" s="64" t="s">
        <v>486</v>
      </c>
      <c r="N49" s="64" t="s">
        <v>486</v>
      </c>
      <c r="O49" s="65" t="s">
        <v>486</v>
      </c>
      <c r="P49" s="48"/>
      <c r="Q49" s="48"/>
      <c r="R49" s="48"/>
      <c r="S49" s="48"/>
      <c r="T49" s="48"/>
      <c r="U49" s="48"/>
    </row>
    <row r="50" spans="1:21" ht="30.75" customHeight="1" x14ac:dyDescent="0.15">
      <c r="A50" s="48"/>
      <c r="B50" s="1178"/>
      <c r="C50" s="1179"/>
      <c r="D50" s="62"/>
      <c r="E50" s="1155" t="s">
        <v>15</v>
      </c>
      <c r="F50" s="1155"/>
      <c r="G50" s="1155"/>
      <c r="H50" s="1155"/>
      <c r="I50" s="1155"/>
      <c r="J50" s="1156"/>
      <c r="K50" s="63">
        <v>1</v>
      </c>
      <c r="L50" s="64" t="s">
        <v>486</v>
      </c>
      <c r="M50" s="64" t="s">
        <v>486</v>
      </c>
      <c r="N50" s="64" t="s">
        <v>486</v>
      </c>
      <c r="O50" s="65" t="s">
        <v>486</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1822</v>
      </c>
      <c r="L52" s="64">
        <v>1830</v>
      </c>
      <c r="M52" s="64">
        <v>1837</v>
      </c>
      <c r="N52" s="64">
        <v>1736</v>
      </c>
      <c r="O52" s="65">
        <v>1578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454</v>
      </c>
      <c r="L53" s="69">
        <v>205</v>
      </c>
      <c r="M53" s="69">
        <v>234</v>
      </c>
      <c r="N53" s="69">
        <v>254</v>
      </c>
      <c r="O53" s="70">
        <v>315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EbS7TPt/5oHnh1EGOt/xpo6cWxpC5Q6Lg702amzvxvszg44d+iwjpMrP20Kylv6+AKaUykzx68OMLWwDw3/tg==" saltValue="GUovnYwT7esy7nEeySp4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55">
        <v>15718</v>
      </c>
      <c r="J41" s="356">
        <v>15802</v>
      </c>
      <c r="K41" s="356">
        <v>15828</v>
      </c>
      <c r="L41" s="356">
        <v>15933</v>
      </c>
      <c r="M41" s="357">
        <v>16202</v>
      </c>
    </row>
    <row r="42" spans="2:13" ht="27.75" customHeight="1" x14ac:dyDescent="0.15">
      <c r="B42" s="1186"/>
      <c r="C42" s="1187"/>
      <c r="D42" s="106"/>
      <c r="E42" s="1190" t="s">
        <v>32</v>
      </c>
      <c r="F42" s="1190"/>
      <c r="G42" s="1190"/>
      <c r="H42" s="1191"/>
      <c r="I42" s="358" t="s">
        <v>486</v>
      </c>
      <c r="J42" s="359" t="s">
        <v>486</v>
      </c>
      <c r="K42" s="359" t="s">
        <v>486</v>
      </c>
      <c r="L42" s="359" t="s">
        <v>486</v>
      </c>
      <c r="M42" s="360" t="s">
        <v>486</v>
      </c>
    </row>
    <row r="43" spans="2:13" ht="27.75" customHeight="1" x14ac:dyDescent="0.15">
      <c r="B43" s="1186"/>
      <c r="C43" s="1187"/>
      <c r="D43" s="106"/>
      <c r="E43" s="1190" t="s">
        <v>33</v>
      </c>
      <c r="F43" s="1190"/>
      <c r="G43" s="1190"/>
      <c r="H43" s="1191"/>
      <c r="I43" s="358">
        <v>3959</v>
      </c>
      <c r="J43" s="359">
        <v>2828</v>
      </c>
      <c r="K43" s="359">
        <v>2651</v>
      </c>
      <c r="L43" s="359">
        <v>2658</v>
      </c>
      <c r="M43" s="360">
        <v>2566</v>
      </c>
    </row>
    <row r="44" spans="2:13" ht="27.75" customHeight="1" x14ac:dyDescent="0.15">
      <c r="B44" s="1186"/>
      <c r="C44" s="1187"/>
      <c r="D44" s="106"/>
      <c r="E44" s="1190" t="s">
        <v>34</v>
      </c>
      <c r="F44" s="1190"/>
      <c r="G44" s="1190"/>
      <c r="H44" s="1191"/>
      <c r="I44" s="358" t="s">
        <v>486</v>
      </c>
      <c r="J44" s="359" t="s">
        <v>486</v>
      </c>
      <c r="K44" s="359" t="s">
        <v>486</v>
      </c>
      <c r="L44" s="359" t="s">
        <v>486</v>
      </c>
      <c r="M44" s="360" t="s">
        <v>486</v>
      </c>
    </row>
    <row r="45" spans="2:13" ht="27.75" customHeight="1" x14ac:dyDescent="0.15">
      <c r="B45" s="1186"/>
      <c r="C45" s="1187"/>
      <c r="D45" s="106"/>
      <c r="E45" s="1190" t="s">
        <v>35</v>
      </c>
      <c r="F45" s="1190"/>
      <c r="G45" s="1190"/>
      <c r="H45" s="1191"/>
      <c r="I45" s="358">
        <v>2896</v>
      </c>
      <c r="J45" s="359">
        <v>2945</v>
      </c>
      <c r="K45" s="359">
        <v>2926</v>
      </c>
      <c r="L45" s="359">
        <v>3023</v>
      </c>
      <c r="M45" s="360">
        <v>2984</v>
      </c>
    </row>
    <row r="46" spans="2:13" ht="27.75" customHeight="1" x14ac:dyDescent="0.15">
      <c r="B46" s="1186"/>
      <c r="C46" s="1187"/>
      <c r="D46" s="107"/>
      <c r="E46" s="1190" t="s">
        <v>36</v>
      </c>
      <c r="F46" s="1190"/>
      <c r="G46" s="1190"/>
      <c r="H46" s="1191"/>
      <c r="I46" s="358" t="s">
        <v>486</v>
      </c>
      <c r="J46" s="359" t="s">
        <v>486</v>
      </c>
      <c r="K46" s="359" t="s">
        <v>486</v>
      </c>
      <c r="L46" s="359" t="s">
        <v>486</v>
      </c>
      <c r="M46" s="360" t="s">
        <v>486</v>
      </c>
    </row>
    <row r="47" spans="2:13" ht="27.75" customHeight="1" x14ac:dyDescent="0.15">
      <c r="B47" s="1186"/>
      <c r="C47" s="1187"/>
      <c r="D47" s="108"/>
      <c r="E47" s="1200" t="s">
        <v>37</v>
      </c>
      <c r="F47" s="1201"/>
      <c r="G47" s="1201"/>
      <c r="H47" s="1202"/>
      <c r="I47" s="358" t="s">
        <v>486</v>
      </c>
      <c r="J47" s="359" t="s">
        <v>486</v>
      </c>
      <c r="K47" s="359" t="s">
        <v>486</v>
      </c>
      <c r="L47" s="359" t="s">
        <v>486</v>
      </c>
      <c r="M47" s="360" t="s">
        <v>486</v>
      </c>
    </row>
    <row r="48" spans="2:13" ht="27.75" customHeight="1" x14ac:dyDescent="0.15">
      <c r="B48" s="1186"/>
      <c r="C48" s="1187"/>
      <c r="D48" s="106"/>
      <c r="E48" s="1190" t="s">
        <v>38</v>
      </c>
      <c r="F48" s="1190"/>
      <c r="G48" s="1190"/>
      <c r="H48" s="1191"/>
      <c r="I48" s="358" t="s">
        <v>486</v>
      </c>
      <c r="J48" s="359" t="s">
        <v>486</v>
      </c>
      <c r="K48" s="359" t="s">
        <v>486</v>
      </c>
      <c r="L48" s="359" t="s">
        <v>486</v>
      </c>
      <c r="M48" s="360" t="s">
        <v>486</v>
      </c>
    </row>
    <row r="49" spans="2:13" ht="27.75" customHeight="1" x14ac:dyDescent="0.15">
      <c r="B49" s="1188"/>
      <c r="C49" s="1189"/>
      <c r="D49" s="106"/>
      <c r="E49" s="1190" t="s">
        <v>39</v>
      </c>
      <c r="F49" s="1190"/>
      <c r="G49" s="1190"/>
      <c r="H49" s="1191"/>
      <c r="I49" s="358" t="s">
        <v>486</v>
      </c>
      <c r="J49" s="359" t="s">
        <v>486</v>
      </c>
      <c r="K49" s="359" t="s">
        <v>486</v>
      </c>
      <c r="L49" s="359" t="s">
        <v>486</v>
      </c>
      <c r="M49" s="360" t="s">
        <v>486</v>
      </c>
    </row>
    <row r="50" spans="2:13" ht="27.75" customHeight="1" x14ac:dyDescent="0.15">
      <c r="B50" s="1184" t="s">
        <v>40</v>
      </c>
      <c r="C50" s="1185"/>
      <c r="D50" s="109"/>
      <c r="E50" s="1190" t="s">
        <v>41</v>
      </c>
      <c r="F50" s="1190"/>
      <c r="G50" s="1190"/>
      <c r="H50" s="1191"/>
      <c r="I50" s="358">
        <v>9012</v>
      </c>
      <c r="J50" s="359">
        <v>8983</v>
      </c>
      <c r="K50" s="359">
        <v>9973</v>
      </c>
      <c r="L50" s="359">
        <v>10554</v>
      </c>
      <c r="M50" s="360">
        <v>11084</v>
      </c>
    </row>
    <row r="51" spans="2:13" ht="27.75" customHeight="1" x14ac:dyDescent="0.15">
      <c r="B51" s="1186"/>
      <c r="C51" s="1187"/>
      <c r="D51" s="106"/>
      <c r="E51" s="1190" t="s">
        <v>42</v>
      </c>
      <c r="F51" s="1190"/>
      <c r="G51" s="1190"/>
      <c r="H51" s="1191"/>
      <c r="I51" s="358">
        <v>367</v>
      </c>
      <c r="J51" s="359">
        <v>367</v>
      </c>
      <c r="K51" s="359">
        <v>341</v>
      </c>
      <c r="L51" s="359">
        <v>291</v>
      </c>
      <c r="M51" s="360">
        <v>266</v>
      </c>
    </row>
    <row r="52" spans="2:13" ht="27.75" customHeight="1" x14ac:dyDescent="0.15">
      <c r="B52" s="1188"/>
      <c r="C52" s="1189"/>
      <c r="D52" s="106"/>
      <c r="E52" s="1190" t="s">
        <v>43</v>
      </c>
      <c r="F52" s="1190"/>
      <c r="G52" s="1190"/>
      <c r="H52" s="1191"/>
      <c r="I52" s="358">
        <v>16412</v>
      </c>
      <c r="J52" s="359">
        <v>15996</v>
      </c>
      <c r="K52" s="359">
        <v>15271</v>
      </c>
      <c r="L52" s="359">
        <v>14248</v>
      </c>
      <c r="M52" s="360">
        <v>15120</v>
      </c>
    </row>
    <row r="53" spans="2:13" ht="27.75" customHeight="1" thickBot="1" x14ac:dyDescent="0.2">
      <c r="B53" s="1192" t="s">
        <v>19</v>
      </c>
      <c r="C53" s="1193"/>
      <c r="D53" s="110"/>
      <c r="E53" s="1194" t="s">
        <v>44</v>
      </c>
      <c r="F53" s="1194"/>
      <c r="G53" s="1194"/>
      <c r="H53" s="1195"/>
      <c r="I53" s="361">
        <v>-3217</v>
      </c>
      <c r="J53" s="362">
        <v>-3772</v>
      </c>
      <c r="K53" s="362">
        <v>-4180</v>
      </c>
      <c r="L53" s="362">
        <v>-3479</v>
      </c>
      <c r="M53" s="363">
        <v>-4718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BzMaqDTE8xfuxOACOO4ipRgPtodLu1wodrPzLHCj/xNhmxqKGt2cles6SnmFMiBOcg3jHe8SDfCmo0RtSXWGg==" saltValue="wtM6AKugdM6sWsBHbhug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3064</v>
      </c>
      <c r="G55" s="122">
        <v>3084</v>
      </c>
      <c r="H55" s="123">
        <v>3358</v>
      </c>
    </row>
    <row r="56" spans="2:8" ht="52.5" customHeight="1" x14ac:dyDescent="0.15">
      <c r="B56" s="124"/>
      <c r="C56" s="1213" t="s">
        <v>47</v>
      </c>
      <c r="D56" s="1213"/>
      <c r="E56" s="1214"/>
      <c r="F56" s="125">
        <v>1401</v>
      </c>
      <c r="G56" s="125">
        <v>2014</v>
      </c>
      <c r="H56" s="126">
        <v>2075</v>
      </c>
    </row>
    <row r="57" spans="2:8" ht="53.25" customHeight="1" x14ac:dyDescent="0.15">
      <c r="B57" s="124"/>
      <c r="C57" s="1215" t="s">
        <v>48</v>
      </c>
      <c r="D57" s="1215"/>
      <c r="E57" s="1216"/>
      <c r="F57" s="127">
        <v>6400</v>
      </c>
      <c r="G57" s="127">
        <v>6401</v>
      </c>
      <c r="H57" s="128">
        <v>6463</v>
      </c>
    </row>
    <row r="58" spans="2:8" ht="45.75" customHeight="1" x14ac:dyDescent="0.15">
      <c r="B58" s="129"/>
      <c r="C58" s="1203" t="s">
        <v>561</v>
      </c>
      <c r="D58" s="1204"/>
      <c r="E58" s="1205"/>
      <c r="F58" s="130">
        <v>3269</v>
      </c>
      <c r="G58" s="130">
        <v>3253</v>
      </c>
      <c r="H58" s="131">
        <v>3198</v>
      </c>
    </row>
    <row r="59" spans="2:8" ht="45.75" customHeight="1" x14ac:dyDescent="0.15">
      <c r="B59" s="129"/>
      <c r="C59" s="1203" t="s">
        <v>562</v>
      </c>
      <c r="D59" s="1204"/>
      <c r="E59" s="1205"/>
      <c r="F59" s="130">
        <v>1366</v>
      </c>
      <c r="G59" s="130">
        <v>1374</v>
      </c>
      <c r="H59" s="131">
        <v>1333</v>
      </c>
    </row>
    <row r="60" spans="2:8" ht="45.75" customHeight="1" x14ac:dyDescent="0.15">
      <c r="B60" s="129"/>
      <c r="C60" s="1203" t="s">
        <v>563</v>
      </c>
      <c r="D60" s="1204"/>
      <c r="E60" s="1205"/>
      <c r="F60" s="130">
        <v>520</v>
      </c>
      <c r="G60" s="130">
        <v>524</v>
      </c>
      <c r="H60" s="131">
        <v>672</v>
      </c>
    </row>
    <row r="61" spans="2:8" ht="45.75" customHeight="1" x14ac:dyDescent="0.15">
      <c r="B61" s="129"/>
      <c r="C61" s="1203" t="s">
        <v>564</v>
      </c>
      <c r="D61" s="1204"/>
      <c r="E61" s="1205"/>
      <c r="F61" s="130">
        <v>575</v>
      </c>
      <c r="G61" s="130">
        <v>575</v>
      </c>
      <c r="H61" s="131">
        <v>575</v>
      </c>
    </row>
    <row r="62" spans="2:8" ht="45.75" customHeight="1" thickBot="1" x14ac:dyDescent="0.2">
      <c r="B62" s="132"/>
      <c r="C62" s="1206" t="s">
        <v>565</v>
      </c>
      <c r="D62" s="1207"/>
      <c r="E62" s="1208"/>
      <c r="F62" s="133">
        <v>358</v>
      </c>
      <c r="G62" s="133">
        <v>355</v>
      </c>
      <c r="H62" s="134">
        <v>356</v>
      </c>
    </row>
    <row r="63" spans="2:8" ht="52.5" customHeight="1" thickBot="1" x14ac:dyDescent="0.2">
      <c r="B63" s="135"/>
      <c r="C63" s="1209" t="s">
        <v>49</v>
      </c>
      <c r="D63" s="1209"/>
      <c r="E63" s="1210"/>
      <c r="F63" s="136">
        <v>10866</v>
      </c>
      <c r="G63" s="136">
        <v>11498</v>
      </c>
      <c r="H63" s="137">
        <v>11896</v>
      </c>
    </row>
    <row r="64" spans="2:8" x14ac:dyDescent="0.15"/>
  </sheetData>
  <sheetProtection algorithmName="SHA-512" hashValue="gGVOiBrORNyIxNBEt5iA2g9ry2HVK188KopmzVx/fJ+gDLCyjgHCO8DSo3jV3skDPSVInYmabz+qSXAs8kfebQ==" saltValue="g5hBvOUjyqxUT+KqdC/y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CB60" sqref="CB60"/>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570</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571</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572</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573</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574</v>
      </c>
      <c r="AO51" s="1254"/>
      <c r="AP51" s="1254"/>
      <c r="AQ51" s="1254"/>
      <c r="AR51" s="1254"/>
      <c r="AS51" s="1254"/>
      <c r="AT51" s="1254"/>
      <c r="AU51" s="1254"/>
      <c r="AV51" s="1254"/>
      <c r="AW51" s="1254"/>
      <c r="AX51" s="1254"/>
      <c r="AY51" s="1254"/>
      <c r="AZ51" s="1254"/>
      <c r="BA51" s="1254"/>
      <c r="BB51" s="1254" t="s">
        <v>575</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576</v>
      </c>
      <c r="BC53" s="1254"/>
      <c r="BD53" s="1254"/>
      <c r="BE53" s="1254"/>
      <c r="BF53" s="1254"/>
      <c r="BG53" s="1254"/>
      <c r="BH53" s="1254"/>
      <c r="BI53" s="1254"/>
      <c r="BJ53" s="1254"/>
      <c r="BK53" s="1254"/>
      <c r="BL53" s="1254"/>
      <c r="BM53" s="1254"/>
      <c r="BN53" s="1254"/>
      <c r="BO53" s="1254"/>
      <c r="BP53" s="1255">
        <v>50.1</v>
      </c>
      <c r="BQ53" s="1255"/>
      <c r="BR53" s="1255"/>
      <c r="BS53" s="1255"/>
      <c r="BT53" s="1255"/>
      <c r="BU53" s="1255"/>
      <c r="BV53" s="1255"/>
      <c r="BW53" s="1255"/>
      <c r="BX53" s="1255">
        <v>51.6</v>
      </c>
      <c r="BY53" s="1255"/>
      <c r="BZ53" s="1255"/>
      <c r="CA53" s="1255"/>
      <c r="CB53" s="1255"/>
      <c r="CC53" s="1255"/>
      <c r="CD53" s="1255"/>
      <c r="CE53" s="1255"/>
      <c r="CF53" s="1255">
        <v>53.1</v>
      </c>
      <c r="CG53" s="1255"/>
      <c r="CH53" s="1255"/>
      <c r="CI53" s="1255"/>
      <c r="CJ53" s="1255"/>
      <c r="CK53" s="1255"/>
      <c r="CL53" s="1255"/>
      <c r="CM53" s="1255"/>
      <c r="CN53" s="1255">
        <v>54.4</v>
      </c>
      <c r="CO53" s="1255"/>
      <c r="CP53" s="1255"/>
      <c r="CQ53" s="1255"/>
      <c r="CR53" s="1255"/>
      <c r="CS53" s="1255"/>
      <c r="CT53" s="1255"/>
      <c r="CU53" s="1255"/>
      <c r="CV53" s="1255">
        <v>55.8</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577</v>
      </c>
      <c r="AO55" s="1250"/>
      <c r="AP55" s="1250"/>
      <c r="AQ55" s="1250"/>
      <c r="AR55" s="1250"/>
      <c r="AS55" s="1250"/>
      <c r="AT55" s="1250"/>
      <c r="AU55" s="1250"/>
      <c r="AV55" s="1250"/>
      <c r="AW55" s="1250"/>
      <c r="AX55" s="1250"/>
      <c r="AY55" s="1250"/>
      <c r="AZ55" s="1250"/>
      <c r="BA55" s="1250"/>
      <c r="BB55" s="1254" t="s">
        <v>575</v>
      </c>
      <c r="BC55" s="1254"/>
      <c r="BD55" s="1254"/>
      <c r="BE55" s="1254"/>
      <c r="BF55" s="1254"/>
      <c r="BG55" s="1254"/>
      <c r="BH55" s="1254"/>
      <c r="BI55" s="1254"/>
      <c r="BJ55" s="1254"/>
      <c r="BK55" s="1254"/>
      <c r="BL55" s="1254"/>
      <c r="BM55" s="1254"/>
      <c r="BN55" s="1254"/>
      <c r="BO55" s="1254"/>
      <c r="BP55" s="1255">
        <v>14.9</v>
      </c>
      <c r="BQ55" s="1255"/>
      <c r="BR55" s="1255"/>
      <c r="BS55" s="1255"/>
      <c r="BT55" s="1255"/>
      <c r="BU55" s="1255"/>
      <c r="BV55" s="1255"/>
      <c r="BW55" s="1255"/>
      <c r="BX55" s="1255">
        <v>14.5</v>
      </c>
      <c r="BY55" s="1255"/>
      <c r="BZ55" s="1255"/>
      <c r="CA55" s="1255"/>
      <c r="CB55" s="1255"/>
      <c r="CC55" s="1255"/>
      <c r="CD55" s="1255"/>
      <c r="CE55" s="1255"/>
      <c r="CF55" s="1255">
        <v>13.3</v>
      </c>
      <c r="CG55" s="1255"/>
      <c r="CH55" s="1255"/>
      <c r="CI55" s="1255"/>
      <c r="CJ55" s="1255"/>
      <c r="CK55" s="1255"/>
      <c r="CL55" s="1255"/>
      <c r="CM55" s="1255"/>
      <c r="CN55" s="1255">
        <v>5.4</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576</v>
      </c>
      <c r="BC57" s="1254"/>
      <c r="BD57" s="1254"/>
      <c r="BE57" s="1254"/>
      <c r="BF57" s="1254"/>
      <c r="BG57" s="1254"/>
      <c r="BH57" s="1254"/>
      <c r="BI57" s="1254"/>
      <c r="BJ57" s="1254"/>
      <c r="BK57" s="1254"/>
      <c r="BL57" s="1254"/>
      <c r="BM57" s="1254"/>
      <c r="BN57" s="1254"/>
      <c r="BO57" s="1254"/>
      <c r="BP57" s="1255">
        <v>58.5</v>
      </c>
      <c r="BQ57" s="1255"/>
      <c r="BR57" s="1255"/>
      <c r="BS57" s="1255"/>
      <c r="BT57" s="1255"/>
      <c r="BU57" s="1255"/>
      <c r="BV57" s="1255"/>
      <c r="BW57" s="1255"/>
      <c r="BX57" s="1255">
        <v>58.9</v>
      </c>
      <c r="BY57" s="1255"/>
      <c r="BZ57" s="1255"/>
      <c r="CA57" s="1255"/>
      <c r="CB57" s="1255"/>
      <c r="CC57" s="1255"/>
      <c r="CD57" s="1255"/>
      <c r="CE57" s="1255"/>
      <c r="CF57" s="1255">
        <v>61.5</v>
      </c>
      <c r="CG57" s="1255"/>
      <c r="CH57" s="1255"/>
      <c r="CI57" s="1255"/>
      <c r="CJ57" s="1255"/>
      <c r="CK57" s="1255"/>
      <c r="CL57" s="1255"/>
      <c r="CM57" s="1255"/>
      <c r="CN57" s="1255">
        <v>62.3</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578</v>
      </c>
    </row>
    <row r="64" spans="1:109" x14ac:dyDescent="0.15">
      <c r="B64" s="1225"/>
      <c r="G64" s="1232"/>
      <c r="I64" s="1265"/>
      <c r="J64" s="1265"/>
      <c r="K64" s="1265"/>
      <c r="L64" s="1265"/>
      <c r="M64" s="1265"/>
      <c r="N64" s="1266"/>
      <c r="AM64" s="1232"/>
      <c r="AN64" s="1232" t="s">
        <v>571</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579</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573</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574</v>
      </c>
      <c r="AO73" s="1254"/>
      <c r="AP73" s="1254"/>
      <c r="AQ73" s="1254"/>
      <c r="AR73" s="1254"/>
      <c r="AS73" s="1254"/>
      <c r="AT73" s="1254"/>
      <c r="AU73" s="1254"/>
      <c r="AV73" s="1254"/>
      <c r="AW73" s="1254"/>
      <c r="AX73" s="1254"/>
      <c r="AY73" s="1254"/>
      <c r="AZ73" s="1254"/>
      <c r="BA73" s="1254"/>
      <c r="BB73" s="1254" t="s">
        <v>575</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580</v>
      </c>
      <c r="BC75" s="1254"/>
      <c r="BD75" s="1254"/>
      <c r="BE75" s="1254"/>
      <c r="BF75" s="1254"/>
      <c r="BG75" s="1254"/>
      <c r="BH75" s="1254"/>
      <c r="BI75" s="1254"/>
      <c r="BJ75" s="1254"/>
      <c r="BK75" s="1254"/>
      <c r="BL75" s="1254"/>
      <c r="BM75" s="1254"/>
      <c r="BN75" s="1254"/>
      <c r="BO75" s="1254"/>
      <c r="BP75" s="1255">
        <v>8.3000000000000007</v>
      </c>
      <c r="BQ75" s="1255"/>
      <c r="BR75" s="1255"/>
      <c r="BS75" s="1255"/>
      <c r="BT75" s="1255"/>
      <c r="BU75" s="1255"/>
      <c r="BV75" s="1255"/>
      <c r="BW75" s="1255"/>
      <c r="BX75" s="1255">
        <v>6</v>
      </c>
      <c r="BY75" s="1255"/>
      <c r="BZ75" s="1255"/>
      <c r="CA75" s="1255"/>
      <c r="CB75" s="1255"/>
      <c r="CC75" s="1255"/>
      <c r="CD75" s="1255"/>
      <c r="CE75" s="1255"/>
      <c r="CF75" s="1255">
        <v>4.4000000000000004</v>
      </c>
      <c r="CG75" s="1255"/>
      <c r="CH75" s="1255"/>
      <c r="CI75" s="1255"/>
      <c r="CJ75" s="1255"/>
      <c r="CK75" s="1255"/>
      <c r="CL75" s="1255"/>
      <c r="CM75" s="1255"/>
      <c r="CN75" s="1255">
        <v>3.3</v>
      </c>
      <c r="CO75" s="1255"/>
      <c r="CP75" s="1255"/>
      <c r="CQ75" s="1255"/>
      <c r="CR75" s="1255"/>
      <c r="CS75" s="1255"/>
      <c r="CT75" s="1255"/>
      <c r="CU75" s="1255"/>
      <c r="CV75" s="1255">
        <v>3.8</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577</v>
      </c>
      <c r="AO77" s="1250"/>
      <c r="AP77" s="1250"/>
      <c r="AQ77" s="1250"/>
      <c r="AR77" s="1250"/>
      <c r="AS77" s="1250"/>
      <c r="AT77" s="1250"/>
      <c r="AU77" s="1250"/>
      <c r="AV77" s="1250"/>
      <c r="AW77" s="1250"/>
      <c r="AX77" s="1250"/>
      <c r="AY77" s="1250"/>
      <c r="AZ77" s="1250"/>
      <c r="BA77" s="1250"/>
      <c r="BB77" s="1254" t="s">
        <v>575</v>
      </c>
      <c r="BC77" s="1254"/>
      <c r="BD77" s="1254"/>
      <c r="BE77" s="1254"/>
      <c r="BF77" s="1254"/>
      <c r="BG77" s="1254"/>
      <c r="BH77" s="1254"/>
      <c r="BI77" s="1254"/>
      <c r="BJ77" s="1254"/>
      <c r="BK77" s="1254"/>
      <c r="BL77" s="1254"/>
      <c r="BM77" s="1254"/>
      <c r="BN77" s="1254"/>
      <c r="BO77" s="1254"/>
      <c r="BP77" s="1255">
        <v>14.9</v>
      </c>
      <c r="BQ77" s="1255"/>
      <c r="BR77" s="1255"/>
      <c r="BS77" s="1255"/>
      <c r="BT77" s="1255"/>
      <c r="BU77" s="1255"/>
      <c r="BV77" s="1255"/>
      <c r="BW77" s="1255"/>
      <c r="BX77" s="1255">
        <v>14.5</v>
      </c>
      <c r="BY77" s="1255"/>
      <c r="BZ77" s="1255"/>
      <c r="CA77" s="1255"/>
      <c r="CB77" s="1255"/>
      <c r="CC77" s="1255"/>
      <c r="CD77" s="1255"/>
      <c r="CE77" s="1255"/>
      <c r="CF77" s="1255">
        <v>13.3</v>
      </c>
      <c r="CG77" s="1255"/>
      <c r="CH77" s="1255"/>
      <c r="CI77" s="1255"/>
      <c r="CJ77" s="1255"/>
      <c r="CK77" s="1255"/>
      <c r="CL77" s="1255"/>
      <c r="CM77" s="1255"/>
      <c r="CN77" s="1255">
        <v>5.4</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580</v>
      </c>
      <c r="BC79" s="1254"/>
      <c r="BD79" s="1254"/>
      <c r="BE79" s="1254"/>
      <c r="BF79" s="1254"/>
      <c r="BG79" s="1254"/>
      <c r="BH79" s="1254"/>
      <c r="BI79" s="1254"/>
      <c r="BJ79" s="1254"/>
      <c r="BK79" s="1254"/>
      <c r="BL79" s="1254"/>
      <c r="BM79" s="1254"/>
      <c r="BN79" s="1254"/>
      <c r="BO79" s="1254"/>
      <c r="BP79" s="1255">
        <v>8.5</v>
      </c>
      <c r="BQ79" s="1255"/>
      <c r="BR79" s="1255"/>
      <c r="BS79" s="1255"/>
      <c r="BT79" s="1255"/>
      <c r="BU79" s="1255"/>
      <c r="BV79" s="1255"/>
      <c r="BW79" s="1255"/>
      <c r="BX79" s="1255">
        <v>8.4</v>
      </c>
      <c r="BY79" s="1255"/>
      <c r="BZ79" s="1255"/>
      <c r="CA79" s="1255"/>
      <c r="CB79" s="1255"/>
      <c r="CC79" s="1255"/>
      <c r="CD79" s="1255"/>
      <c r="CE79" s="1255"/>
      <c r="CF79" s="1255">
        <v>8.4</v>
      </c>
      <c r="CG79" s="1255"/>
      <c r="CH79" s="1255"/>
      <c r="CI79" s="1255"/>
      <c r="CJ79" s="1255"/>
      <c r="CK79" s="1255"/>
      <c r="CL79" s="1255"/>
      <c r="CM79" s="1255"/>
      <c r="CN79" s="1255">
        <v>8.4</v>
      </c>
      <c r="CO79" s="1255"/>
      <c r="CP79" s="1255"/>
      <c r="CQ79" s="1255"/>
      <c r="CR79" s="1255"/>
      <c r="CS79" s="1255"/>
      <c r="CT79" s="1255"/>
      <c r="CU79" s="1255"/>
      <c r="CV79" s="1255">
        <v>8.6</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lBeagP4yFv6atVuDZ2C1CeKI7mcc1I/PoC0D5jNan9y7d6f2A6qYeYxnSTvXWbdfldOs+C/LyFObTnwyoH/0kg==" saltValue="d1sO4TXboj5tkO7lb+nca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CB60" sqref="CB6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cbHDNR+UrbiT9rNz38uKraivzgtkdp1iaDAo1qAojcFOp81bFpMfULw0/slZuJ2JpeFWg49KA3dxSKUBZ8Jnsw==" saltValue="1D8gMhJkyjW+YzjSKQHKM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CB60" sqref="CB6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HjciS/5JGnGOdrCVVUuavE87W//PS/52gNgUrVPtb7u7IhoE5gkmLNIIqZSrLyIuaQNVG0+tFLZyjALrgTLifQ==" saltValue="ShJ2yzHsmpbQ+Af3Q904C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86794</v>
      </c>
      <c r="E3" s="156"/>
      <c r="F3" s="157">
        <v>132981</v>
      </c>
      <c r="G3" s="158"/>
      <c r="H3" s="159"/>
    </row>
    <row r="4" spans="1:8" x14ac:dyDescent="0.15">
      <c r="A4" s="160"/>
      <c r="B4" s="161"/>
      <c r="C4" s="162"/>
      <c r="D4" s="163">
        <v>40858</v>
      </c>
      <c r="E4" s="164"/>
      <c r="F4" s="165">
        <v>56973</v>
      </c>
      <c r="G4" s="166"/>
      <c r="H4" s="167"/>
    </row>
    <row r="5" spans="1:8" x14ac:dyDescent="0.15">
      <c r="A5" s="148" t="s">
        <v>519</v>
      </c>
      <c r="B5" s="153"/>
      <c r="C5" s="154"/>
      <c r="D5" s="155">
        <v>98131</v>
      </c>
      <c r="E5" s="156"/>
      <c r="F5" s="157">
        <v>128523</v>
      </c>
      <c r="G5" s="158"/>
      <c r="H5" s="159"/>
    </row>
    <row r="6" spans="1:8" x14ac:dyDescent="0.15">
      <c r="A6" s="160"/>
      <c r="B6" s="161"/>
      <c r="C6" s="162"/>
      <c r="D6" s="163">
        <v>35655</v>
      </c>
      <c r="E6" s="164"/>
      <c r="F6" s="165">
        <v>56792</v>
      </c>
      <c r="G6" s="166"/>
      <c r="H6" s="167"/>
    </row>
    <row r="7" spans="1:8" x14ac:dyDescent="0.15">
      <c r="A7" s="148" t="s">
        <v>520</v>
      </c>
      <c r="B7" s="153"/>
      <c r="C7" s="154"/>
      <c r="D7" s="155">
        <v>90309</v>
      </c>
      <c r="E7" s="156"/>
      <c r="F7" s="157">
        <v>92919</v>
      </c>
      <c r="G7" s="158"/>
      <c r="H7" s="159"/>
    </row>
    <row r="8" spans="1:8" x14ac:dyDescent="0.15">
      <c r="A8" s="160"/>
      <c r="B8" s="161"/>
      <c r="C8" s="162"/>
      <c r="D8" s="163">
        <v>46805</v>
      </c>
      <c r="E8" s="164"/>
      <c r="F8" s="165">
        <v>54128</v>
      </c>
      <c r="G8" s="166"/>
      <c r="H8" s="167"/>
    </row>
    <row r="9" spans="1:8" x14ac:dyDescent="0.15">
      <c r="A9" s="148" t="s">
        <v>521</v>
      </c>
      <c r="B9" s="153"/>
      <c r="C9" s="154"/>
      <c r="D9" s="155">
        <v>126623</v>
      </c>
      <c r="E9" s="156"/>
      <c r="F9" s="157">
        <v>103663</v>
      </c>
      <c r="G9" s="158"/>
      <c r="H9" s="159"/>
    </row>
    <row r="10" spans="1:8" x14ac:dyDescent="0.15">
      <c r="A10" s="160"/>
      <c r="B10" s="161"/>
      <c r="C10" s="162"/>
      <c r="D10" s="163">
        <v>45368</v>
      </c>
      <c r="E10" s="164"/>
      <c r="F10" s="165">
        <v>64346</v>
      </c>
      <c r="G10" s="166"/>
      <c r="H10" s="167"/>
    </row>
    <row r="11" spans="1:8" x14ac:dyDescent="0.15">
      <c r="A11" s="148" t="s">
        <v>522</v>
      </c>
      <c r="B11" s="153"/>
      <c r="C11" s="154"/>
      <c r="D11" s="155">
        <v>100286</v>
      </c>
      <c r="E11" s="156"/>
      <c r="F11" s="157">
        <v>92012</v>
      </c>
      <c r="G11" s="158"/>
      <c r="H11" s="159"/>
    </row>
    <row r="12" spans="1:8" x14ac:dyDescent="0.15">
      <c r="A12" s="160"/>
      <c r="B12" s="161"/>
      <c r="C12" s="168"/>
      <c r="D12" s="163">
        <v>44852</v>
      </c>
      <c r="E12" s="164"/>
      <c r="F12" s="165">
        <v>61382</v>
      </c>
      <c r="G12" s="166"/>
      <c r="H12" s="167"/>
    </row>
    <row r="13" spans="1:8" x14ac:dyDescent="0.15">
      <c r="A13" s="148"/>
      <c r="B13" s="153"/>
      <c r="C13" s="169"/>
      <c r="D13" s="170">
        <v>100429</v>
      </c>
      <c r="E13" s="171"/>
      <c r="F13" s="172">
        <v>110020</v>
      </c>
      <c r="G13" s="173"/>
      <c r="H13" s="159"/>
    </row>
    <row r="14" spans="1:8" x14ac:dyDescent="0.15">
      <c r="A14" s="160"/>
      <c r="B14" s="161"/>
      <c r="C14" s="162"/>
      <c r="D14" s="163">
        <v>42708</v>
      </c>
      <c r="E14" s="164"/>
      <c r="F14" s="165">
        <v>58724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1.49</v>
      </c>
      <c r="C19" s="174">
        <f>ROUND(VALUE(SUBSTITUTE(実質収支比率等に係る経年分析!G$48,"▲","-")),2)</f>
        <v>4.2</v>
      </c>
      <c r="D19" s="174">
        <f>ROUND(VALUE(SUBSTITUTE(実質収支比率等に係る経年分析!H$48,"▲","-")),2)</f>
        <v>7.83</v>
      </c>
      <c r="E19" s="174">
        <f>ROUND(VALUE(SUBSTITUTE(実質収支比率等に係る経年分析!I$48,"▲","-")),2)</f>
        <v>5.41</v>
      </c>
      <c r="F19" s="174">
        <f>ROUND(VALUE(SUBSTITUTE(実質収支比率等に係る経年分析!J$48,"▲","-")),2)</f>
        <v>4.67</v>
      </c>
    </row>
    <row r="20" spans="1:11" x14ac:dyDescent="0.15">
      <c r="A20" s="174" t="s">
        <v>53</v>
      </c>
      <c r="B20" s="174">
        <f>ROUND(VALUE(SUBSTITUTE(実質収支比率等に係る経年分析!F$47,"▲","-")),2)</f>
        <v>35.07</v>
      </c>
      <c r="C20" s="174">
        <f>ROUND(VALUE(SUBSTITUTE(実質収支比率等に係る経年分析!G$47,"▲","-")),2)</f>
        <v>33.799999999999997</v>
      </c>
      <c r="D20" s="174">
        <f>ROUND(VALUE(SUBSTITUTE(実質収支比率等に係る経年分析!H$47,"▲","-")),2)</f>
        <v>34.39</v>
      </c>
      <c r="E20" s="174">
        <f>ROUND(VALUE(SUBSTITUTE(実質収支比率等に係る経年分析!I$47,"▲","-")),2)</f>
        <v>35.75</v>
      </c>
      <c r="F20" s="174">
        <f>ROUND(VALUE(SUBSTITUTE(実質収支比率等に係る経年分析!J$47,"▲","-")),2)</f>
        <v>39.06</v>
      </c>
    </row>
    <row r="21" spans="1:11" x14ac:dyDescent="0.15">
      <c r="A21" s="174" t="s">
        <v>54</v>
      </c>
      <c r="B21" s="174">
        <f>IF(ISNUMBER(VALUE(SUBSTITUTE(実質収支比率等に係る経年分析!F$49,"▲","-"))),ROUND(VALUE(SUBSTITUTE(実質収支比率等に係る経年分析!F$49,"▲","-")),2),NA())</f>
        <v>16.93</v>
      </c>
      <c r="C21" s="174">
        <f>IF(ISNUMBER(VALUE(SUBSTITUTE(実質収支比率等に係る経年分析!G$49,"▲","-"))),ROUND(VALUE(SUBSTITUTE(実質収支比率等に係る経年分析!G$49,"▲","-")),2),NA())</f>
        <v>2.2999999999999998</v>
      </c>
      <c r="D21" s="174">
        <f>IF(ISNUMBER(VALUE(SUBSTITUTE(実質収支比率等に係る経年分析!H$49,"▲","-"))),ROUND(VALUE(SUBSTITUTE(実質収支比率等に係る経年分析!H$49,"▲","-")),2),NA())</f>
        <v>6.06</v>
      </c>
      <c r="E21" s="174">
        <f>IF(ISNUMBER(VALUE(SUBSTITUTE(実質収支比率等に係る経年分析!I$49,"▲","-"))),ROUND(VALUE(SUBSTITUTE(実質収支比率等に係る経年分析!I$49,"▲","-")),2),NA())</f>
        <v>-1.4</v>
      </c>
      <c r="F21" s="174">
        <f>IF(ISNUMBER(VALUE(SUBSTITUTE(実質収支比率等に係る経年分析!J$49,"▲","-"))),ROUND(VALUE(SUBSTITUTE(実質収支比率等に係る経年分析!J$49,"▲","-")),2),NA())</f>
        <v>2.82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0.56000000000000005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1.08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ケーブルネットワーク事業特別会計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0.28999999999999998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0.17</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0.18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7.83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4.67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3.32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3.11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3.65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4.45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1822</v>
      </c>
      <c r="E42" s="176"/>
      <c r="F42" s="176"/>
      <c r="G42" s="176">
        <f>'実質公債費比率（分子）の構造'!L$52</f>
        <v>1830</v>
      </c>
      <c r="H42" s="176"/>
      <c r="I42" s="176"/>
      <c r="J42" s="176">
        <f>'実質公債費比率（分子）の構造'!M$52</f>
        <v>1837</v>
      </c>
      <c r="K42" s="176"/>
      <c r="L42" s="176"/>
      <c r="M42" s="176">
        <f>'実質公債費比率（分子）の構造'!N$52</f>
        <v>1736</v>
      </c>
      <c r="N42" s="176"/>
      <c r="O42" s="176"/>
      <c r="P42" s="176">
        <f>'実質公債費比率（分子）の構造'!O$52</f>
        <v>1578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356</v>
      </c>
      <c r="C46" s="176"/>
      <c r="D46" s="176"/>
      <c r="E46" s="176">
        <f>'実質公債費比率（分子）の構造'!L$48</f>
        <v>319</v>
      </c>
      <c r="F46" s="176"/>
      <c r="G46" s="176"/>
      <c r="H46" s="176">
        <f>'実質公債費比率（分子）の構造'!M$48</f>
        <v>335</v>
      </c>
      <c r="I46" s="176"/>
      <c r="J46" s="176"/>
      <c r="K46" s="176">
        <f>'実質公債費比率（分子）の構造'!N$48</f>
        <v>323</v>
      </c>
      <c r="L46" s="176"/>
      <c r="M46" s="176"/>
      <c r="N46" s="176">
        <f>'実質公債費比率（分子）の構造'!O$48</f>
        <v>320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1919</v>
      </c>
      <c r="C49" s="176"/>
      <c r="D49" s="176"/>
      <c r="E49" s="176">
        <f>'実質公債費比率（分子）の構造'!L$45</f>
        <v>1716</v>
      </c>
      <c r="F49" s="176"/>
      <c r="G49" s="176"/>
      <c r="H49" s="176">
        <f>'実質公債費比率（分子）の構造'!M$45</f>
        <v>1736</v>
      </c>
      <c r="I49" s="176"/>
      <c r="J49" s="176"/>
      <c r="K49" s="176">
        <f>'実質公債費比率（分子）の構造'!N$45</f>
        <v>1667</v>
      </c>
      <c r="L49" s="176"/>
      <c r="M49" s="176"/>
      <c r="N49" s="176">
        <f>'実質公債費比率（分子）の構造'!O$45</f>
        <v>1573</v>
      </c>
      <c r="O49" s="176"/>
      <c r="P49" s="176"/>
    </row>
    <row r="50" spans="1:16" x14ac:dyDescent="0.15">
      <c r="A50" s="176" t="s">
        <v>67</v>
      </c>
      <c r="B50" s="176" t="e">
        <f>NA()</f>
        <v>#N/A</v>
      </c>
      <c r="C50" s="176">
        <f>IF(ISNUMBER('実質公債費比率（分子）の構造'!K$53),'実質公債費比率（分子）の構造'!K$53,NA())</f>
        <v>454</v>
      </c>
      <c r="D50" s="176" t="e">
        <f>NA()</f>
        <v>#N/A</v>
      </c>
      <c r="E50" s="176" t="e">
        <f>NA()</f>
        <v>#N/A</v>
      </c>
      <c r="F50" s="176">
        <f>IF(ISNUMBER('実質公債費比率（分子）の構造'!L$53),'実質公債費比率（分子）の構造'!L$53,NA())</f>
        <v>205</v>
      </c>
      <c r="G50" s="176" t="e">
        <f>NA()</f>
        <v>#N/A</v>
      </c>
      <c r="H50" s="176" t="e">
        <f>NA()</f>
        <v>#N/A</v>
      </c>
      <c r="I50" s="176">
        <f>IF(ISNUMBER('実質公債費比率（分子）の構造'!M$53),'実質公債費比率（分子）の構造'!M$53,NA())</f>
        <v>234</v>
      </c>
      <c r="J50" s="176" t="e">
        <f>NA()</f>
        <v>#N/A</v>
      </c>
      <c r="K50" s="176" t="e">
        <f>NA()</f>
        <v>#N/A</v>
      </c>
      <c r="L50" s="176">
        <f>IF(ISNUMBER('実質公債費比率（分子）の構造'!N$53),'実質公債費比率（分子）の構造'!N$53,NA())</f>
        <v>254</v>
      </c>
      <c r="M50" s="176" t="e">
        <f>NA()</f>
        <v>#N/A</v>
      </c>
      <c r="N50" s="176" t="e">
        <f>NA()</f>
        <v>#N/A</v>
      </c>
      <c r="O50" s="176">
        <f>IF(ISNUMBER('実質公債費比率（分子）の構造'!O$53),'実質公債費比率（分子）の構造'!O$53,NA())</f>
        <v>315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16412</v>
      </c>
      <c r="E56" s="175"/>
      <c r="F56" s="175"/>
      <c r="G56" s="175">
        <f>'将来負担比率（分子）の構造'!J$52</f>
        <v>15996</v>
      </c>
      <c r="H56" s="175"/>
      <c r="I56" s="175"/>
      <c r="J56" s="175">
        <f>'将来負担比率（分子）の構造'!K$52</f>
        <v>15271</v>
      </c>
      <c r="K56" s="175"/>
      <c r="L56" s="175"/>
      <c r="M56" s="175">
        <f>'将来負担比率（分子）の構造'!L$52</f>
        <v>14248</v>
      </c>
      <c r="N56" s="175"/>
      <c r="O56" s="175"/>
      <c r="P56" s="175">
        <f>'将来負担比率（分子）の構造'!M$52</f>
        <v>15120</v>
      </c>
    </row>
    <row r="57" spans="1:16" x14ac:dyDescent="0.15">
      <c r="A57" s="175" t="s">
        <v>42</v>
      </c>
      <c r="B57" s="175"/>
      <c r="C57" s="175"/>
      <c r="D57" s="175">
        <f>'将来負担比率（分子）の構造'!I$51</f>
        <v>367</v>
      </c>
      <c r="E57" s="175"/>
      <c r="F57" s="175"/>
      <c r="G57" s="175">
        <f>'将来負担比率（分子）の構造'!J$51</f>
        <v>367</v>
      </c>
      <c r="H57" s="175"/>
      <c r="I57" s="175"/>
      <c r="J57" s="175">
        <f>'将来負担比率（分子）の構造'!K$51</f>
        <v>341</v>
      </c>
      <c r="K57" s="175"/>
      <c r="L57" s="175"/>
      <c r="M57" s="175">
        <f>'将来負担比率（分子）の構造'!L$51</f>
        <v>291</v>
      </c>
      <c r="N57" s="175"/>
      <c r="O57" s="175"/>
      <c r="P57" s="175">
        <f>'将来負担比率（分子）の構造'!M$51</f>
        <v>266</v>
      </c>
    </row>
    <row r="58" spans="1:16" x14ac:dyDescent="0.15">
      <c r="A58" s="175" t="s">
        <v>41</v>
      </c>
      <c r="B58" s="175"/>
      <c r="C58" s="175"/>
      <c r="D58" s="175">
        <f>'将来負担比率（分子）の構造'!I$50</f>
        <v>9012</v>
      </c>
      <c r="E58" s="175"/>
      <c r="F58" s="175"/>
      <c r="G58" s="175">
        <f>'将来負担比率（分子）の構造'!J$50</f>
        <v>8983</v>
      </c>
      <c r="H58" s="175"/>
      <c r="I58" s="175"/>
      <c r="J58" s="175">
        <f>'将来負担比率（分子）の構造'!K$50</f>
        <v>9973</v>
      </c>
      <c r="K58" s="175"/>
      <c r="L58" s="175"/>
      <c r="M58" s="175">
        <f>'将来負担比率（分子）の構造'!L$50</f>
        <v>10554</v>
      </c>
      <c r="N58" s="175"/>
      <c r="O58" s="175"/>
      <c r="P58" s="175">
        <f>'将来負担比率（分子）の構造'!M$50</f>
        <v>11084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2896</v>
      </c>
      <c r="C62" s="175"/>
      <c r="D62" s="175"/>
      <c r="E62" s="175">
        <f>'将来負担比率（分子）の構造'!J$45</f>
        <v>2945</v>
      </c>
      <c r="F62" s="175"/>
      <c r="G62" s="175"/>
      <c r="H62" s="175">
        <f>'将来負担比率（分子）の構造'!K$45</f>
        <v>2926</v>
      </c>
      <c r="I62" s="175"/>
      <c r="J62" s="175"/>
      <c r="K62" s="175">
        <f>'将来負担比率（分子）の構造'!L$45</f>
        <v>3023</v>
      </c>
      <c r="L62" s="175"/>
      <c r="M62" s="175"/>
      <c r="N62" s="175">
        <f>'将来負担比率（分子）の構造'!M$45</f>
        <v>2984</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3959</v>
      </c>
      <c r="C64" s="175"/>
      <c r="D64" s="175"/>
      <c r="E64" s="175">
        <f>'将来負担比率（分子）の構造'!J$43</f>
        <v>2828</v>
      </c>
      <c r="F64" s="175"/>
      <c r="G64" s="175"/>
      <c r="H64" s="175">
        <f>'将来負担比率（分子）の構造'!K$43</f>
        <v>2651</v>
      </c>
      <c r="I64" s="175"/>
      <c r="J64" s="175"/>
      <c r="K64" s="175">
        <f>'将来負担比率（分子）の構造'!L$43</f>
        <v>2658</v>
      </c>
      <c r="L64" s="175"/>
      <c r="M64" s="175"/>
      <c r="N64" s="175">
        <f>'将来負担比率（分子）の構造'!M$43</f>
        <v>2566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15718</v>
      </c>
      <c r="C66" s="175"/>
      <c r="D66" s="175"/>
      <c r="E66" s="175">
        <f>'将来負担比率（分子）の構造'!J$41</f>
        <v>15802</v>
      </c>
      <c r="F66" s="175"/>
      <c r="G66" s="175"/>
      <c r="H66" s="175">
        <f>'将来負担比率（分子）の構造'!K$41</f>
        <v>15828</v>
      </c>
      <c r="I66" s="175"/>
      <c r="J66" s="175"/>
      <c r="K66" s="175">
        <f>'将来負担比率（分子）の構造'!L$41</f>
        <v>15933</v>
      </c>
      <c r="L66" s="175"/>
      <c r="M66" s="175"/>
      <c r="N66" s="175">
        <f>'将来負担比率（分子）の構造'!M$41</f>
        <v>16202</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3064</v>
      </c>
      <c r="C72" s="179">
        <f>基金残高に係る経年分析!G55</f>
        <v>3084</v>
      </c>
      <c r="D72" s="179">
        <f>基金残高に係る経年分析!H55</f>
        <v>3358</v>
      </c>
    </row>
    <row r="73" spans="1:16" x14ac:dyDescent="0.15">
      <c r="A73" s="178" t="s">
        <v>74</v>
      </c>
      <c r="B73" s="179">
        <f>基金残高に係る経年分析!F56</f>
        <v>1401</v>
      </c>
      <c r="C73" s="179">
        <f>基金残高に係る経年分析!G56</f>
        <v>2014</v>
      </c>
      <c r="D73" s="179">
        <f>基金残高に係る経年分析!H56</f>
        <v>2075</v>
      </c>
    </row>
    <row r="74" spans="1:16" x14ac:dyDescent="0.15">
      <c r="A74" s="178" t="s">
        <v>75</v>
      </c>
      <c r="B74" s="179">
        <f>基金残高に係る経年分析!F57</f>
        <v>6400</v>
      </c>
      <c r="C74" s="179">
        <f>基金残高に係る経年分析!G57</f>
        <v>6401</v>
      </c>
      <c r="D74" s="179">
        <f>基金残高に係る経年分析!H57</f>
        <v>6463</v>
      </c>
    </row>
  </sheetData>
  <sheetProtection algorithmName="SHA-512" hashValue="wBH7nf183u183i4JBk7hgnV/a32uGwfWROZ82MVuXPcKrbNHz+dDuFH1tWlVn+kD6zY5JGZbcjfYpOfkDC4SZw==" saltValue="ihMru7jPMFeFk5YOp/X8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2450264</v>
      </c>
      <c r="S5" s="677"/>
      <c r="T5" s="677"/>
      <c r="U5" s="677"/>
      <c r="V5" s="677"/>
      <c r="W5" s="677"/>
      <c r="X5" s="677"/>
      <c r="Y5" s="702"/>
      <c r="Z5" s="715">
        <v>13.8</v>
      </c>
      <c r="AA5" s="715"/>
      <c r="AB5" s="715"/>
      <c r="AC5" s="715"/>
      <c r="AD5" s="716">
        <v>2450264</v>
      </c>
      <c r="AE5" s="716"/>
      <c r="AF5" s="716"/>
      <c r="AG5" s="716"/>
      <c r="AH5" s="716"/>
      <c r="AI5" s="716"/>
      <c r="AJ5" s="716"/>
      <c r="AK5" s="716"/>
      <c r="AL5" s="703">
        <v>28.2</v>
      </c>
      <c r="AM5" s="685"/>
      <c r="AN5" s="685"/>
      <c r="AO5" s="704"/>
      <c r="AP5" s="679" t="s">
        <v>216</v>
      </c>
      <c r="AQ5" s="680"/>
      <c r="AR5" s="680"/>
      <c r="AS5" s="680"/>
      <c r="AT5" s="680"/>
      <c r="AU5" s="680"/>
      <c r="AV5" s="680"/>
      <c r="AW5" s="680"/>
      <c r="AX5" s="680"/>
      <c r="AY5" s="680"/>
      <c r="AZ5" s="680"/>
      <c r="BA5" s="680"/>
      <c r="BB5" s="680"/>
      <c r="BC5" s="680"/>
      <c r="BD5" s="680"/>
      <c r="BE5" s="680"/>
      <c r="BF5" s="681"/>
      <c r="BG5" s="621">
        <v>2448885</v>
      </c>
      <c r="BH5" s="622"/>
      <c r="BI5" s="622"/>
      <c r="BJ5" s="622"/>
      <c r="BK5" s="622"/>
      <c r="BL5" s="622"/>
      <c r="BM5" s="622"/>
      <c r="BN5" s="623"/>
      <c r="BO5" s="659">
        <v>99.9</v>
      </c>
      <c r="BP5" s="659"/>
      <c r="BQ5" s="659"/>
      <c r="BR5" s="659"/>
      <c r="BS5" s="660">
        <v>30518</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160807</v>
      </c>
      <c r="S6" s="622"/>
      <c r="T6" s="622"/>
      <c r="U6" s="622"/>
      <c r="V6" s="622"/>
      <c r="W6" s="622"/>
      <c r="X6" s="622"/>
      <c r="Y6" s="623"/>
      <c r="Z6" s="659">
        <v>0.9</v>
      </c>
      <c r="AA6" s="659"/>
      <c r="AB6" s="659"/>
      <c r="AC6" s="659"/>
      <c r="AD6" s="660">
        <v>160807</v>
      </c>
      <c r="AE6" s="660"/>
      <c r="AF6" s="660"/>
      <c r="AG6" s="660"/>
      <c r="AH6" s="660"/>
      <c r="AI6" s="660"/>
      <c r="AJ6" s="660"/>
      <c r="AK6" s="660"/>
      <c r="AL6" s="624">
        <v>1.9</v>
      </c>
      <c r="AM6" s="625"/>
      <c r="AN6" s="625"/>
      <c r="AO6" s="661"/>
      <c r="AP6" s="618" t="s">
        <v>221</v>
      </c>
      <c r="AQ6" s="619"/>
      <c r="AR6" s="619"/>
      <c r="AS6" s="619"/>
      <c r="AT6" s="619"/>
      <c r="AU6" s="619"/>
      <c r="AV6" s="619"/>
      <c r="AW6" s="619"/>
      <c r="AX6" s="619"/>
      <c r="AY6" s="619"/>
      <c r="AZ6" s="619"/>
      <c r="BA6" s="619"/>
      <c r="BB6" s="619"/>
      <c r="BC6" s="619"/>
      <c r="BD6" s="619"/>
      <c r="BE6" s="619"/>
      <c r="BF6" s="620"/>
      <c r="BG6" s="621">
        <v>2448885</v>
      </c>
      <c r="BH6" s="622"/>
      <c r="BI6" s="622"/>
      <c r="BJ6" s="622"/>
      <c r="BK6" s="622"/>
      <c r="BL6" s="622"/>
      <c r="BM6" s="622"/>
      <c r="BN6" s="623"/>
      <c r="BO6" s="659">
        <v>99.9</v>
      </c>
      <c r="BP6" s="659"/>
      <c r="BQ6" s="659"/>
      <c r="BR6" s="659"/>
      <c r="BS6" s="660">
        <v>30518</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153071</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153071</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660</v>
      </c>
      <c r="S7" s="622"/>
      <c r="T7" s="622"/>
      <c r="U7" s="622"/>
      <c r="V7" s="622"/>
      <c r="W7" s="622"/>
      <c r="X7" s="622"/>
      <c r="Y7" s="623"/>
      <c r="Z7" s="659">
        <v>0</v>
      </c>
      <c r="AA7" s="659"/>
      <c r="AB7" s="659"/>
      <c r="AC7" s="659"/>
      <c r="AD7" s="660">
        <v>660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988675</v>
      </c>
      <c r="BH7" s="622"/>
      <c r="BI7" s="622"/>
      <c r="BJ7" s="622"/>
      <c r="BK7" s="622"/>
      <c r="BL7" s="622"/>
      <c r="BM7" s="622"/>
      <c r="BN7" s="623"/>
      <c r="BO7" s="659">
        <v>40.299999999999997</v>
      </c>
      <c r="BP7" s="659"/>
      <c r="BQ7" s="659"/>
      <c r="BR7" s="659"/>
      <c r="BS7" s="660">
        <v>30518</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2460945</v>
      </c>
      <c r="CS7" s="622"/>
      <c r="CT7" s="622"/>
      <c r="CU7" s="622"/>
      <c r="CV7" s="622"/>
      <c r="CW7" s="622"/>
      <c r="CX7" s="622"/>
      <c r="CY7" s="623"/>
      <c r="CZ7" s="659">
        <v>14.2</v>
      </c>
      <c r="DA7" s="659"/>
      <c r="DB7" s="659"/>
      <c r="DC7" s="659"/>
      <c r="DD7" s="627">
        <v>191757</v>
      </c>
      <c r="DE7" s="622"/>
      <c r="DF7" s="622"/>
      <c r="DG7" s="622"/>
      <c r="DH7" s="622"/>
      <c r="DI7" s="622"/>
      <c r="DJ7" s="622"/>
      <c r="DK7" s="622"/>
      <c r="DL7" s="622"/>
      <c r="DM7" s="622"/>
      <c r="DN7" s="622"/>
      <c r="DO7" s="622"/>
      <c r="DP7" s="623"/>
      <c r="DQ7" s="627">
        <v>1530783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8935</v>
      </c>
      <c r="S8" s="622"/>
      <c r="T8" s="622"/>
      <c r="U8" s="622"/>
      <c r="V8" s="622"/>
      <c r="W8" s="622"/>
      <c r="X8" s="622"/>
      <c r="Y8" s="623"/>
      <c r="Z8" s="659">
        <v>0.1</v>
      </c>
      <c r="AA8" s="659"/>
      <c r="AB8" s="659"/>
      <c r="AC8" s="659"/>
      <c r="AD8" s="660">
        <v>8935</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36088</v>
      </c>
      <c r="BH8" s="622"/>
      <c r="BI8" s="622"/>
      <c r="BJ8" s="622"/>
      <c r="BK8" s="622"/>
      <c r="BL8" s="622"/>
      <c r="BM8" s="622"/>
      <c r="BN8" s="623"/>
      <c r="BO8" s="659">
        <v>1.5</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5613266</v>
      </c>
      <c r="CS8" s="622"/>
      <c r="CT8" s="622"/>
      <c r="CU8" s="622"/>
      <c r="CV8" s="622"/>
      <c r="CW8" s="622"/>
      <c r="CX8" s="622"/>
      <c r="CY8" s="623"/>
      <c r="CZ8" s="659">
        <v>32.4</v>
      </c>
      <c r="DA8" s="659"/>
      <c r="DB8" s="659"/>
      <c r="DC8" s="659"/>
      <c r="DD8" s="627">
        <v>41079</v>
      </c>
      <c r="DE8" s="622"/>
      <c r="DF8" s="622"/>
      <c r="DG8" s="622"/>
      <c r="DH8" s="622"/>
      <c r="DI8" s="622"/>
      <c r="DJ8" s="622"/>
      <c r="DK8" s="622"/>
      <c r="DL8" s="622"/>
      <c r="DM8" s="622"/>
      <c r="DN8" s="622"/>
      <c r="DO8" s="622"/>
      <c r="DP8" s="623"/>
      <c r="DQ8" s="627">
        <v>2998358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9663</v>
      </c>
      <c r="S9" s="622"/>
      <c r="T9" s="622"/>
      <c r="U9" s="622"/>
      <c r="V9" s="622"/>
      <c r="W9" s="622"/>
      <c r="X9" s="622"/>
      <c r="Y9" s="623"/>
      <c r="Z9" s="659">
        <v>0.1</v>
      </c>
      <c r="AA9" s="659"/>
      <c r="AB9" s="659"/>
      <c r="AC9" s="659"/>
      <c r="AD9" s="660">
        <v>9663</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784591</v>
      </c>
      <c r="BH9" s="622"/>
      <c r="BI9" s="622"/>
      <c r="BJ9" s="622"/>
      <c r="BK9" s="622"/>
      <c r="BL9" s="622"/>
      <c r="BM9" s="622"/>
      <c r="BN9" s="623"/>
      <c r="BO9" s="659">
        <v>32</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1434660</v>
      </c>
      <c r="CS9" s="622"/>
      <c r="CT9" s="622"/>
      <c r="CU9" s="622"/>
      <c r="CV9" s="622"/>
      <c r="CW9" s="622"/>
      <c r="CX9" s="622"/>
      <c r="CY9" s="623"/>
      <c r="CZ9" s="659">
        <v>8.3000000000000007</v>
      </c>
      <c r="DA9" s="659"/>
      <c r="DB9" s="659"/>
      <c r="DC9" s="659"/>
      <c r="DD9" s="627">
        <v>65797</v>
      </c>
      <c r="DE9" s="622"/>
      <c r="DF9" s="622"/>
      <c r="DG9" s="622"/>
      <c r="DH9" s="622"/>
      <c r="DI9" s="622"/>
      <c r="DJ9" s="622"/>
      <c r="DK9" s="622"/>
      <c r="DL9" s="622"/>
      <c r="DM9" s="622"/>
      <c r="DN9" s="622"/>
      <c r="DO9" s="622"/>
      <c r="DP9" s="623"/>
      <c r="DQ9" s="627">
        <v>739516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58890</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19286</v>
      </c>
      <c r="CS10" s="622"/>
      <c r="CT10" s="622"/>
      <c r="CU10" s="622"/>
      <c r="CV10" s="622"/>
      <c r="CW10" s="622"/>
      <c r="CX10" s="622"/>
      <c r="CY10" s="623"/>
      <c r="CZ10" s="659">
        <v>0.1</v>
      </c>
      <c r="DA10" s="659"/>
      <c r="DB10" s="659"/>
      <c r="DC10" s="659"/>
      <c r="DD10" s="627">
        <v>709</v>
      </c>
      <c r="DE10" s="622"/>
      <c r="DF10" s="622"/>
      <c r="DG10" s="622"/>
      <c r="DH10" s="622"/>
      <c r="DI10" s="622"/>
      <c r="DJ10" s="622"/>
      <c r="DK10" s="622"/>
      <c r="DL10" s="622"/>
      <c r="DM10" s="622"/>
      <c r="DN10" s="622"/>
      <c r="DO10" s="622"/>
      <c r="DP10" s="623"/>
      <c r="DQ10" s="627">
        <v>16463</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544530</v>
      </c>
      <c r="S11" s="622"/>
      <c r="T11" s="622"/>
      <c r="U11" s="622"/>
      <c r="V11" s="622"/>
      <c r="W11" s="622"/>
      <c r="X11" s="622"/>
      <c r="Y11" s="623"/>
      <c r="Z11" s="624">
        <v>3.1</v>
      </c>
      <c r="AA11" s="625"/>
      <c r="AB11" s="625"/>
      <c r="AC11" s="626"/>
      <c r="AD11" s="627">
        <v>544530</v>
      </c>
      <c r="AE11" s="622"/>
      <c r="AF11" s="622"/>
      <c r="AG11" s="622"/>
      <c r="AH11" s="622"/>
      <c r="AI11" s="622"/>
      <c r="AJ11" s="622"/>
      <c r="AK11" s="623"/>
      <c r="AL11" s="624">
        <v>6.3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109106</v>
      </c>
      <c r="BH11" s="622"/>
      <c r="BI11" s="622"/>
      <c r="BJ11" s="622"/>
      <c r="BK11" s="622"/>
      <c r="BL11" s="622"/>
      <c r="BM11" s="622"/>
      <c r="BN11" s="623"/>
      <c r="BO11" s="659">
        <v>4.5</v>
      </c>
      <c r="BP11" s="659"/>
      <c r="BQ11" s="659"/>
      <c r="BR11" s="659"/>
      <c r="BS11" s="660">
        <v>30518</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1321174</v>
      </c>
      <c r="CS11" s="622"/>
      <c r="CT11" s="622"/>
      <c r="CU11" s="622"/>
      <c r="CV11" s="622"/>
      <c r="CW11" s="622"/>
      <c r="CX11" s="622"/>
      <c r="CY11" s="623"/>
      <c r="CZ11" s="659">
        <v>7.6</v>
      </c>
      <c r="DA11" s="659"/>
      <c r="DB11" s="659"/>
      <c r="DC11" s="659"/>
      <c r="DD11" s="627">
        <v>499970</v>
      </c>
      <c r="DE11" s="622"/>
      <c r="DF11" s="622"/>
      <c r="DG11" s="622"/>
      <c r="DH11" s="622"/>
      <c r="DI11" s="622"/>
      <c r="DJ11" s="622"/>
      <c r="DK11" s="622"/>
      <c r="DL11" s="622"/>
      <c r="DM11" s="622"/>
      <c r="DN11" s="622"/>
      <c r="DO11" s="622"/>
      <c r="DP11" s="623"/>
      <c r="DQ11" s="627">
        <v>559509</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1179671</v>
      </c>
      <c r="BH12" s="622"/>
      <c r="BI12" s="622"/>
      <c r="BJ12" s="622"/>
      <c r="BK12" s="622"/>
      <c r="BL12" s="622"/>
      <c r="BM12" s="622"/>
      <c r="BN12" s="623"/>
      <c r="BO12" s="659">
        <v>48.1</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859587</v>
      </c>
      <c r="CS12" s="622"/>
      <c r="CT12" s="622"/>
      <c r="CU12" s="622"/>
      <c r="CV12" s="622"/>
      <c r="CW12" s="622"/>
      <c r="CX12" s="622"/>
      <c r="CY12" s="623"/>
      <c r="CZ12" s="659">
        <v>5</v>
      </c>
      <c r="DA12" s="659"/>
      <c r="DB12" s="659"/>
      <c r="DC12" s="659"/>
      <c r="DD12" s="627">
        <v>156689</v>
      </c>
      <c r="DE12" s="622"/>
      <c r="DF12" s="622"/>
      <c r="DG12" s="622"/>
      <c r="DH12" s="622"/>
      <c r="DI12" s="622"/>
      <c r="DJ12" s="622"/>
      <c r="DK12" s="622"/>
      <c r="DL12" s="622"/>
      <c r="DM12" s="622"/>
      <c r="DN12" s="622"/>
      <c r="DO12" s="622"/>
      <c r="DP12" s="623"/>
      <c r="DQ12" s="627">
        <v>487234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1178582</v>
      </c>
      <c r="BH13" s="622"/>
      <c r="BI13" s="622"/>
      <c r="BJ13" s="622"/>
      <c r="BK13" s="622"/>
      <c r="BL13" s="622"/>
      <c r="BM13" s="622"/>
      <c r="BN13" s="623"/>
      <c r="BO13" s="659">
        <v>48.1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1746648</v>
      </c>
      <c r="CS13" s="622"/>
      <c r="CT13" s="622"/>
      <c r="CU13" s="622"/>
      <c r="CV13" s="622"/>
      <c r="CW13" s="622"/>
      <c r="CX13" s="622"/>
      <c r="CY13" s="623"/>
      <c r="CZ13" s="659">
        <v>10.1</v>
      </c>
      <c r="DA13" s="659"/>
      <c r="DB13" s="659"/>
      <c r="DC13" s="659"/>
      <c r="DD13" s="627">
        <v>1008341</v>
      </c>
      <c r="DE13" s="622"/>
      <c r="DF13" s="622"/>
      <c r="DG13" s="622"/>
      <c r="DH13" s="622"/>
      <c r="DI13" s="622"/>
      <c r="DJ13" s="622"/>
      <c r="DK13" s="622"/>
      <c r="DL13" s="622"/>
      <c r="DM13" s="622"/>
      <c r="DN13" s="622"/>
      <c r="DO13" s="622"/>
      <c r="DP13" s="623"/>
      <c r="DQ13" s="627">
        <v>671859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738</v>
      </c>
      <c r="S14" s="622"/>
      <c r="T14" s="622"/>
      <c r="U14" s="622"/>
      <c r="V14" s="622"/>
      <c r="W14" s="622"/>
      <c r="X14" s="622"/>
      <c r="Y14" s="623"/>
      <c r="Z14" s="659">
        <v>0</v>
      </c>
      <c r="AA14" s="659"/>
      <c r="AB14" s="659"/>
      <c r="AC14" s="659"/>
      <c r="AD14" s="660">
        <v>738</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95936</v>
      </c>
      <c r="BH14" s="622"/>
      <c r="BI14" s="622"/>
      <c r="BJ14" s="622"/>
      <c r="BK14" s="622"/>
      <c r="BL14" s="622"/>
      <c r="BM14" s="622"/>
      <c r="BN14" s="623"/>
      <c r="BO14" s="659">
        <v>3.9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505511</v>
      </c>
      <c r="CS14" s="622"/>
      <c r="CT14" s="622"/>
      <c r="CU14" s="622"/>
      <c r="CV14" s="622"/>
      <c r="CW14" s="622"/>
      <c r="CX14" s="622"/>
      <c r="CY14" s="623"/>
      <c r="CZ14" s="659">
        <v>2.9</v>
      </c>
      <c r="DA14" s="659"/>
      <c r="DB14" s="659"/>
      <c r="DC14" s="659"/>
      <c r="DD14" s="627">
        <v>25142</v>
      </c>
      <c r="DE14" s="622"/>
      <c r="DF14" s="622"/>
      <c r="DG14" s="622"/>
      <c r="DH14" s="622"/>
      <c r="DI14" s="622"/>
      <c r="DJ14" s="622"/>
      <c r="DK14" s="622"/>
      <c r="DL14" s="622"/>
      <c r="DM14" s="622"/>
      <c r="DN14" s="622"/>
      <c r="DO14" s="622"/>
      <c r="DP14" s="623"/>
      <c r="DQ14" s="627">
        <v>465116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184603</v>
      </c>
      <c r="BH15" s="622"/>
      <c r="BI15" s="622"/>
      <c r="BJ15" s="622"/>
      <c r="BK15" s="622"/>
      <c r="BL15" s="622"/>
      <c r="BM15" s="622"/>
      <c r="BN15" s="623"/>
      <c r="BO15" s="659">
        <v>7.5</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1334313</v>
      </c>
      <c r="CS15" s="622"/>
      <c r="CT15" s="622"/>
      <c r="CU15" s="622"/>
      <c r="CV15" s="622"/>
      <c r="CW15" s="622"/>
      <c r="CX15" s="622"/>
      <c r="CY15" s="623"/>
      <c r="CZ15" s="659">
        <v>7.7</v>
      </c>
      <c r="DA15" s="659"/>
      <c r="DB15" s="659"/>
      <c r="DC15" s="659"/>
      <c r="DD15" s="627">
        <v>212793</v>
      </c>
      <c r="DE15" s="622"/>
      <c r="DF15" s="622"/>
      <c r="DG15" s="622"/>
      <c r="DH15" s="622"/>
      <c r="DI15" s="622"/>
      <c r="DJ15" s="622"/>
      <c r="DK15" s="622"/>
      <c r="DL15" s="622"/>
      <c r="DM15" s="622"/>
      <c r="DN15" s="622"/>
      <c r="DO15" s="622"/>
      <c r="DP15" s="623"/>
      <c r="DQ15" s="627">
        <v>945007</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14954</v>
      </c>
      <c r="S16" s="622"/>
      <c r="T16" s="622"/>
      <c r="U16" s="622"/>
      <c r="V16" s="622"/>
      <c r="W16" s="622"/>
      <c r="X16" s="622"/>
      <c r="Y16" s="623"/>
      <c r="Z16" s="659">
        <v>0.1</v>
      </c>
      <c r="AA16" s="659"/>
      <c r="AB16" s="659"/>
      <c r="AC16" s="659"/>
      <c r="AD16" s="660">
        <v>14954</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252206</v>
      </c>
      <c r="CS16" s="622"/>
      <c r="CT16" s="622"/>
      <c r="CU16" s="622"/>
      <c r="CV16" s="622"/>
      <c r="CW16" s="622"/>
      <c r="CX16" s="622"/>
      <c r="CY16" s="623"/>
      <c r="CZ16" s="659">
        <v>1.5</v>
      </c>
      <c r="DA16" s="659"/>
      <c r="DB16" s="659"/>
      <c r="DC16" s="659"/>
      <c r="DD16" s="627" t="s">
        <v>122</v>
      </c>
      <c r="DE16" s="622"/>
      <c r="DF16" s="622"/>
      <c r="DG16" s="622"/>
      <c r="DH16" s="622"/>
      <c r="DI16" s="622"/>
      <c r="DJ16" s="622"/>
      <c r="DK16" s="622"/>
      <c r="DL16" s="622"/>
      <c r="DM16" s="622"/>
      <c r="DN16" s="622"/>
      <c r="DO16" s="622"/>
      <c r="DP16" s="623"/>
      <c r="DQ16" s="627">
        <v>44119</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42321</v>
      </c>
      <c r="S17" s="622"/>
      <c r="T17" s="622"/>
      <c r="U17" s="622"/>
      <c r="V17" s="622"/>
      <c r="W17" s="622"/>
      <c r="X17" s="622"/>
      <c r="Y17" s="623"/>
      <c r="Z17" s="659">
        <v>0.2</v>
      </c>
      <c r="AA17" s="659"/>
      <c r="AB17" s="659"/>
      <c r="AC17" s="659"/>
      <c r="AD17" s="660">
        <v>42321</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1605168</v>
      </c>
      <c r="CS17" s="622"/>
      <c r="CT17" s="622"/>
      <c r="CU17" s="622"/>
      <c r="CV17" s="622"/>
      <c r="CW17" s="622"/>
      <c r="CX17" s="622"/>
      <c r="CY17" s="623"/>
      <c r="CZ17" s="659">
        <v>9.3000000000000007</v>
      </c>
      <c r="DA17" s="659"/>
      <c r="DB17" s="659"/>
      <c r="DC17" s="659"/>
      <c r="DD17" s="627" t="s">
        <v>122</v>
      </c>
      <c r="DE17" s="622"/>
      <c r="DF17" s="622"/>
      <c r="DG17" s="622"/>
      <c r="DH17" s="622"/>
      <c r="DI17" s="622"/>
      <c r="DJ17" s="622"/>
      <c r="DK17" s="622"/>
      <c r="DL17" s="622"/>
      <c r="DM17" s="622"/>
      <c r="DN17" s="622"/>
      <c r="DO17" s="622"/>
      <c r="DP17" s="623"/>
      <c r="DQ17" s="627">
        <v>1579858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22745</v>
      </c>
      <c r="S18" s="622"/>
      <c r="T18" s="622"/>
      <c r="U18" s="622"/>
      <c r="V18" s="622"/>
      <c r="W18" s="622"/>
      <c r="X18" s="622"/>
      <c r="Y18" s="623"/>
      <c r="Z18" s="659">
        <v>0.1</v>
      </c>
      <c r="AA18" s="659"/>
      <c r="AB18" s="659"/>
      <c r="AC18" s="659"/>
      <c r="AD18" s="660">
        <v>22745</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18519</v>
      </c>
      <c r="S19" s="622"/>
      <c r="T19" s="622"/>
      <c r="U19" s="622"/>
      <c r="V19" s="622"/>
      <c r="W19" s="622"/>
      <c r="X19" s="622"/>
      <c r="Y19" s="623"/>
      <c r="Z19" s="659">
        <v>0.1</v>
      </c>
      <c r="AA19" s="659"/>
      <c r="AB19" s="659"/>
      <c r="AC19" s="659"/>
      <c r="AD19" s="660">
        <v>18519</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1379</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4226</v>
      </c>
      <c r="S20" s="622"/>
      <c r="T20" s="622"/>
      <c r="U20" s="622"/>
      <c r="V20" s="622"/>
      <c r="W20" s="622"/>
      <c r="X20" s="622"/>
      <c r="Y20" s="623"/>
      <c r="Z20" s="659">
        <v>0</v>
      </c>
      <c r="AA20" s="659"/>
      <c r="AB20" s="659"/>
      <c r="AC20" s="659"/>
      <c r="AD20" s="660">
        <v>4226</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1379</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17305835</v>
      </c>
      <c r="CS20" s="622"/>
      <c r="CT20" s="622"/>
      <c r="CU20" s="622"/>
      <c r="CV20" s="622"/>
      <c r="CW20" s="622"/>
      <c r="CX20" s="622"/>
      <c r="CY20" s="623"/>
      <c r="CZ20" s="659">
        <v>100</v>
      </c>
      <c r="DA20" s="659"/>
      <c r="DB20" s="659"/>
      <c r="DC20" s="659"/>
      <c r="DD20" s="627">
        <v>2202277</v>
      </c>
      <c r="DE20" s="622"/>
      <c r="DF20" s="622"/>
      <c r="DG20" s="622"/>
      <c r="DH20" s="622"/>
      <c r="DI20" s="622"/>
      <c r="DJ20" s="622"/>
      <c r="DK20" s="622"/>
      <c r="DL20" s="622"/>
      <c r="DM20" s="622"/>
      <c r="DN20" s="622"/>
      <c r="DO20" s="622"/>
      <c r="DP20" s="623"/>
      <c r="DQ20" s="627">
        <v>10190893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6111197</v>
      </c>
      <c r="S21" s="622"/>
      <c r="T21" s="622"/>
      <c r="U21" s="622"/>
      <c r="V21" s="622"/>
      <c r="W21" s="622"/>
      <c r="X21" s="622"/>
      <c r="Y21" s="623"/>
      <c r="Z21" s="659">
        <v>34.4</v>
      </c>
      <c r="AA21" s="659"/>
      <c r="AB21" s="659"/>
      <c r="AC21" s="659"/>
      <c r="AD21" s="660">
        <v>5420148</v>
      </c>
      <c r="AE21" s="660"/>
      <c r="AF21" s="660"/>
      <c r="AG21" s="660"/>
      <c r="AH21" s="660"/>
      <c r="AI21" s="660"/>
      <c r="AJ21" s="660"/>
      <c r="AK21" s="660"/>
      <c r="AL21" s="624">
        <v>62.4</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1379</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5420148</v>
      </c>
      <c r="S22" s="622"/>
      <c r="T22" s="622"/>
      <c r="U22" s="622"/>
      <c r="V22" s="622"/>
      <c r="W22" s="622"/>
      <c r="X22" s="622"/>
      <c r="Y22" s="623"/>
      <c r="Z22" s="659">
        <v>30.5</v>
      </c>
      <c r="AA22" s="659"/>
      <c r="AB22" s="659"/>
      <c r="AC22" s="659"/>
      <c r="AD22" s="660">
        <v>5420148</v>
      </c>
      <c r="AE22" s="660"/>
      <c r="AF22" s="660"/>
      <c r="AG22" s="660"/>
      <c r="AH22" s="660"/>
      <c r="AI22" s="660"/>
      <c r="AJ22" s="660"/>
      <c r="AK22" s="660"/>
      <c r="AL22" s="624">
        <v>62.4</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691049</v>
      </c>
      <c r="S23" s="622"/>
      <c r="T23" s="622"/>
      <c r="U23" s="622"/>
      <c r="V23" s="622"/>
      <c r="W23" s="622"/>
      <c r="X23" s="622"/>
      <c r="Y23" s="623"/>
      <c r="Z23" s="659">
        <v>3.9</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7323822</v>
      </c>
      <c r="CS24" s="677"/>
      <c r="CT24" s="677"/>
      <c r="CU24" s="677"/>
      <c r="CV24" s="677"/>
      <c r="CW24" s="677"/>
      <c r="CX24" s="677"/>
      <c r="CY24" s="702"/>
      <c r="CZ24" s="703">
        <v>42.3</v>
      </c>
      <c r="DA24" s="685"/>
      <c r="DB24" s="685"/>
      <c r="DC24" s="705"/>
      <c r="DD24" s="701">
        <v>4995301</v>
      </c>
      <c r="DE24" s="677"/>
      <c r="DF24" s="677"/>
      <c r="DG24" s="677"/>
      <c r="DH24" s="677"/>
      <c r="DI24" s="677"/>
      <c r="DJ24" s="677"/>
      <c r="DK24" s="702"/>
      <c r="DL24" s="701">
        <v>4787442</v>
      </c>
      <c r="DM24" s="677"/>
      <c r="DN24" s="677"/>
      <c r="DO24" s="677"/>
      <c r="DP24" s="677"/>
      <c r="DQ24" s="677"/>
      <c r="DR24" s="677"/>
      <c r="DS24" s="677"/>
      <c r="DT24" s="677"/>
      <c r="DU24" s="677"/>
      <c r="DV24" s="702"/>
      <c r="DW24" s="703">
        <v>54.9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9366814</v>
      </c>
      <c r="S25" s="622"/>
      <c r="T25" s="622"/>
      <c r="U25" s="622"/>
      <c r="V25" s="622"/>
      <c r="W25" s="622"/>
      <c r="X25" s="622"/>
      <c r="Y25" s="623"/>
      <c r="Z25" s="659">
        <v>52.7</v>
      </c>
      <c r="AA25" s="659"/>
      <c r="AB25" s="659"/>
      <c r="AC25" s="659"/>
      <c r="AD25" s="660">
        <v>8675765</v>
      </c>
      <c r="AE25" s="660"/>
      <c r="AF25" s="660"/>
      <c r="AG25" s="660"/>
      <c r="AH25" s="660"/>
      <c r="AI25" s="660"/>
      <c r="AJ25" s="660"/>
      <c r="AK25" s="660"/>
      <c r="AL25" s="624">
        <v>99.9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2648259</v>
      </c>
      <c r="CS25" s="634"/>
      <c r="CT25" s="634"/>
      <c r="CU25" s="634"/>
      <c r="CV25" s="634"/>
      <c r="CW25" s="634"/>
      <c r="CX25" s="634"/>
      <c r="CY25" s="635"/>
      <c r="CZ25" s="624">
        <v>15.3</v>
      </c>
      <c r="DA25" s="636"/>
      <c r="DB25" s="636"/>
      <c r="DC25" s="637"/>
      <c r="DD25" s="627">
        <v>2495489</v>
      </c>
      <c r="DE25" s="634"/>
      <c r="DF25" s="634"/>
      <c r="DG25" s="634"/>
      <c r="DH25" s="634"/>
      <c r="DI25" s="634"/>
      <c r="DJ25" s="634"/>
      <c r="DK25" s="635"/>
      <c r="DL25" s="627">
        <v>2440008</v>
      </c>
      <c r="DM25" s="634"/>
      <c r="DN25" s="634"/>
      <c r="DO25" s="634"/>
      <c r="DP25" s="634"/>
      <c r="DQ25" s="634"/>
      <c r="DR25" s="634"/>
      <c r="DS25" s="634"/>
      <c r="DT25" s="634"/>
      <c r="DU25" s="634"/>
      <c r="DV25" s="635"/>
      <c r="DW25" s="624">
        <v>28</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1965</v>
      </c>
      <c r="S26" s="622"/>
      <c r="T26" s="622"/>
      <c r="U26" s="622"/>
      <c r="V26" s="622"/>
      <c r="W26" s="622"/>
      <c r="X26" s="622"/>
      <c r="Y26" s="623"/>
      <c r="Z26" s="659">
        <v>0</v>
      </c>
      <c r="AA26" s="659"/>
      <c r="AB26" s="659"/>
      <c r="AC26" s="659"/>
      <c r="AD26" s="660">
        <v>1965</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1730753</v>
      </c>
      <c r="CS26" s="622"/>
      <c r="CT26" s="622"/>
      <c r="CU26" s="622"/>
      <c r="CV26" s="622"/>
      <c r="CW26" s="622"/>
      <c r="CX26" s="622"/>
      <c r="CY26" s="623"/>
      <c r="CZ26" s="624">
        <v>10</v>
      </c>
      <c r="DA26" s="636"/>
      <c r="DB26" s="636"/>
      <c r="DC26" s="637"/>
      <c r="DD26" s="627">
        <v>1626534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59757</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2450264</v>
      </c>
      <c r="BH27" s="622"/>
      <c r="BI27" s="622"/>
      <c r="BJ27" s="622"/>
      <c r="BK27" s="622"/>
      <c r="BL27" s="622"/>
      <c r="BM27" s="622"/>
      <c r="BN27" s="623"/>
      <c r="BO27" s="659">
        <v>100</v>
      </c>
      <c r="BP27" s="659"/>
      <c r="BQ27" s="659"/>
      <c r="BR27" s="659"/>
      <c r="BS27" s="660">
        <v>30518</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3070395</v>
      </c>
      <c r="CS27" s="634"/>
      <c r="CT27" s="634"/>
      <c r="CU27" s="634"/>
      <c r="CV27" s="634"/>
      <c r="CW27" s="634"/>
      <c r="CX27" s="634"/>
      <c r="CY27" s="635"/>
      <c r="CZ27" s="624">
        <v>17.7</v>
      </c>
      <c r="DA27" s="636"/>
      <c r="DB27" s="636"/>
      <c r="DC27" s="637"/>
      <c r="DD27" s="627">
        <v>919954</v>
      </c>
      <c r="DE27" s="634"/>
      <c r="DF27" s="634"/>
      <c r="DG27" s="634"/>
      <c r="DH27" s="634"/>
      <c r="DI27" s="634"/>
      <c r="DJ27" s="634"/>
      <c r="DK27" s="635"/>
      <c r="DL27" s="627">
        <v>799776</v>
      </c>
      <c r="DM27" s="634"/>
      <c r="DN27" s="634"/>
      <c r="DO27" s="634"/>
      <c r="DP27" s="634"/>
      <c r="DQ27" s="634"/>
      <c r="DR27" s="634"/>
      <c r="DS27" s="634"/>
      <c r="DT27" s="634"/>
      <c r="DU27" s="634"/>
      <c r="DV27" s="635"/>
      <c r="DW27" s="624">
        <v>9.1999999999999993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244324</v>
      </c>
      <c r="S28" s="622"/>
      <c r="T28" s="622"/>
      <c r="U28" s="622"/>
      <c r="V28" s="622"/>
      <c r="W28" s="622"/>
      <c r="X28" s="622"/>
      <c r="Y28" s="623"/>
      <c r="Z28" s="659">
        <v>1.4</v>
      </c>
      <c r="AA28" s="659"/>
      <c r="AB28" s="659"/>
      <c r="AC28" s="659"/>
      <c r="AD28" s="660">
        <v>4718</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1605168</v>
      </c>
      <c r="CS28" s="622"/>
      <c r="CT28" s="622"/>
      <c r="CU28" s="622"/>
      <c r="CV28" s="622"/>
      <c r="CW28" s="622"/>
      <c r="CX28" s="622"/>
      <c r="CY28" s="623"/>
      <c r="CZ28" s="624">
        <v>9.3000000000000007</v>
      </c>
      <c r="DA28" s="636"/>
      <c r="DB28" s="636"/>
      <c r="DC28" s="637"/>
      <c r="DD28" s="627">
        <v>1579858</v>
      </c>
      <c r="DE28" s="622"/>
      <c r="DF28" s="622"/>
      <c r="DG28" s="622"/>
      <c r="DH28" s="622"/>
      <c r="DI28" s="622"/>
      <c r="DJ28" s="622"/>
      <c r="DK28" s="623"/>
      <c r="DL28" s="627">
        <v>1547658</v>
      </c>
      <c r="DM28" s="622"/>
      <c r="DN28" s="622"/>
      <c r="DO28" s="622"/>
      <c r="DP28" s="622"/>
      <c r="DQ28" s="622"/>
      <c r="DR28" s="622"/>
      <c r="DS28" s="622"/>
      <c r="DT28" s="622"/>
      <c r="DU28" s="622"/>
      <c r="DV28" s="623"/>
      <c r="DW28" s="624">
        <v>17.7</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39793</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1605168</v>
      </c>
      <c r="CS29" s="634"/>
      <c r="CT29" s="634"/>
      <c r="CU29" s="634"/>
      <c r="CV29" s="634"/>
      <c r="CW29" s="634"/>
      <c r="CX29" s="634"/>
      <c r="CY29" s="635"/>
      <c r="CZ29" s="624">
        <v>9.3000000000000007</v>
      </c>
      <c r="DA29" s="636"/>
      <c r="DB29" s="636"/>
      <c r="DC29" s="637"/>
      <c r="DD29" s="627">
        <v>1579858</v>
      </c>
      <c r="DE29" s="634"/>
      <c r="DF29" s="634"/>
      <c r="DG29" s="634"/>
      <c r="DH29" s="634"/>
      <c r="DI29" s="634"/>
      <c r="DJ29" s="634"/>
      <c r="DK29" s="635"/>
      <c r="DL29" s="627">
        <v>1547658</v>
      </c>
      <c r="DM29" s="634"/>
      <c r="DN29" s="634"/>
      <c r="DO29" s="634"/>
      <c r="DP29" s="634"/>
      <c r="DQ29" s="634"/>
      <c r="DR29" s="634"/>
      <c r="DS29" s="634"/>
      <c r="DT29" s="634"/>
      <c r="DU29" s="634"/>
      <c r="DV29" s="635"/>
      <c r="DW29" s="624">
        <v>17.7</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2896014</v>
      </c>
      <c r="S30" s="622"/>
      <c r="T30" s="622"/>
      <c r="U30" s="622"/>
      <c r="V30" s="622"/>
      <c r="W30" s="622"/>
      <c r="X30" s="622"/>
      <c r="Y30" s="623"/>
      <c r="Z30" s="659">
        <v>16.3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1554108</v>
      </c>
      <c r="CS30" s="622"/>
      <c r="CT30" s="622"/>
      <c r="CU30" s="622"/>
      <c r="CV30" s="622"/>
      <c r="CW30" s="622"/>
      <c r="CX30" s="622"/>
      <c r="CY30" s="623"/>
      <c r="CZ30" s="624">
        <v>9</v>
      </c>
      <c r="DA30" s="636"/>
      <c r="DB30" s="636"/>
      <c r="DC30" s="637"/>
      <c r="DD30" s="627">
        <v>1528798</v>
      </c>
      <c r="DE30" s="622"/>
      <c r="DF30" s="622"/>
      <c r="DG30" s="622"/>
      <c r="DH30" s="622"/>
      <c r="DI30" s="622"/>
      <c r="DJ30" s="622"/>
      <c r="DK30" s="623"/>
      <c r="DL30" s="627">
        <v>1496598</v>
      </c>
      <c r="DM30" s="622"/>
      <c r="DN30" s="622"/>
      <c r="DO30" s="622"/>
      <c r="DP30" s="622"/>
      <c r="DQ30" s="622"/>
      <c r="DR30" s="622"/>
      <c r="DS30" s="622"/>
      <c r="DT30" s="622"/>
      <c r="DU30" s="622"/>
      <c r="DV30" s="623"/>
      <c r="DW30" s="624">
        <v>17.2</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99.5</v>
      </c>
      <c r="BH31" s="684"/>
      <c r="BI31" s="684"/>
      <c r="BJ31" s="684"/>
      <c r="BK31" s="684"/>
      <c r="BL31" s="684"/>
      <c r="BM31" s="685">
        <v>98.1</v>
      </c>
      <c r="BN31" s="684"/>
      <c r="BO31" s="684"/>
      <c r="BP31" s="684"/>
      <c r="BQ31" s="686"/>
      <c r="BR31" s="683">
        <v>99.3</v>
      </c>
      <c r="BS31" s="684"/>
      <c r="BT31" s="684"/>
      <c r="BU31" s="684"/>
      <c r="BV31" s="684"/>
      <c r="BW31" s="684"/>
      <c r="BX31" s="685">
        <v>97.7</v>
      </c>
      <c r="BY31" s="684"/>
      <c r="BZ31" s="684"/>
      <c r="CA31" s="684"/>
      <c r="CB31" s="686"/>
      <c r="CD31" s="642"/>
      <c r="CE31" s="643"/>
      <c r="CF31" s="618" t="s">
        <v>300</v>
      </c>
      <c r="CG31" s="619"/>
      <c r="CH31" s="619"/>
      <c r="CI31" s="619"/>
      <c r="CJ31" s="619"/>
      <c r="CK31" s="619"/>
      <c r="CL31" s="619"/>
      <c r="CM31" s="619"/>
      <c r="CN31" s="619"/>
      <c r="CO31" s="619"/>
      <c r="CP31" s="619"/>
      <c r="CQ31" s="620"/>
      <c r="CR31" s="621">
        <v>51060</v>
      </c>
      <c r="CS31" s="634"/>
      <c r="CT31" s="634"/>
      <c r="CU31" s="634"/>
      <c r="CV31" s="634"/>
      <c r="CW31" s="634"/>
      <c r="CX31" s="634"/>
      <c r="CY31" s="635"/>
      <c r="CZ31" s="624">
        <v>0.3</v>
      </c>
      <c r="DA31" s="636"/>
      <c r="DB31" s="636"/>
      <c r="DC31" s="637"/>
      <c r="DD31" s="627">
        <v>51060</v>
      </c>
      <c r="DE31" s="634"/>
      <c r="DF31" s="634"/>
      <c r="DG31" s="634"/>
      <c r="DH31" s="634"/>
      <c r="DI31" s="634"/>
      <c r="DJ31" s="634"/>
      <c r="DK31" s="635"/>
      <c r="DL31" s="627">
        <v>51060</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1671405</v>
      </c>
      <c r="S32" s="622"/>
      <c r="T32" s="622"/>
      <c r="U32" s="622"/>
      <c r="V32" s="622"/>
      <c r="W32" s="622"/>
      <c r="X32" s="622"/>
      <c r="Y32" s="623"/>
      <c r="Z32" s="659">
        <v>9.4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99.5</v>
      </c>
      <c r="BH32" s="634"/>
      <c r="BI32" s="634"/>
      <c r="BJ32" s="634"/>
      <c r="BK32" s="634"/>
      <c r="BL32" s="634"/>
      <c r="BM32" s="625">
        <v>98</v>
      </c>
      <c r="BN32" s="634"/>
      <c r="BO32" s="634"/>
      <c r="BP32" s="634"/>
      <c r="BQ32" s="657"/>
      <c r="BR32" s="687">
        <v>99.4</v>
      </c>
      <c r="BS32" s="634"/>
      <c r="BT32" s="634"/>
      <c r="BU32" s="634"/>
      <c r="BV32" s="634"/>
      <c r="BW32" s="634"/>
      <c r="BX32" s="625">
        <v>97.5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181819</v>
      </c>
      <c r="S33" s="622"/>
      <c r="T33" s="622"/>
      <c r="U33" s="622"/>
      <c r="V33" s="622"/>
      <c r="W33" s="622"/>
      <c r="X33" s="622"/>
      <c r="Y33" s="623"/>
      <c r="Z33" s="659">
        <v>1</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99.5</v>
      </c>
      <c r="BH33" s="606"/>
      <c r="BI33" s="606"/>
      <c r="BJ33" s="606"/>
      <c r="BK33" s="606"/>
      <c r="BL33" s="606"/>
      <c r="BM33" s="652">
        <v>98.1</v>
      </c>
      <c r="BN33" s="606"/>
      <c r="BO33" s="606"/>
      <c r="BP33" s="606"/>
      <c r="BQ33" s="669"/>
      <c r="BR33" s="682">
        <v>99.2</v>
      </c>
      <c r="BS33" s="606"/>
      <c r="BT33" s="606"/>
      <c r="BU33" s="606"/>
      <c r="BV33" s="606"/>
      <c r="BW33" s="606"/>
      <c r="BX33" s="652">
        <v>97.6</v>
      </c>
      <c r="BY33" s="606"/>
      <c r="BZ33" s="606"/>
      <c r="CA33" s="606"/>
      <c r="CB33" s="669"/>
      <c r="CD33" s="618" t="s">
        <v>307</v>
      </c>
      <c r="CE33" s="619"/>
      <c r="CF33" s="619"/>
      <c r="CG33" s="619"/>
      <c r="CH33" s="619"/>
      <c r="CI33" s="619"/>
      <c r="CJ33" s="619"/>
      <c r="CK33" s="619"/>
      <c r="CL33" s="619"/>
      <c r="CM33" s="619"/>
      <c r="CN33" s="619"/>
      <c r="CO33" s="619"/>
      <c r="CP33" s="619"/>
      <c r="CQ33" s="620"/>
      <c r="CR33" s="621">
        <v>7527530</v>
      </c>
      <c r="CS33" s="634"/>
      <c r="CT33" s="634"/>
      <c r="CU33" s="634"/>
      <c r="CV33" s="634"/>
      <c r="CW33" s="634"/>
      <c r="CX33" s="634"/>
      <c r="CY33" s="635"/>
      <c r="CZ33" s="624">
        <v>43.5</v>
      </c>
      <c r="DA33" s="636"/>
      <c r="DB33" s="636"/>
      <c r="DC33" s="637"/>
      <c r="DD33" s="627">
        <v>4870124</v>
      </c>
      <c r="DE33" s="634"/>
      <c r="DF33" s="634"/>
      <c r="DG33" s="634"/>
      <c r="DH33" s="634"/>
      <c r="DI33" s="634"/>
      <c r="DJ33" s="634"/>
      <c r="DK33" s="635"/>
      <c r="DL33" s="627">
        <v>2760948</v>
      </c>
      <c r="DM33" s="634"/>
      <c r="DN33" s="634"/>
      <c r="DO33" s="634"/>
      <c r="DP33" s="634"/>
      <c r="DQ33" s="634"/>
      <c r="DR33" s="634"/>
      <c r="DS33" s="634"/>
      <c r="DT33" s="634"/>
      <c r="DU33" s="634"/>
      <c r="DV33" s="635"/>
      <c r="DW33" s="624">
        <v>31.6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355133</v>
      </c>
      <c r="S34" s="622"/>
      <c r="T34" s="622"/>
      <c r="U34" s="622"/>
      <c r="V34" s="622"/>
      <c r="W34" s="622"/>
      <c r="X34" s="622"/>
      <c r="Y34" s="623"/>
      <c r="Z34" s="659">
        <v>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2207507</v>
      </c>
      <c r="CS34" s="622"/>
      <c r="CT34" s="622"/>
      <c r="CU34" s="622"/>
      <c r="CV34" s="622"/>
      <c r="CW34" s="622"/>
      <c r="CX34" s="622"/>
      <c r="CY34" s="623"/>
      <c r="CZ34" s="624">
        <v>12.8</v>
      </c>
      <c r="DA34" s="636"/>
      <c r="DB34" s="636"/>
      <c r="DC34" s="637"/>
      <c r="DD34" s="627">
        <v>1402510</v>
      </c>
      <c r="DE34" s="622"/>
      <c r="DF34" s="622"/>
      <c r="DG34" s="622"/>
      <c r="DH34" s="622"/>
      <c r="DI34" s="622"/>
      <c r="DJ34" s="622"/>
      <c r="DK34" s="623"/>
      <c r="DL34" s="627">
        <v>1174891</v>
      </c>
      <c r="DM34" s="622"/>
      <c r="DN34" s="622"/>
      <c r="DO34" s="622"/>
      <c r="DP34" s="622"/>
      <c r="DQ34" s="622"/>
      <c r="DR34" s="622"/>
      <c r="DS34" s="622"/>
      <c r="DT34" s="622"/>
      <c r="DU34" s="622"/>
      <c r="DV34" s="623"/>
      <c r="DW34" s="624">
        <v>13.5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344425</v>
      </c>
      <c r="S35" s="622"/>
      <c r="T35" s="622"/>
      <c r="U35" s="622"/>
      <c r="V35" s="622"/>
      <c r="W35" s="622"/>
      <c r="X35" s="622"/>
      <c r="Y35" s="623"/>
      <c r="Z35" s="659">
        <v>1.9</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132969</v>
      </c>
      <c r="CS35" s="634"/>
      <c r="CT35" s="634"/>
      <c r="CU35" s="634"/>
      <c r="CV35" s="634"/>
      <c r="CW35" s="634"/>
      <c r="CX35" s="634"/>
      <c r="CY35" s="635"/>
      <c r="CZ35" s="624">
        <v>0.8</v>
      </c>
      <c r="DA35" s="636"/>
      <c r="DB35" s="636"/>
      <c r="DC35" s="637"/>
      <c r="DD35" s="627">
        <v>51520</v>
      </c>
      <c r="DE35" s="634"/>
      <c r="DF35" s="634"/>
      <c r="DG35" s="634"/>
      <c r="DH35" s="634"/>
      <c r="DI35" s="634"/>
      <c r="DJ35" s="634"/>
      <c r="DK35" s="635"/>
      <c r="DL35" s="627">
        <v>51520</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496733</v>
      </c>
      <c r="S36" s="622"/>
      <c r="T36" s="622"/>
      <c r="U36" s="622"/>
      <c r="V36" s="622"/>
      <c r="W36" s="622"/>
      <c r="X36" s="622"/>
      <c r="Y36" s="623"/>
      <c r="Z36" s="659">
        <v>2.8</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1800968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t="s">
        <v>122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2945566</v>
      </c>
      <c r="CS36" s="622"/>
      <c r="CT36" s="622"/>
      <c r="CU36" s="622"/>
      <c r="CV36" s="622"/>
      <c r="CW36" s="622"/>
      <c r="CX36" s="622"/>
      <c r="CY36" s="623"/>
      <c r="CZ36" s="624">
        <v>17</v>
      </c>
      <c r="DA36" s="636"/>
      <c r="DB36" s="636"/>
      <c r="DC36" s="637"/>
      <c r="DD36" s="627">
        <v>1854656</v>
      </c>
      <c r="DE36" s="622"/>
      <c r="DF36" s="622"/>
      <c r="DG36" s="622"/>
      <c r="DH36" s="622"/>
      <c r="DI36" s="622"/>
      <c r="DJ36" s="622"/>
      <c r="DK36" s="623"/>
      <c r="DL36" s="627">
        <v>573446</v>
      </c>
      <c r="DM36" s="622"/>
      <c r="DN36" s="622"/>
      <c r="DO36" s="622"/>
      <c r="DP36" s="622"/>
      <c r="DQ36" s="622"/>
      <c r="DR36" s="622"/>
      <c r="DS36" s="622"/>
      <c r="DT36" s="622"/>
      <c r="DU36" s="622"/>
      <c r="DV36" s="623"/>
      <c r="DW36" s="624">
        <v>6.6</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287600</v>
      </c>
      <c r="S37" s="622"/>
      <c r="T37" s="622"/>
      <c r="U37" s="622"/>
      <c r="V37" s="622"/>
      <c r="W37" s="622"/>
      <c r="X37" s="622"/>
      <c r="Y37" s="623"/>
      <c r="Z37" s="659">
        <v>1.6</v>
      </c>
      <c r="AA37" s="659"/>
      <c r="AB37" s="659"/>
      <c r="AC37" s="659"/>
      <c r="AD37" s="660">
        <v>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450601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-49205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370942</v>
      </c>
      <c r="CS37" s="634"/>
      <c r="CT37" s="634"/>
      <c r="CU37" s="634"/>
      <c r="CV37" s="634"/>
      <c r="CW37" s="634"/>
      <c r="CX37" s="634"/>
      <c r="CY37" s="635"/>
      <c r="CZ37" s="624">
        <v>2.1</v>
      </c>
      <c r="DA37" s="636"/>
      <c r="DB37" s="636"/>
      <c r="DC37" s="637"/>
      <c r="DD37" s="627">
        <v>8542</v>
      </c>
      <c r="DE37" s="634"/>
      <c r="DF37" s="634"/>
      <c r="DG37" s="634"/>
      <c r="DH37" s="634"/>
      <c r="DI37" s="634"/>
      <c r="DJ37" s="634"/>
      <c r="DK37" s="635"/>
      <c r="DL37" s="627">
        <v>7269</v>
      </c>
      <c r="DM37" s="634"/>
      <c r="DN37" s="634"/>
      <c r="DO37" s="634"/>
      <c r="DP37" s="634"/>
      <c r="DQ37" s="634"/>
      <c r="DR37" s="634"/>
      <c r="DS37" s="634"/>
      <c r="DT37" s="634"/>
      <c r="DU37" s="634"/>
      <c r="DV37" s="635"/>
      <c r="DW37" s="624">
        <v>0.1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1823142</v>
      </c>
      <c r="S38" s="622"/>
      <c r="T38" s="622"/>
      <c r="U38" s="622"/>
      <c r="V38" s="622"/>
      <c r="W38" s="622"/>
      <c r="X38" s="622"/>
      <c r="Y38" s="623"/>
      <c r="Z38" s="659">
        <v>10.3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47406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3127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1302961</v>
      </c>
      <c r="CS38" s="622"/>
      <c r="CT38" s="622"/>
      <c r="CU38" s="622"/>
      <c r="CV38" s="622"/>
      <c r="CW38" s="622"/>
      <c r="CX38" s="622"/>
      <c r="CY38" s="623"/>
      <c r="CZ38" s="624">
        <v>7.5</v>
      </c>
      <c r="DA38" s="636"/>
      <c r="DB38" s="636"/>
      <c r="DC38" s="637"/>
      <c r="DD38" s="627">
        <v>1012359</v>
      </c>
      <c r="DE38" s="622"/>
      <c r="DF38" s="622"/>
      <c r="DG38" s="622"/>
      <c r="DH38" s="622"/>
      <c r="DI38" s="622"/>
      <c r="DJ38" s="622"/>
      <c r="DK38" s="623"/>
      <c r="DL38" s="627">
        <v>960299</v>
      </c>
      <c r="DM38" s="622"/>
      <c r="DN38" s="622"/>
      <c r="DO38" s="622"/>
      <c r="DP38" s="622"/>
      <c r="DQ38" s="622"/>
      <c r="DR38" s="622"/>
      <c r="DS38" s="622"/>
      <c r="DT38" s="622"/>
      <c r="DU38" s="622"/>
      <c r="DV38" s="623"/>
      <c r="DW38" s="624">
        <v>11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4748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739696</v>
      </c>
      <c r="CS39" s="634"/>
      <c r="CT39" s="634"/>
      <c r="CU39" s="634"/>
      <c r="CV39" s="634"/>
      <c r="CW39" s="634"/>
      <c r="CX39" s="634"/>
      <c r="CY39" s="635"/>
      <c r="CZ39" s="624">
        <v>4.3</v>
      </c>
      <c r="DA39" s="636"/>
      <c r="DB39" s="636"/>
      <c r="DC39" s="637"/>
      <c r="DD39" s="627">
        <v>426036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40942</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88</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198831</v>
      </c>
      <c r="CS40" s="622"/>
      <c r="CT40" s="622"/>
      <c r="CU40" s="622"/>
      <c r="CV40" s="622"/>
      <c r="CW40" s="622"/>
      <c r="CX40" s="622"/>
      <c r="CY40" s="623"/>
      <c r="CZ40" s="624">
        <v>1.1000000000000001</v>
      </c>
      <c r="DA40" s="636"/>
      <c r="DB40" s="636"/>
      <c r="DC40" s="637"/>
      <c r="DD40" s="627">
        <v>123043</v>
      </c>
      <c r="DE40" s="622"/>
      <c r="DF40" s="622"/>
      <c r="DG40" s="622"/>
      <c r="DH40" s="622"/>
      <c r="DI40" s="622"/>
      <c r="DJ40" s="622"/>
      <c r="DK40" s="623"/>
      <c r="DL40" s="627">
        <v>792</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17768924</v>
      </c>
      <c r="S41" s="646"/>
      <c r="T41" s="646"/>
      <c r="U41" s="646"/>
      <c r="V41" s="646"/>
      <c r="W41" s="646"/>
      <c r="X41" s="646"/>
      <c r="Y41" s="649"/>
      <c r="Z41" s="650">
        <v>100</v>
      </c>
      <c r="AA41" s="650"/>
      <c r="AB41" s="650"/>
      <c r="AC41" s="650"/>
      <c r="AD41" s="651">
        <v>8682449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286221</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1016740</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456</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2454483</v>
      </c>
      <c r="CS42" s="634"/>
      <c r="CT42" s="634"/>
      <c r="CU42" s="634"/>
      <c r="CV42" s="634"/>
      <c r="CW42" s="634"/>
      <c r="CX42" s="634"/>
      <c r="CY42" s="635"/>
      <c r="CZ42" s="624">
        <v>14.2</v>
      </c>
      <c r="DA42" s="636"/>
      <c r="DB42" s="636"/>
      <c r="DC42" s="637"/>
      <c r="DD42" s="627">
        <v>325468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63677</v>
      </c>
      <c r="CS43" s="634"/>
      <c r="CT43" s="634"/>
      <c r="CU43" s="634"/>
      <c r="CV43" s="634"/>
      <c r="CW43" s="634"/>
      <c r="CX43" s="634"/>
      <c r="CY43" s="635"/>
      <c r="CZ43" s="624">
        <v>0.4</v>
      </c>
      <c r="DA43" s="636"/>
      <c r="DB43" s="636"/>
      <c r="DC43" s="637"/>
      <c r="DD43" s="627">
        <v>30877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2202277</v>
      </c>
      <c r="CS44" s="622"/>
      <c r="CT44" s="622"/>
      <c r="CU44" s="622"/>
      <c r="CV44" s="622"/>
      <c r="CW44" s="622"/>
      <c r="CX44" s="622"/>
      <c r="CY44" s="623"/>
      <c r="CZ44" s="624">
        <v>12.7</v>
      </c>
      <c r="DA44" s="625"/>
      <c r="DB44" s="625"/>
      <c r="DC44" s="626"/>
      <c r="DD44" s="627">
        <v>281349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1021316</v>
      </c>
      <c r="CS45" s="634"/>
      <c r="CT45" s="634"/>
      <c r="CU45" s="634"/>
      <c r="CV45" s="634"/>
      <c r="CW45" s="634"/>
      <c r="CX45" s="634"/>
      <c r="CY45" s="635"/>
      <c r="CZ45" s="624">
        <v>5.9</v>
      </c>
      <c r="DA45" s="636"/>
      <c r="DB45" s="636"/>
      <c r="DC45" s="637"/>
      <c r="DD45" s="627">
        <v>47863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984955</v>
      </c>
      <c r="CS46" s="622"/>
      <c r="CT46" s="622"/>
      <c r="CU46" s="622"/>
      <c r="CV46" s="622"/>
      <c r="CW46" s="622"/>
      <c r="CX46" s="622"/>
      <c r="CY46" s="623"/>
      <c r="CZ46" s="624">
        <v>5.7</v>
      </c>
      <c r="DA46" s="625"/>
      <c r="DB46" s="625"/>
      <c r="DC46" s="626"/>
      <c r="DD46" s="627">
        <v>170880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252206</v>
      </c>
      <c r="CS47" s="634"/>
      <c r="CT47" s="634"/>
      <c r="CU47" s="634"/>
      <c r="CV47" s="634"/>
      <c r="CW47" s="634"/>
      <c r="CX47" s="634"/>
      <c r="CY47" s="635"/>
      <c r="CZ47" s="624">
        <v>1.5</v>
      </c>
      <c r="DA47" s="636"/>
      <c r="DB47" s="636"/>
      <c r="DC47" s="637"/>
      <c r="DD47" s="627">
        <v>44119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17305835</v>
      </c>
      <c r="CS49" s="606"/>
      <c r="CT49" s="606"/>
      <c r="CU49" s="606"/>
      <c r="CV49" s="606"/>
      <c r="CW49" s="606"/>
      <c r="CX49" s="606"/>
      <c r="CY49" s="607"/>
      <c r="CZ49" s="608">
        <v>100</v>
      </c>
      <c r="DA49" s="609"/>
      <c r="DB49" s="609"/>
      <c r="DC49" s="610"/>
      <c r="DD49" s="611">
        <v>10190893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VwOyEvSO3dyU0OASHJ/RJRmdhUbwu9cAWOphYBHTTQuJv6CoxsGuML4tkR7liu8fysB4hGbY54Uy49xAq5+zrA==" saltValue="qfqq/LF3WstJYxvRHzZ8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17512</v>
      </c>
      <c r="R7" s="1103"/>
      <c r="S7" s="1103"/>
      <c r="T7" s="1103"/>
      <c r="U7" s="1103"/>
      <c r="V7" s="1103">
        <v>17049</v>
      </c>
      <c r="W7" s="1103"/>
      <c r="X7" s="1103"/>
      <c r="Y7" s="1103"/>
      <c r="Z7" s="1103"/>
      <c r="AA7" s="1103">
        <v>463</v>
      </c>
      <c r="AB7" s="1103"/>
      <c r="AC7" s="1103"/>
      <c r="AD7" s="1103"/>
      <c r="AE7" s="1104"/>
      <c r="AF7" s="1105">
        <v>402</v>
      </c>
      <c r="AG7" s="1106"/>
      <c r="AH7" s="1106"/>
      <c r="AI7" s="1106"/>
      <c r="AJ7" s="1107"/>
      <c r="AK7" s="1108">
        <v>344</v>
      </c>
      <c r="AL7" s="1109"/>
      <c r="AM7" s="1109"/>
      <c r="AN7" s="1109"/>
      <c r="AO7" s="1109"/>
      <c r="AP7" s="1109">
        <v>15761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555</v>
      </c>
      <c r="BT7" s="1100"/>
      <c r="BU7" s="1100"/>
      <c r="BV7" s="1100"/>
      <c r="BW7" s="1100"/>
      <c r="BX7" s="1100"/>
      <c r="BY7" s="1100"/>
      <c r="BZ7" s="1100"/>
      <c r="CA7" s="1100"/>
      <c r="CB7" s="1100"/>
      <c r="CC7" s="1100"/>
      <c r="CD7" s="1100"/>
      <c r="CE7" s="1100"/>
      <c r="CF7" s="1100"/>
      <c r="CG7" s="1112"/>
      <c r="CH7" s="1096">
        <v>0</v>
      </c>
      <c r="CI7" s="1097"/>
      <c r="CJ7" s="1097"/>
      <c r="CK7" s="1097"/>
      <c r="CL7" s="1098"/>
      <c r="CM7" s="1096">
        <v>107</v>
      </c>
      <c r="CN7" s="1097"/>
      <c r="CO7" s="1097"/>
      <c r="CP7" s="1097"/>
      <c r="CQ7" s="1098"/>
      <c r="CR7" s="1096">
        <v>2</v>
      </c>
      <c r="CS7" s="1097"/>
      <c r="CT7" s="1097"/>
      <c r="CU7" s="1097"/>
      <c r="CV7" s="1098"/>
      <c r="CW7" s="1096" t="s">
        <v>558</v>
      </c>
      <c r="CX7" s="1097"/>
      <c r="CY7" s="1097"/>
      <c r="CZ7" s="1097"/>
      <c r="DA7" s="1098"/>
      <c r="DB7" s="1096" t="s">
        <v>558</v>
      </c>
      <c r="DC7" s="1097"/>
      <c r="DD7" s="1097"/>
      <c r="DE7" s="1097"/>
      <c r="DF7" s="1098"/>
      <c r="DG7" s="1096" t="s">
        <v>558</v>
      </c>
      <c r="DH7" s="1097"/>
      <c r="DI7" s="1097"/>
      <c r="DJ7" s="1097"/>
      <c r="DK7" s="1098"/>
      <c r="DL7" s="1096" t="s">
        <v>558</v>
      </c>
      <c r="DM7" s="1097"/>
      <c r="DN7" s="1097"/>
      <c r="DO7" s="1097"/>
      <c r="DP7" s="1098"/>
      <c r="DQ7" s="1096" t="s">
        <v>558</v>
      </c>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339</v>
      </c>
      <c r="R8" s="1039"/>
      <c r="S8" s="1039"/>
      <c r="T8" s="1039"/>
      <c r="U8" s="1039"/>
      <c r="V8" s="1039">
        <v>339</v>
      </c>
      <c r="W8" s="1039"/>
      <c r="X8" s="1039"/>
      <c r="Y8" s="1039"/>
      <c r="Z8" s="1039"/>
      <c r="AA8" s="1039" t="s">
        <v>545</v>
      </c>
      <c r="AB8" s="1039"/>
      <c r="AC8" s="1039"/>
      <c r="AD8" s="1039"/>
      <c r="AE8" s="1040"/>
      <c r="AF8" s="1035" t="s">
        <v>122</v>
      </c>
      <c r="AG8" s="1036"/>
      <c r="AH8" s="1036"/>
      <c r="AI8" s="1036"/>
      <c r="AJ8" s="1037"/>
      <c r="AK8" s="1080">
        <v>74</v>
      </c>
      <c r="AL8" s="1081"/>
      <c r="AM8" s="1081"/>
      <c r="AN8" s="1081"/>
      <c r="AO8" s="1081"/>
      <c r="AP8" s="1081">
        <v>441</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556</v>
      </c>
      <c r="BT8" s="993"/>
      <c r="BU8" s="993"/>
      <c r="BV8" s="993"/>
      <c r="BW8" s="993"/>
      <c r="BX8" s="993"/>
      <c r="BY8" s="993"/>
      <c r="BZ8" s="993"/>
      <c r="CA8" s="993"/>
      <c r="CB8" s="993"/>
      <c r="CC8" s="993"/>
      <c r="CD8" s="993"/>
      <c r="CE8" s="993"/>
      <c r="CF8" s="993"/>
      <c r="CG8" s="1014"/>
      <c r="CH8" s="989">
        <v>0</v>
      </c>
      <c r="CI8" s="990"/>
      <c r="CJ8" s="990"/>
      <c r="CK8" s="990"/>
      <c r="CL8" s="991"/>
      <c r="CM8" s="989">
        <v>6</v>
      </c>
      <c r="CN8" s="990"/>
      <c r="CO8" s="990"/>
      <c r="CP8" s="990"/>
      <c r="CQ8" s="991"/>
      <c r="CR8" s="989">
        <v>80</v>
      </c>
      <c r="CS8" s="990"/>
      <c r="CT8" s="990"/>
      <c r="CU8" s="990"/>
      <c r="CV8" s="991"/>
      <c r="CW8" s="989" t="s">
        <v>559</v>
      </c>
      <c r="CX8" s="990"/>
      <c r="CY8" s="990"/>
      <c r="CZ8" s="990"/>
      <c r="DA8" s="991"/>
      <c r="DB8" s="989" t="s">
        <v>559</v>
      </c>
      <c r="DC8" s="990"/>
      <c r="DD8" s="990"/>
      <c r="DE8" s="990"/>
      <c r="DF8" s="991"/>
      <c r="DG8" s="989" t="s">
        <v>559</v>
      </c>
      <c r="DH8" s="990"/>
      <c r="DI8" s="990"/>
      <c r="DJ8" s="990"/>
      <c r="DK8" s="991"/>
      <c r="DL8" s="989" t="s">
        <v>559</v>
      </c>
      <c r="DM8" s="990"/>
      <c r="DN8" s="990"/>
      <c r="DO8" s="990"/>
      <c r="DP8" s="991"/>
      <c r="DQ8" s="989" t="s">
        <v>560</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557</v>
      </c>
      <c r="BT9" s="993"/>
      <c r="BU9" s="993"/>
      <c r="BV9" s="993"/>
      <c r="BW9" s="993"/>
      <c r="BX9" s="993"/>
      <c r="BY9" s="993"/>
      <c r="BZ9" s="993"/>
      <c r="CA9" s="993"/>
      <c r="CB9" s="993"/>
      <c r="CC9" s="993"/>
      <c r="CD9" s="993"/>
      <c r="CE9" s="993"/>
      <c r="CF9" s="993"/>
      <c r="CG9" s="1014"/>
      <c r="CH9" s="989">
        <v>-13</v>
      </c>
      <c r="CI9" s="990"/>
      <c r="CJ9" s="990"/>
      <c r="CK9" s="990"/>
      <c r="CL9" s="991"/>
      <c r="CM9" s="989">
        <v>129</v>
      </c>
      <c r="CN9" s="990"/>
      <c r="CO9" s="990"/>
      <c r="CP9" s="990"/>
      <c r="CQ9" s="991"/>
      <c r="CR9" s="989">
        <v>70</v>
      </c>
      <c r="CS9" s="990"/>
      <c r="CT9" s="990"/>
      <c r="CU9" s="990"/>
      <c r="CV9" s="991"/>
      <c r="CW9" s="989" t="s">
        <v>559</v>
      </c>
      <c r="CX9" s="990"/>
      <c r="CY9" s="990"/>
      <c r="CZ9" s="990"/>
      <c r="DA9" s="991"/>
      <c r="DB9" s="989" t="s">
        <v>559</v>
      </c>
      <c r="DC9" s="990"/>
      <c r="DD9" s="990"/>
      <c r="DE9" s="990"/>
      <c r="DF9" s="991"/>
      <c r="DG9" s="989" t="s">
        <v>559</v>
      </c>
      <c r="DH9" s="990"/>
      <c r="DI9" s="990"/>
      <c r="DJ9" s="990"/>
      <c r="DK9" s="991"/>
      <c r="DL9" s="989" t="s">
        <v>559</v>
      </c>
      <c r="DM9" s="990"/>
      <c r="DN9" s="990"/>
      <c r="DO9" s="990"/>
      <c r="DP9" s="991"/>
      <c r="DQ9" s="989" t="s">
        <v>560</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17777</v>
      </c>
      <c r="R23" s="1061"/>
      <c r="S23" s="1061"/>
      <c r="T23" s="1061"/>
      <c r="U23" s="1061"/>
      <c r="V23" s="1061">
        <v>17313</v>
      </c>
      <c r="W23" s="1061"/>
      <c r="X23" s="1061"/>
      <c r="Y23" s="1061"/>
      <c r="Z23" s="1061"/>
      <c r="AA23" s="1061">
        <v>463</v>
      </c>
      <c r="AB23" s="1061"/>
      <c r="AC23" s="1061"/>
      <c r="AD23" s="1061"/>
      <c r="AE23" s="1068"/>
      <c r="AF23" s="1069">
        <v>402</v>
      </c>
      <c r="AG23" s="1061"/>
      <c r="AH23" s="1061"/>
      <c r="AI23" s="1061"/>
      <c r="AJ23" s="1070"/>
      <c r="AK23" s="1071"/>
      <c r="AL23" s="1072"/>
      <c r="AM23" s="1072"/>
      <c r="AN23" s="1072"/>
      <c r="AO23" s="1072"/>
      <c r="AP23" s="1061">
        <v>16202</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3007</v>
      </c>
      <c r="R28" s="1051"/>
      <c r="S28" s="1051"/>
      <c r="T28" s="1051"/>
      <c r="U28" s="1051"/>
      <c r="V28" s="1051">
        <v>3007</v>
      </c>
      <c r="W28" s="1051"/>
      <c r="X28" s="1051"/>
      <c r="Y28" s="1051"/>
      <c r="Z28" s="1051"/>
      <c r="AA28" s="1051" t="s">
        <v>545</v>
      </c>
      <c r="AB28" s="1051"/>
      <c r="AC28" s="1051"/>
      <c r="AD28" s="1051"/>
      <c r="AE28" s="1052"/>
      <c r="AF28" s="1053" t="s">
        <v>122</v>
      </c>
      <c r="AG28" s="1051"/>
      <c r="AH28" s="1051"/>
      <c r="AI28" s="1051"/>
      <c r="AJ28" s="1054"/>
      <c r="AK28" s="1042">
        <v>286</v>
      </c>
      <c r="AL28" s="1043"/>
      <c r="AM28" s="1043"/>
      <c r="AN28" s="1043"/>
      <c r="AO28" s="1043"/>
      <c r="AP28" s="1043" t="s">
        <v>486</v>
      </c>
      <c r="AQ28" s="1043"/>
      <c r="AR28" s="1043"/>
      <c r="AS28" s="1043"/>
      <c r="AT28" s="1043"/>
      <c r="AU28" s="1043" t="s">
        <v>486</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2844</v>
      </c>
      <c r="R29" s="1039"/>
      <c r="S29" s="1039"/>
      <c r="T29" s="1039"/>
      <c r="U29" s="1039"/>
      <c r="V29" s="1039">
        <v>2829</v>
      </c>
      <c r="W29" s="1039"/>
      <c r="X29" s="1039"/>
      <c r="Y29" s="1039"/>
      <c r="Z29" s="1039"/>
      <c r="AA29" s="1039">
        <v>15</v>
      </c>
      <c r="AB29" s="1039"/>
      <c r="AC29" s="1039"/>
      <c r="AD29" s="1039"/>
      <c r="AE29" s="1040"/>
      <c r="AF29" s="1035">
        <v>15</v>
      </c>
      <c r="AG29" s="1036"/>
      <c r="AH29" s="1036"/>
      <c r="AI29" s="1036"/>
      <c r="AJ29" s="1037"/>
      <c r="AK29" s="980">
        <v>479</v>
      </c>
      <c r="AL29" s="971"/>
      <c r="AM29" s="971"/>
      <c r="AN29" s="971"/>
      <c r="AO29" s="971"/>
      <c r="AP29" s="971" t="s">
        <v>486</v>
      </c>
      <c r="AQ29" s="971"/>
      <c r="AR29" s="971"/>
      <c r="AS29" s="971"/>
      <c r="AT29" s="971"/>
      <c r="AU29" s="971" t="s">
        <v>486</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400</v>
      </c>
      <c r="R30" s="1039"/>
      <c r="S30" s="1039"/>
      <c r="T30" s="1039"/>
      <c r="U30" s="1039"/>
      <c r="V30" s="1039">
        <v>400</v>
      </c>
      <c r="W30" s="1039"/>
      <c r="X30" s="1039"/>
      <c r="Y30" s="1039"/>
      <c r="Z30" s="1039"/>
      <c r="AA30" s="1039">
        <v>0</v>
      </c>
      <c r="AB30" s="1039"/>
      <c r="AC30" s="1039"/>
      <c r="AD30" s="1039"/>
      <c r="AE30" s="1040"/>
      <c r="AF30" s="1035">
        <v>0</v>
      </c>
      <c r="AG30" s="1036"/>
      <c r="AH30" s="1036"/>
      <c r="AI30" s="1036"/>
      <c r="AJ30" s="1037"/>
      <c r="AK30" s="980">
        <v>131</v>
      </c>
      <c r="AL30" s="971"/>
      <c r="AM30" s="971"/>
      <c r="AN30" s="971"/>
      <c r="AO30" s="971"/>
      <c r="AP30" s="971" t="s">
        <v>486</v>
      </c>
      <c r="AQ30" s="971"/>
      <c r="AR30" s="971"/>
      <c r="AS30" s="971"/>
      <c r="AT30" s="971"/>
      <c r="AU30" s="971" t="s">
        <v>486</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298</v>
      </c>
      <c r="R31" s="1039"/>
      <c r="S31" s="1039"/>
      <c r="T31" s="1039"/>
      <c r="U31" s="1039"/>
      <c r="V31" s="1039">
        <v>277</v>
      </c>
      <c r="W31" s="1039"/>
      <c r="X31" s="1039"/>
      <c r="Y31" s="1039"/>
      <c r="Z31" s="1039"/>
      <c r="AA31" s="1039">
        <v>21</v>
      </c>
      <c r="AB31" s="1039"/>
      <c r="AC31" s="1039"/>
      <c r="AD31" s="1039"/>
      <c r="AE31" s="1040"/>
      <c r="AF31" s="1035">
        <v>413</v>
      </c>
      <c r="AG31" s="1036"/>
      <c r="AH31" s="1036"/>
      <c r="AI31" s="1036"/>
      <c r="AJ31" s="1037"/>
      <c r="AK31" s="980">
        <v>52</v>
      </c>
      <c r="AL31" s="971"/>
      <c r="AM31" s="971"/>
      <c r="AN31" s="971"/>
      <c r="AO31" s="971"/>
      <c r="AP31" s="971">
        <v>813</v>
      </c>
      <c r="AQ31" s="971"/>
      <c r="AR31" s="971"/>
      <c r="AS31" s="971"/>
      <c r="AT31" s="971"/>
      <c r="AU31" s="971">
        <v>317</v>
      </c>
      <c r="AV31" s="971"/>
      <c r="AW31" s="971"/>
      <c r="AX31" s="971"/>
      <c r="AY31" s="971"/>
      <c r="AZ31" s="971" t="s">
        <v>546</v>
      </c>
      <c r="BA31" s="971"/>
      <c r="BB31" s="971"/>
      <c r="BC31" s="971"/>
      <c r="BD31" s="97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764</v>
      </c>
      <c r="R32" s="1039"/>
      <c r="S32" s="1039"/>
      <c r="T32" s="1039"/>
      <c r="U32" s="1039"/>
      <c r="V32" s="1039">
        <v>764</v>
      </c>
      <c r="W32" s="1039"/>
      <c r="X32" s="1039"/>
      <c r="Y32" s="1039"/>
      <c r="Z32" s="1039"/>
      <c r="AA32" s="1039" t="s">
        <v>547</v>
      </c>
      <c r="AB32" s="1039"/>
      <c r="AC32" s="1039"/>
      <c r="AD32" s="1039"/>
      <c r="AE32" s="1040"/>
      <c r="AF32" s="1035">
        <v>16</v>
      </c>
      <c r="AG32" s="1036"/>
      <c r="AH32" s="1036"/>
      <c r="AI32" s="1036"/>
      <c r="AJ32" s="1037"/>
      <c r="AK32" s="980">
        <v>451</v>
      </c>
      <c r="AL32" s="971"/>
      <c r="AM32" s="971"/>
      <c r="AN32" s="971"/>
      <c r="AO32" s="971"/>
      <c r="AP32" s="971">
        <v>3455</v>
      </c>
      <c r="AQ32" s="971"/>
      <c r="AR32" s="971"/>
      <c r="AS32" s="971"/>
      <c r="AT32" s="971"/>
      <c r="AU32" s="971">
        <v>2249</v>
      </c>
      <c r="AV32" s="971"/>
      <c r="AW32" s="971"/>
      <c r="AX32" s="971"/>
      <c r="AY32" s="971"/>
      <c r="AZ32" s="971" t="s">
        <v>486</v>
      </c>
      <c r="BA32" s="971"/>
      <c r="BB32" s="971"/>
      <c r="BC32" s="971"/>
      <c r="BD32" s="97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444</v>
      </c>
      <c r="AG63" s="959"/>
      <c r="AH63" s="959"/>
      <c r="AI63" s="959"/>
      <c r="AJ63" s="1022"/>
      <c r="AK63" s="1023"/>
      <c r="AL63" s="963"/>
      <c r="AM63" s="963"/>
      <c r="AN63" s="963"/>
      <c r="AO63" s="963"/>
      <c r="AP63" s="959">
        <v>4268</v>
      </c>
      <c r="AQ63" s="959"/>
      <c r="AR63" s="959"/>
      <c r="AS63" s="959"/>
      <c r="AT63" s="959"/>
      <c r="AU63" s="959">
        <v>2566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548</v>
      </c>
      <c r="C68" s="986"/>
      <c r="D68" s="986"/>
      <c r="E68" s="986"/>
      <c r="F68" s="986"/>
      <c r="G68" s="986"/>
      <c r="H68" s="986"/>
      <c r="I68" s="986"/>
      <c r="J68" s="986"/>
      <c r="K68" s="986"/>
      <c r="L68" s="986"/>
      <c r="M68" s="986"/>
      <c r="N68" s="986"/>
      <c r="O68" s="986"/>
      <c r="P68" s="987"/>
      <c r="Q68" s="988">
        <v>2568</v>
      </c>
      <c r="R68" s="982"/>
      <c r="S68" s="982"/>
      <c r="T68" s="982"/>
      <c r="U68" s="982"/>
      <c r="V68" s="982">
        <v>2538</v>
      </c>
      <c r="W68" s="982"/>
      <c r="X68" s="982"/>
      <c r="Y68" s="982"/>
      <c r="Z68" s="982"/>
      <c r="AA68" s="982">
        <v>31</v>
      </c>
      <c r="AB68" s="982"/>
      <c r="AC68" s="982"/>
      <c r="AD68" s="982"/>
      <c r="AE68" s="982"/>
      <c r="AF68" s="982">
        <v>14</v>
      </c>
      <c r="AG68" s="982"/>
      <c r="AH68" s="982"/>
      <c r="AI68" s="982"/>
      <c r="AJ68" s="982"/>
      <c r="AK68" s="982">
        <v>10</v>
      </c>
      <c r="AL68" s="982"/>
      <c r="AM68" s="982"/>
      <c r="AN68" s="982"/>
      <c r="AO68" s="982"/>
      <c r="AP68" s="982" t="s">
        <v>545</v>
      </c>
      <c r="AQ68" s="982"/>
      <c r="AR68" s="982"/>
      <c r="AS68" s="982"/>
      <c r="AT68" s="982"/>
      <c r="AU68" s="982" t="s">
        <v>552</v>
      </c>
      <c r="AV68" s="982"/>
      <c r="AW68" s="982"/>
      <c r="AX68" s="982"/>
      <c r="AY68" s="982"/>
      <c r="AZ68" s="983" t="s">
        <v>551</v>
      </c>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549</v>
      </c>
      <c r="C69" s="975"/>
      <c r="D69" s="975"/>
      <c r="E69" s="975"/>
      <c r="F69" s="975"/>
      <c r="G69" s="975"/>
      <c r="H69" s="975"/>
      <c r="I69" s="975"/>
      <c r="J69" s="975"/>
      <c r="K69" s="975"/>
      <c r="L69" s="975"/>
      <c r="M69" s="975"/>
      <c r="N69" s="975"/>
      <c r="O69" s="975"/>
      <c r="P69" s="976"/>
      <c r="Q69" s="977">
        <v>27</v>
      </c>
      <c r="R69" s="971"/>
      <c r="S69" s="971"/>
      <c r="T69" s="971"/>
      <c r="U69" s="971"/>
      <c r="V69" s="971">
        <v>26</v>
      </c>
      <c r="W69" s="971"/>
      <c r="X69" s="971"/>
      <c r="Y69" s="971"/>
      <c r="Z69" s="971"/>
      <c r="AA69" s="971">
        <v>2</v>
      </c>
      <c r="AB69" s="971"/>
      <c r="AC69" s="971"/>
      <c r="AD69" s="971"/>
      <c r="AE69" s="971"/>
      <c r="AF69" s="971">
        <v>2</v>
      </c>
      <c r="AG69" s="971"/>
      <c r="AH69" s="971"/>
      <c r="AI69" s="971"/>
      <c r="AJ69" s="971"/>
      <c r="AK69" s="971" t="s">
        <v>552</v>
      </c>
      <c r="AL69" s="971"/>
      <c r="AM69" s="971"/>
      <c r="AN69" s="971"/>
      <c r="AO69" s="971"/>
      <c r="AP69" s="971" t="s">
        <v>545</v>
      </c>
      <c r="AQ69" s="971"/>
      <c r="AR69" s="971"/>
      <c r="AS69" s="971"/>
      <c r="AT69" s="971"/>
      <c r="AU69" s="971" t="s">
        <v>554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550</v>
      </c>
      <c r="C70" s="975"/>
      <c r="D70" s="975"/>
      <c r="E70" s="975"/>
      <c r="F70" s="975"/>
      <c r="G70" s="975"/>
      <c r="H70" s="975"/>
      <c r="I70" s="975"/>
      <c r="J70" s="975"/>
      <c r="K70" s="975"/>
      <c r="L70" s="975"/>
      <c r="M70" s="975"/>
      <c r="N70" s="975"/>
      <c r="O70" s="975"/>
      <c r="P70" s="976"/>
      <c r="Q70" s="977">
        <v>63</v>
      </c>
      <c r="R70" s="971"/>
      <c r="S70" s="971"/>
      <c r="T70" s="971"/>
      <c r="U70" s="971"/>
      <c r="V70" s="971">
        <v>51</v>
      </c>
      <c r="W70" s="971"/>
      <c r="X70" s="971"/>
      <c r="Y70" s="971"/>
      <c r="Z70" s="971"/>
      <c r="AA70" s="971">
        <v>13</v>
      </c>
      <c r="AB70" s="971"/>
      <c r="AC70" s="971"/>
      <c r="AD70" s="971"/>
      <c r="AE70" s="971"/>
      <c r="AF70" s="971">
        <v>13</v>
      </c>
      <c r="AG70" s="971"/>
      <c r="AH70" s="971"/>
      <c r="AI70" s="971"/>
      <c r="AJ70" s="971"/>
      <c r="AK70" s="971" t="s">
        <v>545</v>
      </c>
      <c r="AL70" s="971"/>
      <c r="AM70" s="971"/>
      <c r="AN70" s="971"/>
      <c r="AO70" s="971"/>
      <c r="AP70" s="971" t="s">
        <v>553</v>
      </c>
      <c r="AQ70" s="971"/>
      <c r="AR70" s="971"/>
      <c r="AS70" s="971"/>
      <c r="AT70" s="971"/>
      <c r="AU70" s="971" t="s">
        <v>554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566</v>
      </c>
      <c r="C71" s="975"/>
      <c r="D71" s="975"/>
      <c r="E71" s="975"/>
      <c r="F71" s="975"/>
      <c r="G71" s="975"/>
      <c r="H71" s="975"/>
      <c r="I71" s="975"/>
      <c r="J71" s="975"/>
      <c r="K71" s="975"/>
      <c r="L71" s="975"/>
      <c r="M71" s="975"/>
      <c r="N71" s="975"/>
      <c r="O71" s="975"/>
      <c r="P71" s="976"/>
      <c r="Q71" s="977">
        <v>332</v>
      </c>
      <c r="R71" s="971"/>
      <c r="S71" s="971"/>
      <c r="T71" s="971"/>
      <c r="U71" s="971"/>
      <c r="V71" s="971">
        <v>216</v>
      </c>
      <c r="W71" s="971"/>
      <c r="X71" s="971"/>
      <c r="Y71" s="971"/>
      <c r="Z71" s="971"/>
      <c r="AA71" s="971">
        <v>117</v>
      </c>
      <c r="AB71" s="971"/>
      <c r="AC71" s="971"/>
      <c r="AD71" s="971"/>
      <c r="AE71" s="971"/>
      <c r="AF71" s="971">
        <v>117</v>
      </c>
      <c r="AG71" s="971"/>
      <c r="AH71" s="971"/>
      <c r="AI71" s="971"/>
      <c r="AJ71" s="971"/>
      <c r="AK71" s="971">
        <v>133</v>
      </c>
      <c r="AL71" s="971"/>
      <c r="AM71" s="971"/>
      <c r="AN71" s="971"/>
      <c r="AO71" s="971"/>
      <c r="AP71" s="971" t="s">
        <v>545</v>
      </c>
      <c r="AQ71" s="971"/>
      <c r="AR71" s="971"/>
      <c r="AS71" s="971"/>
      <c r="AT71" s="971"/>
      <c r="AU71" s="971" t="s">
        <v>554</v>
      </c>
      <c r="AV71" s="971"/>
      <c r="AW71" s="971"/>
      <c r="AX71" s="971"/>
      <c r="AY71" s="971"/>
      <c r="AZ71" s="972" t="s">
        <v>568</v>
      </c>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567</v>
      </c>
      <c r="C72" s="975"/>
      <c r="D72" s="975"/>
      <c r="E72" s="975"/>
      <c r="F72" s="975"/>
      <c r="G72" s="975"/>
      <c r="H72" s="975"/>
      <c r="I72" s="975"/>
      <c r="J72" s="975"/>
      <c r="K72" s="975"/>
      <c r="L72" s="975"/>
      <c r="M72" s="975"/>
      <c r="N72" s="975"/>
      <c r="O72" s="975"/>
      <c r="P72" s="976"/>
      <c r="Q72" s="977">
        <v>211512</v>
      </c>
      <c r="R72" s="971"/>
      <c r="S72" s="971"/>
      <c r="T72" s="971"/>
      <c r="U72" s="971"/>
      <c r="V72" s="971">
        <v>207502</v>
      </c>
      <c r="W72" s="971"/>
      <c r="X72" s="971"/>
      <c r="Y72" s="971"/>
      <c r="Z72" s="971"/>
      <c r="AA72" s="971">
        <v>4010</v>
      </c>
      <c r="AB72" s="971"/>
      <c r="AC72" s="971"/>
      <c r="AD72" s="971"/>
      <c r="AE72" s="971"/>
      <c r="AF72" s="971">
        <v>4010</v>
      </c>
      <c r="AG72" s="971"/>
      <c r="AH72" s="971"/>
      <c r="AI72" s="971"/>
      <c r="AJ72" s="971"/>
      <c r="AK72" s="971" t="s">
        <v>569</v>
      </c>
      <c r="AL72" s="971"/>
      <c r="AM72" s="971"/>
      <c r="AN72" s="971"/>
      <c r="AO72" s="971"/>
      <c r="AP72" s="971" t="s">
        <v>569</v>
      </c>
      <c r="AQ72" s="971"/>
      <c r="AR72" s="971"/>
      <c r="AS72" s="971"/>
      <c r="AT72" s="971"/>
      <c r="AU72" s="971" t="s">
        <v>569</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4039</v>
      </c>
      <c r="AG88" s="959"/>
      <c r="AH88" s="959"/>
      <c r="AI88" s="959"/>
      <c r="AJ88" s="959"/>
      <c r="AK88" s="963"/>
      <c r="AL88" s="963"/>
      <c r="AM88" s="963"/>
      <c r="AN88" s="963"/>
      <c r="AO88" s="963"/>
      <c r="AP88" s="959" t="s">
        <v>545</v>
      </c>
      <c r="AQ88" s="959"/>
      <c r="AR88" s="959"/>
      <c r="AS88" s="959"/>
      <c r="AT88" s="959"/>
      <c r="AU88" s="959" t="s">
        <v>545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152</v>
      </c>
      <c r="CS102" s="953"/>
      <c r="CT102" s="953"/>
      <c r="CU102" s="953"/>
      <c r="CV102" s="954"/>
      <c r="CW102" s="952" t="s">
        <v>559</v>
      </c>
      <c r="CX102" s="953"/>
      <c r="CY102" s="953"/>
      <c r="CZ102" s="953"/>
      <c r="DA102" s="954"/>
      <c r="DB102" s="952" t="s">
        <v>559</v>
      </c>
      <c r="DC102" s="953"/>
      <c r="DD102" s="953"/>
      <c r="DE102" s="953"/>
      <c r="DF102" s="954"/>
      <c r="DG102" s="952" t="s">
        <v>559</v>
      </c>
      <c r="DH102" s="953"/>
      <c r="DI102" s="953"/>
      <c r="DJ102" s="953"/>
      <c r="DK102" s="954"/>
      <c r="DL102" s="952" t="s">
        <v>559</v>
      </c>
      <c r="DM102" s="953"/>
      <c r="DN102" s="953"/>
      <c r="DO102" s="953"/>
      <c r="DP102" s="954"/>
      <c r="DQ102" s="952" t="s">
        <v>559</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1735830</v>
      </c>
      <c r="AB110" s="889"/>
      <c r="AC110" s="889"/>
      <c r="AD110" s="889"/>
      <c r="AE110" s="890"/>
      <c r="AF110" s="891">
        <v>1666914</v>
      </c>
      <c r="AG110" s="889"/>
      <c r="AH110" s="889"/>
      <c r="AI110" s="889"/>
      <c r="AJ110" s="890"/>
      <c r="AK110" s="891">
        <v>1572968</v>
      </c>
      <c r="AL110" s="889"/>
      <c r="AM110" s="889"/>
      <c r="AN110" s="889"/>
      <c r="AO110" s="890"/>
      <c r="AP110" s="892">
        <v>22.3</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15827507</v>
      </c>
      <c r="BR110" s="842"/>
      <c r="BS110" s="842"/>
      <c r="BT110" s="842"/>
      <c r="BU110" s="842"/>
      <c r="BV110" s="842">
        <v>15932745</v>
      </c>
      <c r="BW110" s="842"/>
      <c r="BX110" s="842"/>
      <c r="BY110" s="842"/>
      <c r="BZ110" s="842"/>
      <c r="CA110" s="842">
        <v>16201779</v>
      </c>
      <c r="CB110" s="842"/>
      <c r="CC110" s="842"/>
      <c r="CD110" s="842"/>
      <c r="CE110" s="842"/>
      <c r="CF110" s="866">
        <v>230</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2651454</v>
      </c>
      <c r="BR112" s="817"/>
      <c r="BS112" s="817"/>
      <c r="BT112" s="817"/>
      <c r="BU112" s="817"/>
      <c r="BV112" s="817">
        <v>2657948</v>
      </c>
      <c r="BW112" s="817"/>
      <c r="BX112" s="817"/>
      <c r="BY112" s="817"/>
      <c r="BZ112" s="817"/>
      <c r="CA112" s="817">
        <v>2566100</v>
      </c>
      <c r="CB112" s="817"/>
      <c r="CC112" s="817"/>
      <c r="CD112" s="817"/>
      <c r="CE112" s="817"/>
      <c r="CF112" s="875">
        <v>36.4</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335336</v>
      </c>
      <c r="AB113" s="919"/>
      <c r="AC113" s="919"/>
      <c r="AD113" s="919"/>
      <c r="AE113" s="920"/>
      <c r="AF113" s="921">
        <v>322876</v>
      </c>
      <c r="AG113" s="919"/>
      <c r="AH113" s="919"/>
      <c r="AI113" s="919"/>
      <c r="AJ113" s="920"/>
      <c r="AK113" s="921">
        <v>320315</v>
      </c>
      <c r="AL113" s="919"/>
      <c r="AM113" s="919"/>
      <c r="AN113" s="919"/>
      <c r="AO113" s="920"/>
      <c r="AP113" s="922">
        <v>4.5</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2925893</v>
      </c>
      <c r="BR114" s="817"/>
      <c r="BS114" s="817"/>
      <c r="BT114" s="817"/>
      <c r="BU114" s="817"/>
      <c r="BV114" s="817">
        <v>3022962</v>
      </c>
      <c r="BW114" s="817"/>
      <c r="BX114" s="817"/>
      <c r="BY114" s="817"/>
      <c r="BZ114" s="817"/>
      <c r="CA114" s="817">
        <v>2984203</v>
      </c>
      <c r="CB114" s="817"/>
      <c r="CC114" s="817"/>
      <c r="CD114" s="817"/>
      <c r="CE114" s="817"/>
      <c r="CF114" s="875">
        <v>42.4</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2071166</v>
      </c>
      <c r="AB117" s="903"/>
      <c r="AC117" s="903"/>
      <c r="AD117" s="903"/>
      <c r="AE117" s="904"/>
      <c r="AF117" s="905">
        <v>1989790</v>
      </c>
      <c r="AG117" s="903"/>
      <c r="AH117" s="903"/>
      <c r="AI117" s="903"/>
      <c r="AJ117" s="904"/>
      <c r="AK117" s="905">
        <v>1893283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21404854</v>
      </c>
      <c r="BR119" s="845"/>
      <c r="BS119" s="845"/>
      <c r="BT119" s="845"/>
      <c r="BU119" s="845"/>
      <c r="BV119" s="845">
        <v>21613655</v>
      </c>
      <c r="BW119" s="845"/>
      <c r="BX119" s="845"/>
      <c r="BY119" s="845"/>
      <c r="BZ119" s="845"/>
      <c r="CA119" s="845">
        <v>21752082</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9972977</v>
      </c>
      <c r="BR120" s="842"/>
      <c r="BS120" s="842"/>
      <c r="BT120" s="842"/>
      <c r="BU120" s="842"/>
      <c r="BV120" s="842">
        <v>10553502</v>
      </c>
      <c r="BW120" s="842"/>
      <c r="BX120" s="842"/>
      <c r="BY120" s="842"/>
      <c r="BZ120" s="842"/>
      <c r="CA120" s="842">
        <v>11084312</v>
      </c>
      <c r="CB120" s="842"/>
      <c r="CC120" s="842"/>
      <c r="CD120" s="842"/>
      <c r="CE120" s="842"/>
      <c r="CF120" s="866">
        <v>157.30000000000001</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2290844</v>
      </c>
      <c r="DH120" s="842"/>
      <c r="DI120" s="842"/>
      <c r="DJ120" s="842"/>
      <c r="DK120" s="842"/>
      <c r="DL120" s="842">
        <v>2303825</v>
      </c>
      <c r="DM120" s="842"/>
      <c r="DN120" s="842"/>
      <c r="DO120" s="842"/>
      <c r="DP120" s="842"/>
      <c r="DQ120" s="842">
        <v>2248981</v>
      </c>
      <c r="DR120" s="842"/>
      <c r="DS120" s="842"/>
      <c r="DT120" s="842"/>
      <c r="DU120" s="842"/>
      <c r="DV120" s="843">
        <v>31.9</v>
      </c>
      <c r="DW120" s="843"/>
      <c r="DX120" s="843"/>
      <c r="DY120" s="843"/>
      <c r="DZ120" s="844"/>
    </row>
    <row r="121" spans="1:130" s="230"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340784</v>
      </c>
      <c r="BR121" s="817"/>
      <c r="BS121" s="817"/>
      <c r="BT121" s="817"/>
      <c r="BU121" s="817"/>
      <c r="BV121" s="817">
        <v>291070</v>
      </c>
      <c r="BW121" s="817"/>
      <c r="BX121" s="817"/>
      <c r="BY121" s="817"/>
      <c r="BZ121" s="817"/>
      <c r="CA121" s="817">
        <v>265760</v>
      </c>
      <c r="CB121" s="817"/>
      <c r="CC121" s="817"/>
      <c r="CD121" s="817"/>
      <c r="CE121" s="817"/>
      <c r="CF121" s="875">
        <v>3.8</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360610</v>
      </c>
      <c r="DH121" s="817"/>
      <c r="DI121" s="817"/>
      <c r="DJ121" s="817"/>
      <c r="DK121" s="817"/>
      <c r="DL121" s="817">
        <v>354123</v>
      </c>
      <c r="DM121" s="817"/>
      <c r="DN121" s="817"/>
      <c r="DO121" s="817"/>
      <c r="DP121" s="817"/>
      <c r="DQ121" s="817">
        <v>317119</v>
      </c>
      <c r="DR121" s="817"/>
      <c r="DS121" s="817"/>
      <c r="DT121" s="817"/>
      <c r="DU121" s="817"/>
      <c r="DV121" s="794">
        <v>4.5</v>
      </c>
      <c r="DW121" s="794"/>
      <c r="DX121" s="794"/>
      <c r="DY121" s="794"/>
      <c r="DZ121" s="795"/>
    </row>
    <row r="122" spans="1:130" s="230"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15271046</v>
      </c>
      <c r="BR122" s="845"/>
      <c r="BS122" s="845"/>
      <c r="BT122" s="845"/>
      <c r="BU122" s="845"/>
      <c r="BV122" s="845">
        <v>14247642</v>
      </c>
      <c r="BW122" s="845"/>
      <c r="BX122" s="845"/>
      <c r="BY122" s="845"/>
      <c r="BZ122" s="845"/>
      <c r="CA122" s="845">
        <v>15119518</v>
      </c>
      <c r="CB122" s="845"/>
      <c r="CC122" s="845"/>
      <c r="CD122" s="845"/>
      <c r="CE122" s="845"/>
      <c r="CF122" s="846">
        <v>214.6</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25584807</v>
      </c>
      <c r="BR123" s="833"/>
      <c r="BS123" s="833"/>
      <c r="BT123" s="833"/>
      <c r="BU123" s="833"/>
      <c r="BV123" s="833">
        <v>25092214</v>
      </c>
      <c r="BW123" s="833"/>
      <c r="BX123" s="833"/>
      <c r="BY123" s="833"/>
      <c r="BZ123" s="833"/>
      <c r="CA123" s="833">
        <v>26469590</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26216</v>
      </c>
      <c r="AB128" s="801"/>
      <c r="AC128" s="801"/>
      <c r="AD128" s="801"/>
      <c r="AE128" s="802"/>
      <c r="AF128" s="803">
        <v>26216</v>
      </c>
      <c r="AG128" s="801"/>
      <c r="AH128" s="801"/>
      <c r="AI128" s="801"/>
      <c r="AJ128" s="802"/>
      <c r="AK128" s="803">
        <v>25540</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13.61</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8910607</v>
      </c>
      <c r="AB129" s="780"/>
      <c r="AC129" s="780"/>
      <c r="AD129" s="780"/>
      <c r="AE129" s="781"/>
      <c r="AF129" s="782">
        <v>8624571</v>
      </c>
      <c r="AG129" s="780"/>
      <c r="AH129" s="780"/>
      <c r="AI129" s="780"/>
      <c r="AJ129" s="781"/>
      <c r="AK129" s="782">
        <v>8596957</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18.61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1810564</v>
      </c>
      <c r="AB130" s="780"/>
      <c r="AC130" s="780"/>
      <c r="AD130" s="780"/>
      <c r="AE130" s="781"/>
      <c r="AF130" s="782">
        <v>1709517</v>
      </c>
      <c r="AG130" s="780"/>
      <c r="AH130" s="780"/>
      <c r="AI130" s="780"/>
      <c r="AJ130" s="781"/>
      <c r="AK130" s="782">
        <v>1552005</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3.8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7100043</v>
      </c>
      <c r="AB131" s="764"/>
      <c r="AC131" s="764"/>
      <c r="AD131" s="764"/>
      <c r="AE131" s="765"/>
      <c r="AF131" s="766">
        <v>6915054</v>
      </c>
      <c r="AG131" s="764"/>
      <c r="AH131" s="764"/>
      <c r="AI131" s="764"/>
      <c r="AJ131" s="765"/>
      <c r="AK131" s="766">
        <v>7044952</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3.3011912739999998</v>
      </c>
      <c r="AB132" s="745"/>
      <c r="AC132" s="745"/>
      <c r="AD132" s="745"/>
      <c r="AE132" s="746"/>
      <c r="AF132" s="747">
        <v>3.673964148</v>
      </c>
      <c r="AG132" s="745"/>
      <c r="AH132" s="745"/>
      <c r="AI132" s="745"/>
      <c r="AJ132" s="746"/>
      <c r="AK132" s="747">
        <v>4.48176226</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4.4000000000000004</v>
      </c>
      <c r="AB133" s="724"/>
      <c r="AC133" s="724"/>
      <c r="AD133" s="724"/>
      <c r="AE133" s="725"/>
      <c r="AF133" s="723">
        <v>3.3</v>
      </c>
      <c r="AG133" s="724"/>
      <c r="AH133" s="724"/>
      <c r="AI133" s="724"/>
      <c r="AJ133" s="725"/>
      <c r="AK133" s="723">
        <v>3.8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O3djqa/6ZjMRIjCWDadeHV09ObLxlk3ipLnouGIhSMvksjABhIZwKcoSfMJlAz78Oflxwoj2my1WyJsEb43Iw==" saltValue="SbE13FdW+8IEKKpxqOSP5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5llo5s13w7cDs+Tnt1pe6aTiZVT1W8LRx9eed/xBo1pn7H6KYn74u4NIAg8FSqdpuGafolKshDpUk3h1AbDEw==" saltValue="DGxlj2+BmhadNITTJAws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ZMBtr1NBwvwvUYIg+/sMVDtLhqH26U5lEg+5wK//bBlyvSMOmfjkzpKVy6DFoKbILWOUZ+25WBjIqH/bSPTZg==" saltValue="xkdxqqvDzc41/4c+NgVS7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2648259</v>
      </c>
      <c r="AP9" s="281">
        <v>120595</v>
      </c>
      <c r="AQ9" s="282">
        <v>97843</v>
      </c>
      <c r="AR9" s="283">
        <v>23.3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206</v>
      </c>
      <c r="AP10" s="284">
        <v>9</v>
      </c>
      <c r="AQ10" s="285">
        <v>9606</v>
      </c>
      <c r="AR10" s="286">
        <v>-99.9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t="s">
        <v>486</v>
      </c>
      <c r="AP11" s="284" t="s">
        <v>486</v>
      </c>
      <c r="AQ11" s="285">
        <v>1489</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486</v>
      </c>
      <c r="AP12" s="284" t="s">
        <v>486</v>
      </c>
      <c r="AQ12" s="285">
        <v>32</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134138</v>
      </c>
      <c r="AP13" s="284">
        <v>6108</v>
      </c>
      <c r="AQ13" s="285">
        <v>3914</v>
      </c>
      <c r="AR13" s="286">
        <v>56.1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63677</v>
      </c>
      <c r="AP14" s="284">
        <v>2900</v>
      </c>
      <c r="AQ14" s="285">
        <v>2436</v>
      </c>
      <c r="AR14" s="286">
        <v>19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-1769</v>
      </c>
      <c r="AP15" s="284">
        <v>-81</v>
      </c>
      <c r="AQ15" s="285">
        <v>-5849</v>
      </c>
      <c r="AR15" s="286">
        <v>-98.6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2844511</v>
      </c>
      <c r="AP16" s="284">
        <v>129531</v>
      </c>
      <c r="AQ16" s="285">
        <v>109470</v>
      </c>
      <c r="AR16" s="286">
        <v>18.3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13.11</v>
      </c>
      <c r="AP21" s="298">
        <v>10.17</v>
      </c>
      <c r="AQ21" s="299">
        <v>2.94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100.4</v>
      </c>
      <c r="AP22" s="303">
        <v>97.1</v>
      </c>
      <c r="AQ22" s="304">
        <v>3.3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1572968</v>
      </c>
      <c r="AP32" s="312">
        <v>71629</v>
      </c>
      <c r="AQ32" s="313">
        <v>69401</v>
      </c>
      <c r="AR32" s="314">
        <v>3.2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486</v>
      </c>
      <c r="AP34" s="312" t="s">
        <v>486</v>
      </c>
      <c r="AQ34" s="313">
        <v>9</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320315</v>
      </c>
      <c r="AP35" s="312">
        <v>14586</v>
      </c>
      <c r="AQ35" s="313">
        <v>18088</v>
      </c>
      <c r="AR35" s="314">
        <v>-19.399999999999999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t="s">
        <v>486</v>
      </c>
      <c r="AP36" s="312" t="s">
        <v>486</v>
      </c>
      <c r="AQ36" s="313">
        <v>3145</v>
      </c>
      <c r="AR36" s="314" t="s">
        <v>486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t="s">
        <v>486</v>
      </c>
      <c r="AP37" s="312" t="s">
        <v>486</v>
      </c>
      <c r="AQ37" s="313">
        <v>424</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486</v>
      </c>
      <c r="AP38" s="315" t="s">
        <v>486</v>
      </c>
      <c r="AQ38" s="316">
        <v>3</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-25540</v>
      </c>
      <c r="AP39" s="312">
        <v>-1163</v>
      </c>
      <c r="AQ39" s="313">
        <v>-2976</v>
      </c>
      <c r="AR39" s="314">
        <v>-60.9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-1552005</v>
      </c>
      <c r="AP40" s="312">
        <v>-70674</v>
      </c>
      <c r="AQ40" s="313">
        <v>-62148</v>
      </c>
      <c r="AR40" s="314">
        <v>13.7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315738</v>
      </c>
      <c r="AP41" s="312">
        <v>14378</v>
      </c>
      <c r="AQ41" s="313">
        <v>25946</v>
      </c>
      <c r="AR41" s="314">
        <v>-44.6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1963533</v>
      </c>
      <c r="AN51" s="334">
        <v>86794</v>
      </c>
      <c r="AO51" s="335">
        <v>-3.4</v>
      </c>
      <c r="AP51" s="336">
        <v>132981</v>
      </c>
      <c r="AQ51" s="337">
        <v>58.7</v>
      </c>
      <c r="AR51" s="338">
        <v>-62.1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924326</v>
      </c>
      <c r="AN52" s="342">
        <v>40858</v>
      </c>
      <c r="AO52" s="343">
        <v>-23.3</v>
      </c>
      <c r="AP52" s="344">
        <v>56973</v>
      </c>
      <c r="AQ52" s="345">
        <v>9.1999999999999993</v>
      </c>
      <c r="AR52" s="346">
        <v>-32.5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2201362</v>
      </c>
      <c r="AN53" s="334">
        <v>98131</v>
      </c>
      <c r="AO53" s="335">
        <v>13.1</v>
      </c>
      <c r="AP53" s="336">
        <v>128523</v>
      </c>
      <c r="AQ53" s="337">
        <v>-3.4</v>
      </c>
      <c r="AR53" s="338">
        <v>16.5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799840</v>
      </c>
      <c r="AN54" s="342">
        <v>35655</v>
      </c>
      <c r="AO54" s="343">
        <v>-12.7</v>
      </c>
      <c r="AP54" s="344">
        <v>56792</v>
      </c>
      <c r="AQ54" s="345">
        <v>-0.3</v>
      </c>
      <c r="AR54" s="346">
        <v>-12.4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2013355</v>
      </c>
      <c r="AN55" s="334">
        <v>90309</v>
      </c>
      <c r="AO55" s="335">
        <v>-8</v>
      </c>
      <c r="AP55" s="336">
        <v>92919</v>
      </c>
      <c r="AQ55" s="337">
        <v>-27.7</v>
      </c>
      <c r="AR55" s="338">
        <v>19.7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1043471</v>
      </c>
      <c r="AN56" s="342">
        <v>46805</v>
      </c>
      <c r="AO56" s="343">
        <v>31.3</v>
      </c>
      <c r="AP56" s="344">
        <v>54128</v>
      </c>
      <c r="AQ56" s="345">
        <v>-4.7</v>
      </c>
      <c r="AR56" s="346">
        <v>36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2808114</v>
      </c>
      <c r="AN57" s="334">
        <v>126623</v>
      </c>
      <c r="AO57" s="335">
        <v>40.200000000000003</v>
      </c>
      <c r="AP57" s="336">
        <v>103663</v>
      </c>
      <c r="AQ57" s="337">
        <v>11.6</v>
      </c>
      <c r="AR57" s="338">
        <v>28.6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1006118</v>
      </c>
      <c r="AN58" s="342">
        <v>45368</v>
      </c>
      <c r="AO58" s="343">
        <v>-3.1</v>
      </c>
      <c r="AP58" s="344">
        <v>64346</v>
      </c>
      <c r="AQ58" s="345">
        <v>18.899999999999999</v>
      </c>
      <c r="AR58" s="346">
        <v>-22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2202277</v>
      </c>
      <c r="AN59" s="334">
        <v>100286</v>
      </c>
      <c r="AO59" s="335">
        <v>-20.8</v>
      </c>
      <c r="AP59" s="336">
        <v>92012</v>
      </c>
      <c r="AQ59" s="337">
        <v>-11.2</v>
      </c>
      <c r="AR59" s="338">
        <v>-9.6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984955</v>
      </c>
      <c r="AN60" s="342">
        <v>44852</v>
      </c>
      <c r="AO60" s="343">
        <v>-1.1000000000000001</v>
      </c>
      <c r="AP60" s="344">
        <v>61382</v>
      </c>
      <c r="AQ60" s="345">
        <v>-4.5999999999999996</v>
      </c>
      <c r="AR60" s="346">
        <v>3.5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2237728</v>
      </c>
      <c r="AN61" s="349">
        <v>100429</v>
      </c>
      <c r="AO61" s="350">
        <v>4.2</v>
      </c>
      <c r="AP61" s="351">
        <v>110020</v>
      </c>
      <c r="AQ61" s="352">
        <v>5.6</v>
      </c>
      <c r="AR61" s="338">
        <v>-1.4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951742</v>
      </c>
      <c r="AN62" s="342">
        <v>42708</v>
      </c>
      <c r="AO62" s="343">
        <v>-1.8</v>
      </c>
      <c r="AP62" s="344">
        <v>58724</v>
      </c>
      <c r="AQ62" s="345">
        <v>3.7</v>
      </c>
      <c r="AR62" s="346">
        <v>-5.5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ty05Ymzgdb9I9ltfS33xyi3dNJ9ShJE6KGEddzWXvJKpG6boRqXRNB6sI7Lmzdoy8dQKkgMxZIP79b+TO49UA==" saltValue="+HMRB22SF027cNc8Ob+c2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ePSzHXm56PCGqcDxZhkvoQ2hZ5iq383a+hbIqKm5HYttZg5CLPyRla/DBWnTvBsmxaS5bH2qYSYro98sxAcfKA==" saltValue="BCtOoZCRh5NmvgrPcg6i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dDWp9TzK9o2BTVZeY5FLOYKGrb2ZbWCusXcV7Rlv6G9ikswfJl3KGJD4RhApQkaB4ExkEY2KyJAA1J/CbX+jrw==" saltValue="f9lcwn64uM0pM+vaMYjhA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35.07</v>
      </c>
      <c r="G47" s="12">
        <v>33.799999999999997</v>
      </c>
      <c r="H47" s="12">
        <v>34.39</v>
      </c>
      <c r="I47" s="12">
        <v>35.75</v>
      </c>
      <c r="J47" s="13">
        <v>39.06</v>
      </c>
    </row>
    <row r="48" spans="2:10" ht="57.75" customHeight="1" x14ac:dyDescent="0.15">
      <c r="B48" s="14"/>
      <c r="C48" s="1141" t="s">
        <v>4</v>
      </c>
      <c r="D48" s="1141"/>
      <c r="E48" s="1142"/>
      <c r="F48" s="15">
        <v>1.49</v>
      </c>
      <c r="G48" s="16">
        <v>4.2</v>
      </c>
      <c r="H48" s="16">
        <v>7.83</v>
      </c>
      <c r="I48" s="16">
        <v>5.41</v>
      </c>
      <c r="J48" s="17">
        <v>4.67</v>
      </c>
    </row>
    <row r="49" spans="2:10" ht="57.75" customHeight="1" thickBot="1" x14ac:dyDescent="0.2">
      <c r="B49" s="18"/>
      <c r="C49" s="1143" t="s">
        <v>5</v>
      </c>
      <c r="D49" s="1143"/>
      <c r="E49" s="1144"/>
      <c r="F49" s="19">
        <v>16.93</v>
      </c>
      <c r="G49" s="20">
        <v>2.2999999999999998</v>
      </c>
      <c r="H49" s="20">
        <v>6.06</v>
      </c>
      <c r="I49" s="20" t="s">
        <v>530</v>
      </c>
      <c r="J49" s="21">
        <v>2.82</v>
      </c>
    </row>
    <row r="50" spans="2:10" x14ac:dyDescent="0.15"/>
  </sheetData>
  <sheetProtection algorithmName="SHA-512" hashValue="rrZPNVnIcMmhLX320Lj0fD65nTKJEtxBGy5YJcGFcdJrJEXVy+oCo1Gffw3GAOZDpKfcLJ6Q9muRtpnu+BjkCg==" saltValue="l92qciS26J/X46Zp5ZT/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zaisei03</cp:lastModifiedBy>
  <cp:lastPrinted>2025-03-14T01:39:12Z</cp:lastPrinted>
  <dcterms:created xsi:type="dcterms:W3CDTF">2025-02-19T05:23:15Z</dcterms:created>
  <dcterms:modified xsi:type="dcterms:W3CDTF">2025-10-02T05:58:26Z</dcterms:modified>
  <cp:category/>
</cp:coreProperties>
</file>