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地区別・老齢人口\令和7年\"/>
    </mc:Choice>
  </mc:AlternateContent>
  <bookViews>
    <workbookView xWindow="0" yWindow="0" windowWidth="28800" windowHeight="1221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O23" i="6" l="1"/>
  <c r="I5" i="6" l="1"/>
  <c r="D7" i="6" l="1"/>
  <c r="D6" i="6"/>
  <c r="J20" i="6" l="1"/>
  <c r="H20" i="6"/>
  <c r="L20" i="6" l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  <c r="N20" i="6" l="1"/>
</calcChain>
</file>

<file path=xl/sharedStrings.xml><?xml version="1.0" encoding="utf-8"?>
<sst xmlns="http://schemas.openxmlformats.org/spreadsheetml/2006/main" count="52" uniqueCount="39">
  <si>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</si>
  <si>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</si>
  <si>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</si>
  <si>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</si>
  <si>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</si>
  <si>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</si>
  <si>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</si>
  <si>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</si>
  <si>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</si>
  <si>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</si>
  <si>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</si>
  <si>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</si>
  <si>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</si>
  <si>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</si>
  <si>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</si>
  <si>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</si>
  <si>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</si>
  <si>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</si>
  <si>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</si>
  <si>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</si>
  <si>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</si>
  <si>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</si>
  <si>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</si>
  <si>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</si>
  <si>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</si>
  <si>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</si>
  <si>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</si>
  <si>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</si>
  <si>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</si>
  <si>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</si>
  <si>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</si>
  <si>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</si>
  <si>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</si>
  <si>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</si>
  <si>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</si>
  <si>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</si>
  <si>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</si>
  <si>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令和7年9月末現在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</si>
  <si>
    <t>外国人住民割合</t>
    <rPh sb="0" eb="2">
      <t>ガイコク</t>
    </rPh>
    <rPh sb="2" eb="3">
      <t>ジン</t>
    </rPh>
    <rPh sb="3" eb="5">
      <t>ジュウミン</t>
    </rPh>
    <rPh sb="5" eb="7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</si>
</sst>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view="pageBreakPreview" zoomScaleNormal="100" zoomScaleSheetLayoutView="100" workbookViewId="0"/>
  </sheetViews>
  <sheetFormatPr defaultColWidth="9" defaultRowHeight="14.25" x14ac:dyDescent="0.1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4" width="16.125" style="3" bestFit="1" customWidth="1"/>
    <col min="15" max="16384" width="9" style="3"/>
  </cols>
  <sheetData>
    <row r="1" spans="1:13" ht="24.75" customHeight="1" x14ac:dyDescent="0.15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 x14ac:dyDescent="0.15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 x14ac:dyDescent="0.15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 x14ac:dyDescent="0.15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 x14ac:dyDescent="0.15">
      <c r="A5" s="11" t="s">
        <v>23</v>
      </c>
      <c r="B5" s="12">
        <f>B22</f>
        <v>7902</v>
      </c>
      <c r="C5" s="12">
        <f>C22</f>
        <v>8525</v>
      </c>
      <c r="D5" s="12">
        <f>SUM(B5:C5)</f>
        <v>16427</v>
      </c>
      <c r="E5" s="12">
        <f>E22</f>
        <v>8309</v>
      </c>
      <c r="F5" s="5"/>
      <c r="G5" s="9" t="s">
        <v>27</v>
      </c>
      <c r="H5" s="13">
        <v>664</v>
      </c>
      <c r="I5" s="14">
        <f>SUM(H5:H13)</f>
        <v>4174</v>
      </c>
      <c r="J5" s="13">
        <v>645</v>
      </c>
      <c r="K5" s="14">
        <f>SUM(J5:J13)</f>
        <v>5373</v>
      </c>
      <c r="L5" s="13">
        <f>SUM(H5+J5)</f>
        <v>1309</v>
      </c>
      <c r="M5" s="15">
        <f>SUM(I5+K5)</f>
        <v>9547</v>
      </c>
    </row>
    <row r="6" spans="1:13" ht="24.75" customHeight="1" x14ac:dyDescent="0.15">
      <c r="A6" s="11" t="s">
        <v>24</v>
      </c>
      <c r="B6" s="12">
        <v>1336</v>
      </c>
      <c r="C6" s="12">
        <v>1503</v>
      </c>
      <c r="D6" s="12">
        <f>SUM(B6:C6)</f>
        <v>2839</v>
      </c>
      <c r="E6" s="12">
        <v>1503</v>
      </c>
      <c r="F6" s="5"/>
      <c r="G6" s="9" t="s">
        <v>28</v>
      </c>
      <c r="H6" s="13">
        <v>754</v>
      </c>
      <c r="I6" s="14">
        <f>SUM(H6:H13)</f>
        <v>3510</v>
      </c>
      <c r="J6" s="13">
        <v>781</v>
      </c>
      <c r="K6" s="14">
        <f>SUM(J6:J13)</f>
        <v>4728</v>
      </c>
      <c r="L6" s="13">
        <f t="shared" ref="L6:L13" si="0">SUM(H6+J6)</f>
        <v>1535</v>
      </c>
      <c r="M6" s="15">
        <f t="shared" ref="M6:M13" si="1">SUM(I6+K6)</f>
        <v>8238</v>
      </c>
    </row>
    <row r="7" spans="1:13" ht="24.75" customHeight="1" x14ac:dyDescent="0.15">
      <c r="A7" s="11" t="s">
        <v>25</v>
      </c>
      <c r="B7" s="12">
        <v>1110</v>
      </c>
      <c r="C7" s="12">
        <v>1187</v>
      </c>
      <c r="D7" s="12">
        <f>SUM(B7:C7)</f>
        <v>2297</v>
      </c>
      <c r="E7" s="12">
        <v>1246</v>
      </c>
      <c r="F7" s="5"/>
      <c r="G7" s="9" t="s">
        <v>29</v>
      </c>
      <c r="H7" s="13">
        <v>865</v>
      </c>
      <c r="I7" s="14">
        <f>SUM(H7:H13)</f>
        <v>2756</v>
      </c>
      <c r="J7" s="13">
        <v>960</v>
      </c>
      <c r="K7" s="14">
        <f>SUM(J7:J13)</f>
        <v>3947</v>
      </c>
      <c r="L7" s="13">
        <f t="shared" si="0"/>
        <v>1825</v>
      </c>
      <c r="M7" s="15">
        <f t="shared" si="1"/>
        <v>6703</v>
      </c>
    </row>
    <row r="8" spans="1:13" ht="24.75" customHeight="1" x14ac:dyDescent="0.15">
      <c r="A8" s="11" t="s">
        <v>12</v>
      </c>
      <c r="B8" s="12">
        <f>SUM(B5:B7)</f>
        <v>10348</v>
      </c>
      <c r="C8" s="12">
        <f>SUM(C5:C7)</f>
        <v>11215</v>
      </c>
      <c r="D8" s="12">
        <f>SUM(D5:D7)</f>
        <v>21563</v>
      </c>
      <c r="E8" s="12">
        <f>SUM(E5:E7)</f>
        <v>11058</v>
      </c>
      <c r="F8" s="5"/>
      <c r="G8" s="9" t="s">
        <v>30</v>
      </c>
      <c r="H8" s="13">
        <v>854</v>
      </c>
      <c r="I8" s="14">
        <f>SUM(H8:H13)</f>
        <v>1891</v>
      </c>
      <c r="J8" s="13">
        <v>919</v>
      </c>
      <c r="K8" s="14">
        <f>SUM(J8:J13)</f>
        <v>2987</v>
      </c>
      <c r="L8" s="13">
        <f t="shared" si="0"/>
        <v>1773</v>
      </c>
      <c r="M8" s="15">
        <f t="shared" si="1"/>
        <v>4878</v>
      </c>
    </row>
    <row r="9" spans="1:13" ht="24.75" customHeight="1" x14ac:dyDescent="0.15">
      <c r="A9" s="24"/>
      <c r="F9" s="5"/>
      <c r="G9" s="9" t="s">
        <v>31</v>
      </c>
      <c r="H9" s="13">
        <v>474</v>
      </c>
      <c r="I9" s="14">
        <f>SUM(H9:H13)</f>
        <v>1037</v>
      </c>
      <c r="J9" s="13">
        <v>750</v>
      </c>
      <c r="K9" s="14">
        <f>SUM(J9:J13)</f>
        <v>2068</v>
      </c>
      <c r="L9" s="13">
        <f t="shared" si="0"/>
        <v>1224</v>
      </c>
      <c r="M9" s="15">
        <f t="shared" si="1"/>
        <v>3105</v>
      </c>
    </row>
    <row r="10" spans="1:13" ht="24.75" customHeight="1" x14ac:dyDescent="0.15">
      <c r="A10" s="24"/>
      <c r="F10" s="5"/>
      <c r="G10" s="9" t="s">
        <v>32</v>
      </c>
      <c r="H10" s="13">
        <v>331</v>
      </c>
      <c r="I10" s="14">
        <f>SUM(H10:H13)</f>
        <v>563</v>
      </c>
      <c r="J10" s="13">
        <v>680</v>
      </c>
      <c r="K10" s="14">
        <f>SUM(J10:J13)</f>
        <v>1318</v>
      </c>
      <c r="L10" s="13">
        <f t="shared" si="0"/>
        <v>1011</v>
      </c>
      <c r="M10" s="15">
        <f t="shared" si="1"/>
        <v>1881</v>
      </c>
    </row>
    <row r="11" spans="1:13" ht="24.75" customHeight="1" x14ac:dyDescent="0.15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173</v>
      </c>
      <c r="I11" s="14">
        <f>SUM(H11:H13)</f>
        <v>232</v>
      </c>
      <c r="J11" s="13">
        <v>441</v>
      </c>
      <c r="K11" s="14">
        <f>SUM(J11:J13)</f>
        <v>638</v>
      </c>
      <c r="L11" s="13">
        <f t="shared" si="0"/>
        <v>614</v>
      </c>
      <c r="M11" s="15">
        <f t="shared" si="1"/>
        <v>870</v>
      </c>
    </row>
    <row r="12" spans="1:13" ht="24.75" customHeight="1" x14ac:dyDescent="0.15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54</v>
      </c>
      <c r="I12" s="14">
        <f>SUM(H12:H13)</f>
        <v>59</v>
      </c>
      <c r="J12" s="13">
        <v>177</v>
      </c>
      <c r="K12" s="14">
        <f>SUM(J12:J13)</f>
        <v>197</v>
      </c>
      <c r="L12" s="13">
        <f t="shared" si="0"/>
        <v>231</v>
      </c>
      <c r="M12" s="15">
        <f t="shared" si="1"/>
        <v>256</v>
      </c>
    </row>
    <row r="13" spans="1:13" ht="24.75" customHeight="1" x14ac:dyDescent="0.15">
      <c r="A13" s="11" t="s">
        <v>4</v>
      </c>
      <c r="B13" s="28">
        <v>3113</v>
      </c>
      <c r="C13" s="28">
        <v>3278</v>
      </c>
      <c r="D13" s="28">
        <f t="shared" ref="D13:D21" si="2">SUM(B13:C13)</f>
        <v>6391</v>
      </c>
      <c r="E13" s="28">
        <v>3239</v>
      </c>
      <c r="F13" s="5"/>
      <c r="G13" s="9" t="s">
        <v>16</v>
      </c>
      <c r="H13" s="13">
        <v>5</v>
      </c>
      <c r="I13" s="14">
        <f>SUM(H13)</f>
        <v>5</v>
      </c>
      <c r="J13" s="13">
        <v>20</v>
      </c>
      <c r="K13" s="14">
        <f>SUM(J13)</f>
        <v>20</v>
      </c>
      <c r="L13" s="13">
        <f t="shared" si="0"/>
        <v>25</v>
      </c>
      <c r="M13" s="15">
        <f t="shared" si="1"/>
        <v>25</v>
      </c>
    </row>
    <row r="14" spans="1:13" ht="24.75" customHeight="1" x14ac:dyDescent="0.15">
      <c r="A14" s="11" t="s">
        <v>5</v>
      </c>
      <c r="B14" s="28">
        <v>2158</v>
      </c>
      <c r="C14" s="28">
        <v>2265</v>
      </c>
      <c r="D14" s="28">
        <f t="shared" si="2"/>
        <v>4423</v>
      </c>
      <c r="E14" s="28">
        <v>2141</v>
      </c>
      <c r="F14" s="5"/>
      <c r="G14" s="29" t="s">
        <v>36</v>
      </c>
      <c r="K14" s="35" t="s">
        <v>19</v>
      </c>
      <c r="L14" s="35"/>
      <c r="M14" s="19">
        <f>M6/L20</f>
        <v>0.38204331493762461</v>
      </c>
    </row>
    <row r="15" spans="1:13" ht="24.75" customHeight="1" x14ac:dyDescent="0.15">
      <c r="A15" s="11" t="s">
        <v>6</v>
      </c>
      <c r="B15" s="28">
        <v>501</v>
      </c>
      <c r="C15" s="28">
        <v>564</v>
      </c>
      <c r="D15" s="28">
        <f t="shared" si="2"/>
        <v>1065</v>
      </c>
      <c r="E15" s="28">
        <v>560</v>
      </c>
      <c r="F15" s="5"/>
      <c r="G15" s="29" t="s">
        <v>35</v>
      </c>
    </row>
    <row r="16" spans="1:13" ht="24.75" customHeight="1" x14ac:dyDescent="0.15">
      <c r="A16" s="11" t="s">
        <v>13</v>
      </c>
      <c r="B16" s="28">
        <v>180</v>
      </c>
      <c r="C16" s="28">
        <v>199</v>
      </c>
      <c r="D16" s="28">
        <f t="shared" si="2"/>
        <v>379</v>
      </c>
      <c r="E16" s="28">
        <v>205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5" ht="24.75" customHeight="1" x14ac:dyDescent="0.15">
      <c r="A17" s="11" t="s">
        <v>7</v>
      </c>
      <c r="B17" s="28">
        <v>250</v>
      </c>
      <c r="C17" s="28">
        <v>283</v>
      </c>
      <c r="D17" s="28">
        <f t="shared" si="2"/>
        <v>533</v>
      </c>
      <c r="E17" s="28">
        <v>269</v>
      </c>
      <c r="F17" s="5"/>
      <c r="G17" s="21"/>
      <c r="H17" s="36" t="s">
        <v>20</v>
      </c>
      <c r="I17" s="37"/>
      <c r="J17" s="36" t="s">
        <v>21</v>
      </c>
      <c r="K17" s="37"/>
      <c r="L17" s="36" t="s">
        <v>22</v>
      </c>
      <c r="M17" s="37"/>
    </row>
    <row r="18" spans="1:15" ht="24.75" customHeight="1" x14ac:dyDescent="0.15">
      <c r="A18" s="11" t="s">
        <v>8</v>
      </c>
      <c r="B18" s="28">
        <v>415</v>
      </c>
      <c r="C18" s="28">
        <v>415</v>
      </c>
      <c r="D18" s="28">
        <f>SUM(B18:C18)</f>
        <v>830</v>
      </c>
      <c r="E18" s="28">
        <v>420</v>
      </c>
      <c r="F18" s="22"/>
      <c r="G18" s="10" t="s">
        <v>0</v>
      </c>
      <c r="H18" s="33">
        <v>9951</v>
      </c>
      <c r="I18" s="34"/>
      <c r="J18" s="33">
        <v>397</v>
      </c>
      <c r="K18" s="34"/>
      <c r="L18" s="33">
        <f>SUM(H18:K18)</f>
        <v>10348</v>
      </c>
      <c r="M18" s="34"/>
    </row>
    <row r="19" spans="1:15" ht="24.75" customHeight="1" x14ac:dyDescent="0.15">
      <c r="A19" s="11" t="s">
        <v>9</v>
      </c>
      <c r="B19" s="28">
        <v>611</v>
      </c>
      <c r="C19" s="28">
        <v>740</v>
      </c>
      <c r="D19" s="28">
        <f t="shared" si="2"/>
        <v>1351</v>
      </c>
      <c r="E19" s="28">
        <v>711</v>
      </c>
      <c r="F19" s="22"/>
      <c r="G19" s="10" t="s">
        <v>1</v>
      </c>
      <c r="H19" s="33">
        <v>10540</v>
      </c>
      <c r="I19" s="34"/>
      <c r="J19" s="33">
        <v>675</v>
      </c>
      <c r="K19" s="34"/>
      <c r="L19" s="33">
        <f>SUM(H19:K19)</f>
        <v>11215</v>
      </c>
      <c r="M19" s="34"/>
    </row>
    <row r="20" spans="1:15" ht="24.75" customHeight="1" x14ac:dyDescent="0.15">
      <c r="A20" s="11" t="s">
        <v>14</v>
      </c>
      <c r="B20" s="28">
        <v>410</v>
      </c>
      <c r="C20" s="28">
        <v>466</v>
      </c>
      <c r="D20" s="28">
        <f t="shared" si="2"/>
        <v>876</v>
      </c>
      <c r="E20" s="28">
        <v>459</v>
      </c>
      <c r="F20" s="22"/>
      <c r="G20" s="10" t="s">
        <v>2</v>
      </c>
      <c r="H20" s="33">
        <f>SUM(H18:I19)</f>
        <v>20491</v>
      </c>
      <c r="I20" s="34"/>
      <c r="J20" s="33">
        <f>SUM(J18:K19)</f>
        <v>1072</v>
      </c>
      <c r="K20" s="34"/>
      <c r="L20" s="33">
        <f>SUM(H20:K20)</f>
        <v>21563</v>
      </c>
      <c r="M20" s="34"/>
      <c r="N20" s="3" t="str">
        <f>IF(D8=L20,"YES","NO")</f>
        <v>YES</v>
      </c>
    </row>
    <row r="21" spans="1:15" ht="24.75" customHeight="1" x14ac:dyDescent="0.15">
      <c r="A21" s="11" t="s">
        <v>10</v>
      </c>
      <c r="B21" s="28">
        <v>264</v>
      </c>
      <c r="C21" s="28">
        <v>315</v>
      </c>
      <c r="D21" s="28">
        <f t="shared" si="2"/>
        <v>579</v>
      </c>
      <c r="E21" s="28">
        <v>305</v>
      </c>
      <c r="F21" s="5"/>
      <c r="G21" s="10" t="s">
        <v>3</v>
      </c>
      <c r="H21" s="31"/>
      <c r="I21" s="32"/>
      <c r="J21" s="31"/>
      <c r="K21" s="32"/>
      <c r="L21" s="33">
        <f>E8</f>
        <v>11058</v>
      </c>
      <c r="M21" s="34"/>
    </row>
    <row r="22" spans="1:15" ht="24.75" customHeight="1" x14ac:dyDescent="0.15">
      <c r="A22" s="11" t="s">
        <v>2</v>
      </c>
      <c r="B22" s="28">
        <f>SUM(B13:B21)</f>
        <v>7902</v>
      </c>
      <c r="C22" s="28">
        <f>SUM(C13:C21)</f>
        <v>8525</v>
      </c>
      <c r="D22" s="28">
        <f>SUM(D13:D21)</f>
        <v>16427</v>
      </c>
      <c r="E22" s="28">
        <f>SUM(E13:E21)</f>
        <v>8309</v>
      </c>
      <c r="F22" s="5"/>
    </row>
    <row r="23" spans="1:15" ht="24.75" customHeight="1" x14ac:dyDescent="0.15">
      <c r="N23" s="3" t="s">
        <v>38</v>
      </c>
      <c r="O23" s="30">
        <f>J20/L20</f>
        <v>4.9714789222278906E-2</v>
      </c>
    </row>
  </sheetData>
  <mergeCells count="16">
    <mergeCell ref="K14:L14"/>
    <mergeCell ref="H17:I17"/>
    <mergeCell ref="J17:K17"/>
    <mergeCell ref="L17:M17"/>
    <mergeCell ref="H18:I18"/>
    <mergeCell ref="J18:K18"/>
    <mergeCell ref="L18:M18"/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shimin05</cp:lastModifiedBy>
  <cp:lastPrinted>2025-09-30T09:13:40Z</cp:lastPrinted>
  <dcterms:created xsi:type="dcterms:W3CDTF">2002-01-06T23:45:32Z</dcterms:created>
  <dcterms:modified xsi:type="dcterms:W3CDTF">2025-09-30T09:15:43Z</dcterms:modified>
</cp:coreProperties>
</file>