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6.0.6\財政課\03財務\02決算\000 諸務\01決算事務照会回答関係書\R06\070304令和５年度財政状況資料集の作成及び提出について\03県に回答\"/>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<sst xmlns="http://schemas.openxmlformats.org/spreadsheetml/2006/main" count="1139" uniqueCount="570">
  <si>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</si>
  <si>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</si>
  <si>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</si>
  <si>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</si>
  <si>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</si>
  <si>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</si>
  <si>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</si>
  <si>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</si>
  <si>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</si>
  <si>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</si>
  <si>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</si>
  <si>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</si>
  <si>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</si>
  <si>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</si>
  <si>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</si>
  <si>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</si>
  <si>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</si>
  <si>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</si>
  <si>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</si>
  <si>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</si>
  <si>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</si>
  <si>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</si>
  <si>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</si>
  <si>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</si>
  <si>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</si>
  <si>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</si>
  <si>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</si>
  <si>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</si>
  <si>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</si>
  <si>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</si>
  <si>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</si>
  <si>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</si>
  <si>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</si>
  <si>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</si>
  <si>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</si>
  <si>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</si>
  <si>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</si>
  <si>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</si>
  <si>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</si>
  <si>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</si>
  <si>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</si>
  <si>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</si>
  <si>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</si>
  <si>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</si>
  <si>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</si>
  <si>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</si>
  <si>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</si>
  <si>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</si>
  <si>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</si>
  <si>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</si>
  <si>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</si>
  <si>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</si>
  <si>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</si>
  <si>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</si>
  <si>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</si>
  <si>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</si>
  <si>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</si>
  <si>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</si>
  <si>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</si>
  <si>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</si>
  <si>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</si>
  <si>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</si>
  <si>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</si>
  <si>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</si>
  <si>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</si>
  <si>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</si>
  <si>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</si>
  <si>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</si>
  <si>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</si>
  <si>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</si>
  <si>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</si>
  <si>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</si>
  <si>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</si>
  <si>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</si>
  <si>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</si>
  <si>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</si>
  <si>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</si>
  <si>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</si>
  <si>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</si>
  <si>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</si>
  <si>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</si>
  <si>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</si>
  <si>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</si>
  <si>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</si>
  <si>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</si>
  <si>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</si>
  <si>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</si>
  <si>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</si>
  <si>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</si>
  <si>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</si>
  <si>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</si>
  <si>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</si>
  <si>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</si>
  <si>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</si>
  <si>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豊後高田市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</si>
  <si>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</si>
  <si>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</si>
  <si>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</si>
  <si>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</si>
  <si>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</si>
  <si>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</si>
  <si>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</si>
  <si>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</si>
  <si>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</si>
  <si>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</si>
  <si>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</si>
  <si>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</si>
  <si>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</si>
  <si>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</si>
  <si>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</si>
  <si>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</si>
  <si>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</si>
  <si>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</si>
  <si>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</si>
  <si>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</si>
  <si>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</si>
  <si>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</si>
  <si>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</si>
  <si>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</si>
  <si>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</si>
  <si>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</si>
  <si>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</si>
  <si>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</si>
  <si>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</si>
  <si>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</si>
  <si>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</si>
  <si>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</si>
  <si>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</si>
  <si>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</si>
  <si>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</si>
  <si>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</si>
  <si>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</si>
  <si>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</si>
  <si>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</si>
  <si>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</si>
  <si>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</si>
  <si>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</si>
  <si>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</si>
  <si>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</si>
  <si>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</si>
  <si>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</si>
  <si>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</si>
  <si>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</si>
  <si>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</si>
  <si>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</si>
  <si>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</si>
  <si>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</si>
  <si>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</si>
  <si>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</si>
  <si>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</si>
  <si>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</si>
  <si>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</si>
  <si>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</si>
  <si>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</si>
  <si>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</si>
  <si>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</si>
  <si>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</si>
  <si>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</si>
  <si>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</si>
  <si>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</si>
  <si>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</si>
  <si>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</si>
  <si>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</si>
  <si>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</si>
  <si>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</si>
  <si>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</si>
  <si>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</si>
  <si>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</si>
  <si>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</si>
  <si>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</si>
  <si>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</si>
  <si>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</si>
  <si>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</si>
  <si>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</si>
  <si>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</si>
  <si>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</si>
  <si>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</si>
  <si>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</si>
  <si>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</si>
  <si>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</si>
  <si>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</si>
  <si>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</si>
  <si>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</si>
  <si>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</si>
  <si>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</si>
  <si>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</si>
  <si>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</si>
  <si>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</si>
  <si>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</si>
  <si>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</si>
  <si>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</si>
  <si>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</si>
  <si>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</si>
  <si>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</si>
  <si>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</si>
  <si>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</si>
  <si>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</si>
  <si>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</si>
  <si>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</si>
  <si>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</si>
  <si>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</si>
  <si>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</si>
  <si>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</si>
  <si>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大分県豊後高田市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</si>
  <si>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</si>
  <si>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</si>
  <si>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</si>
  <si>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</si>
  <si>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</si>
  <si>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</si>
  <si>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</si>
  <si>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</si>
  <si>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</si>
  <si>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</si>
  <si>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</si>
  <si>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</si>
  <si>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</si>
  <si>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</si>
  <si>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</si>
  <si>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</si>
  <si>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</si>
  <si>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</si>
  <si>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</si>
  <si>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</si>
  <si>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</si>
  <si>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</si>
  <si>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</si>
  <si>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</si>
  <si>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</si>
  <si>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</si>
  <si>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</si>
  <si>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</si>
  <si>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</si>
  <si>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</si>
  <si>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</si>
  <si>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</si>
  <si>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</si>
  <si>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</si>
  <si>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</si>
  <si>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</si>
  <si>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</si>
  <si>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</si>
  <si>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</si>
  <si>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</si>
  <si>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</si>
  <si>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</si>
  <si>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</si>
  <si>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</si>
  <si>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</si>
  <si>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</si>
  <si>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</si>
  <si>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</si>
  <si>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</si>
  <si>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</si>
  <si>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</si>
  <si>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</si>
  <si>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</si>
  <si>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</si>
  <si>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</si>
  <si>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</si>
  <si>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</si>
  <si>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</si>
  <si>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</si>
  <si>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</si>
  <si>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</si>
  <si>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</si>
  <si>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</si>
  <si>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</si>
  <si>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</si>
  <si>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</si>
  <si>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</si>
  <si>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</si>
  <si>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</si>
  <si>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</si>
  <si>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</si>
  <si>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</si>
  <si>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</si>
  <si>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</si>
  <si>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</si>
  <si>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</si>
  <si>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</si>
  <si>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</si>
  <si>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</si>
  <si>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</si>
  <si>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</si>
  <si>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</si>
  <si>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</si>
  <si>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</si>
  <si>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</si>
  <si>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</si>
  <si>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</si>
  <si>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</si>
  <si>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</si>
  <si>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</si>
  <si>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</si>
  <si>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</si>
  <si>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</si>
  <si>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</si>
  <si>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</si>
  <si>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</si>
  <si>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</si>
  <si>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</si>
  <si>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</si>
  <si>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</si>
  <si>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</si>
  <si>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</si>
  <si>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</si>
  <si>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</si>
  <si>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</si>
  <si>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</si>
  <si>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</si>
  <si>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</si>
  <si>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</si>
  <si>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</si>
  <si>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</si>
  <si>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</si>
  <si>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</si>
  <si>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</si>
  <si>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</si>
  <si>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</si>
  <si>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</si>
  <si>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</si>
  <si>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</si>
  <si>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</si>
  <si>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</si>
  <si>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</si>
  <si>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</si>
  <si>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</si>
  <si>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</si>
  <si>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</si>
  <si>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</si>
  <si>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</si>
  <si>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</si>
  <si>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</si>
  <si>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</si>
  <si>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</si>
  <si>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</si>
  <si>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</si>
  <si>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</si>
  <si>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</si>
  <si>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</si>
  <si>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</si>
  <si>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</si>
  <si>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</si>
  <si>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</si>
  <si>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</si>
  <si>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</si>
  <si>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</si>
  <si>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</si>
  <si>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</si>
  <si>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</si>
  <si>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</si>
  <si>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</si>
  <si>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</si>
  <si>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大分県豊後高田市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</si>
  <si>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</si>
  <si>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</si>
  <si>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</si>
  <si>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</si>
  <si>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</si>
  <si>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</si>
  <si>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</si>
  <si>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</si>
  <si>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</si>
  <si>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</si>
  <si>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</si>
  <si>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</si>
  <si>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</si>
  <si>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</si>
  <si>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</si>
  <si>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</si>
  <si>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</si>
  <si>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</si>
  <si>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</si>
  <si>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</si>
  <si>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</si>
  <si>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</si>
  <si>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</si>
  <si>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</si>
  <si>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</si>
  <si>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</si>
  <si>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</si>
  <si>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</si>
  <si>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</si>
  <si>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</si>
  <si>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</si>
  <si>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</si>
  <si>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</si>
  <si>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</si>
  <si>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</si>
  <si>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</si>
  <si>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</si>
  <si>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</si>
  <si>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</si>
  <si>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</si>
  <si>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</si>
  <si>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</si>
  <si>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</si>
  <si>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</si>
  <si>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</si>
  <si>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</si>
  <si>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</si>
  <si>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</si>
  <si>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</si>
  <si>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</si>
  <si>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</si>
  <si>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</si>
  <si>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</si>
  <si>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</si>
  <si>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</si>
  <si>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</si>
  <si>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</si>
  <si>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</si>
  <si>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</si>
  <si>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</si>
  <si>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</si>
  <si>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</si>
  <si>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</si>
  <si>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</si>
  <si>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</si>
  <si>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</si>
  <si>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</si>
  <si>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</si>
  <si>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</si>
  <si>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</si>
  <si>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</si>
  <si>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</si>
  <si>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</si>
  <si>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</si>
  <si>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</si>
  <si>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</si>
  <si>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</si>
  <si>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</si>
  <si>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</si>
  <si>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</si>
  <si>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</si>
  <si>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</si>
  <si>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</si>
  <si>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</si>
  <si>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</si>
  <si>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</si>
  <si>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</si>
  <si>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</si>
  <si>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</si>
  <si>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</si>
  <si>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</si>
  <si>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</si>
  <si>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</si>
  <si>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</si>
  <si>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</si>
  <si>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</si>
  <si>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</si>
  <si>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</si>
  <si>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</si>
  <si>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</si>
  <si>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</si>
  <si>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</si>
  <si>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</si>
  <si>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</si>
  <si>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</si>
  <si>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</si>
  <si>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</si>
  <si>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</si>
  <si>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</si>
  <si>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</si>
  <si>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</si>
  <si>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</si>
  <si>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</si>
  <si>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</si>
  <si>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</si>
  <si>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</si>
  <si>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</si>
  <si>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</si>
  <si>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</si>
  <si>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</si>
  <si>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</si>
  <si>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</si>
  <si>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</si>
  <si>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</si>
  <si>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</si>
  <si>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</si>
  <si>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</si>
  <si>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</si>
  <si>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</si>
  <si>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</si>
  <si>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</si>
  <si>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</si>
  <si>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</si>
  <si>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</si>
  <si>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</si>
  <si>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</si>
  <si>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</si>
  <si>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</si>
  <si>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</si>
  <si>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</si>
  <si>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</si>
  <si>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</si>
  <si>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</si>
  <si>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</si>
  <si>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</si>
  <si>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</si>
  <si>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</si>
  <si>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</si>
  <si>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</si>
  <si>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</si>
  <si>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</si>
  <si>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</si>
  <si>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</si>
  <si>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</si>
  <si>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</si>
  <si>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</si>
  <si>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</si>
  <si>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</si>
  <si>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</si>
  <si>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</si>
  <si>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</si>
  <si>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</si>
  <si>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</si>
  <si>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</si>
  <si>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</si>
  <si>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</si>
  <si>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</si>
  <si>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</si>
  <si>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</si>
  <si>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</si>
  <si>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</si>
  <si>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</si>
  <si>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</si>
  <si>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</si>
  <si>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</si>
  <si>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1.40</t>
  </si>
  <si>
    <t>水道事業会計</t>
  </si>
  <si>
    <t>一般会計</t>
  </si>
  <si>
    <t>下水道事業会計</t>
  </si>
  <si>
    <t>介護保険特別会計</t>
  </si>
  <si>
    <t>後期高齢者医療特別会計</t>
  </si>
  <si>
    <t>ケーブルネットワーク事業特別会計</t>
  </si>
  <si>
    <t>国民健康保険特別会計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</si>
  <si>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</si>
  <si>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</si>
  <si>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</si>
  <si>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</si>
  <si>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</si>
  <si>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</si>
  <si>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</si>
  <si>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</si>
  <si>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</si>
  <si>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</si>
  <si>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宇佐・高田・国東広域事務組合</t>
    <rPh sb="0" eb="2">
      <t>ウサ</t>
    </rPh>
    <rPh sb="3" eb="5">
      <t>タカダ</t>
    </rPh>
    <rPh sb="6" eb="8">
      <t>クニサキ</t>
    </rPh>
    <rPh sb="8" eb="14">
      <t>コウイキジムクミアイ</t>
    </rPh>
    <phoneticPr fontId="10"/>
  </si>
  <si>
    <t>大分県交通災害共済組合</t>
    <rPh sb="0" eb="3">
      <t>オオイタケン</t>
    </rPh>
    <rPh sb="3" eb="7">
      <t>コウツウサイガイ</t>
    </rPh>
    <rPh sb="7" eb="11">
      <t>キョウサイクミアイ</t>
    </rPh>
    <phoneticPr fontId="10"/>
  </si>
  <si>
    <t>大分県市町村会館管理組合</t>
    <rPh sb="0" eb="3">
      <t>オオイタケン</t>
    </rPh>
    <rPh sb="3" eb="6">
      <t>シチョウソン</t>
    </rPh>
    <rPh sb="6" eb="12">
      <t>カイカンカンリクミアイ</t>
    </rPh>
    <phoneticPr fontId="10"/>
  </si>
  <si>
    <t>基金から10百万円繰入</t>
    <phoneticPr fontId="2"/>
  </si>
  <si>
    <t>-</t>
    <phoneticPr fontId="2"/>
  </si>
  <si>
    <t>-</t>
    <phoneticPr fontId="2"/>
  </si>
  <si>
    <t>-</t>
    <phoneticPr fontId="2"/>
  </si>
  <si>
    <t>豊後高田市土地開発公社</t>
    <rPh sb="0" eb="5">
      <t>ブンゴタカダシ</t>
    </rPh>
    <rPh sb="5" eb="11">
      <t>トチカイハツコウシャ</t>
    </rPh>
    <phoneticPr fontId="2"/>
  </si>
  <si>
    <t>スパランド真玉</t>
    <rPh sb="5" eb="7">
      <t>マタマ</t>
    </rPh>
    <phoneticPr fontId="2"/>
  </si>
  <si>
    <t>豊後高田市観光まちづくり会社</t>
    <rPh sb="0" eb="5">
      <t>ブンゴタカダシ</t>
    </rPh>
    <rPh sb="5" eb="7">
      <t>カンコウ</t>
    </rPh>
    <rPh sb="12" eb="14">
      <t>ガイシャ</t>
    </rPh>
    <phoneticPr fontId="2"/>
  </si>
  <si>
    <t>-</t>
    <phoneticPr fontId="10"/>
  </si>
  <si>
    <t>-</t>
    <phoneticPr fontId="2"/>
  </si>
  <si>
    <t>-</t>
    <phoneticPr fontId="2"/>
  </si>
  <si>
    <t>地域振興基金</t>
    <phoneticPr fontId="5"/>
  </si>
  <si>
    <t>公共施設整備基金</t>
    <phoneticPr fontId="2"/>
  </si>
  <si>
    <t>職員退職手当基金</t>
    <phoneticPr fontId="2"/>
  </si>
  <si>
    <t>地域福祉基金</t>
    <phoneticPr fontId="2"/>
  </si>
  <si>
    <t>ふるさと市町村圏基金</t>
    <phoneticPr fontId="2"/>
  </si>
  <si>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10"/>
  </si>
  <si>
    <t>大分県後期高齢者医療広域連合（後期高齢者医療事業会計）</t>
    <phoneticPr fontId="2"/>
  </si>
  <si>
    <t>基金から133百万円繰入</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</si>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</sst>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136D-4522-9930-B5AAD2F1A8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86794</c:v>
                </c:pt>
                <c:pt idx="1">
                  <c:v>98131</c:v>
                </c:pt>
                <c:pt idx="2">
                  <c:v>90309</c:v>
                </c:pt>
                <c:pt idx="3">
                  <c:v>126623</c:v>
                </c:pt>
                <c:pt idx="4">
                  <c:v>100286</c:v>
                </c:pt>
              </c:numCache>
            </c:numRef>
          </c:val>
          <c:smooth val="0"/>
          <c:extLst>
            <c:ext xmlns:c16="http://schemas.microsoft.com/office/drawing/2014/chart" uri="{C3380CC4-5D6E-409C-BE32-E72D297353CC}">
              <c16:uniqueId val="{00000001-136D-4522-9930-B5AAD2F1A8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1.49</c:v>
                </c:pt>
                <c:pt idx="1">
                  <c:v>4.2</c:v>
                </c:pt>
                <c:pt idx="2">
                  <c:v>7.83</c:v>
                </c:pt>
                <c:pt idx="3">
                  <c:v>5.41</c:v>
                </c:pt>
                <c:pt idx="4">
                  <c:v>4.67</c:v>
                </c:pt>
              </c:numCache>
            </c:numRef>
          </c:val>
          <c:extLst>
            <c:ext xmlns:c16="http://schemas.microsoft.com/office/drawing/2014/chart" uri="{C3380CC4-5D6E-409C-BE32-E72D297353CC}">
              <c16:uniqueId val="{00000000-11AE-45FB-88C5-4CE98D8A51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35.07</c:v>
                </c:pt>
                <c:pt idx="1">
                  <c:v>33.799999999999997</c:v>
                </c:pt>
                <c:pt idx="2">
                  <c:v>34.39</c:v>
                </c:pt>
                <c:pt idx="3">
                  <c:v>35.75</c:v>
                </c:pt>
                <c:pt idx="4">
                  <c:v>39.06</c:v>
                </c:pt>
              </c:numCache>
            </c:numRef>
          </c:val>
          <c:extLst>
            <c:ext xmlns:c16="http://schemas.microsoft.com/office/drawing/2014/chart" uri="{C3380CC4-5D6E-409C-BE32-E72D297353CC}">
              <c16:uniqueId val="{00000001-11AE-45FB-88C5-4CE98D8A51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16.93</c:v>
                </c:pt>
                <c:pt idx="1">
                  <c:v>2.2999999999999998</c:v>
                </c:pt>
                <c:pt idx="2">
                  <c:v>6.06</c:v>
                </c:pt>
                <c:pt idx="3">
                  <c:v>-1.4</c:v>
                </c:pt>
                <c:pt idx="4">
                  <c:v>2.82</c:v>
                </c:pt>
              </c:numCache>
            </c:numRef>
          </c:val>
          <c:smooth val="0"/>
          <c:extLst>
            <c:ext xmlns:c16="http://schemas.microsoft.com/office/drawing/2014/chart" uri="{C3380CC4-5D6E-409C-BE32-E72D297353CC}">
              <c16:uniqueId val="{00000002-11AE-45FB-88C5-4CE98D8A51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BE-4CC6-967F-9E173443F5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BE-4CC6-967F-9E173443F5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6BE-4CC6-967F-9E173443F57F}"/>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0.56000000000000005</c:v>
                </c:pt>
                <c:pt idx="4">
                  <c:v>#N/A</c:v>
                </c:pt>
                <c:pt idx="5">
                  <c:v>0.8</c:v>
                </c:pt>
                <c:pt idx="6">
                  <c:v>#N/A</c:v>
                </c:pt>
                <c:pt idx="7">
                  <c:v>1.08</c:v>
                </c:pt>
                <c:pt idx="8">
                  <c:v>#N/A</c:v>
                </c:pt>
                <c:pt idx="9">
                  <c:v>0</c:v>
                </c:pt>
              </c:numCache>
            </c:numRef>
          </c:val>
          <c:extLst>
            <c:ext xmlns:c16="http://schemas.microsoft.com/office/drawing/2014/chart" uri="{C3380CC4-5D6E-409C-BE32-E72D297353CC}">
              <c16:uniqueId val="{00000003-26BE-4CC6-967F-9E173443F57F}"/>
            </c:ext>
          </c:extLst>
        </c:ser>
        <c:ser>
          <c:idx val="4"/>
          <c:order val="4"/>
          <c:tx>
            <c:strRef>
              <c:f>データシート!$A$31</c:f>
              <c:strCache>
                <c:ptCount val="1"/>
                <c:pt idx="0">
                  <c:v>ケーブルネットワーク事業特別会計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6BE-4CC6-967F-9E173443F57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6BE-4CC6-967F-9E173443F57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0.28999999999999998</c:v>
                </c:pt>
                <c:pt idx="2">
                  <c:v>#N/A</c:v>
                </c:pt>
                <c:pt idx="3">
                  <c:v>0.1</c:v>
                </c:pt>
                <c:pt idx="4">
                  <c:v>#N/A</c:v>
                </c:pt>
                <c:pt idx="5">
                  <c:v>0.42</c:v>
                </c:pt>
                <c:pt idx="6">
                  <c:v>#N/A</c:v>
                </c:pt>
                <c:pt idx="7">
                  <c:v>1</c:v>
                </c:pt>
                <c:pt idx="8">
                  <c:v>#N/A</c:v>
                </c:pt>
                <c:pt idx="9">
                  <c:v>0.17</c:v>
                </c:pt>
              </c:numCache>
            </c:numRef>
          </c:val>
          <c:extLst>
            <c:ext xmlns:c16="http://schemas.microsoft.com/office/drawing/2014/chart" uri="{C3380CC4-5D6E-409C-BE32-E72D297353CC}">
              <c16:uniqueId val="{00000006-26BE-4CC6-967F-9E173443F57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c:v>
                </c:pt>
                <c:pt idx="4">
                  <c:v>#N/A</c:v>
                </c:pt>
                <c:pt idx="5">
                  <c:v>0</c:v>
                </c:pt>
                <c:pt idx="6">
                  <c:v>#N/A</c:v>
                </c:pt>
                <c:pt idx="7">
                  <c:v>0.06</c:v>
                </c:pt>
                <c:pt idx="8">
                  <c:v>#N/A</c:v>
                </c:pt>
                <c:pt idx="9">
                  <c:v>0.18</c:v>
                </c:pt>
              </c:numCache>
            </c:numRef>
          </c:val>
          <c:extLst>
            <c:ext xmlns:c16="http://schemas.microsoft.com/office/drawing/2014/chart" uri="{C3380CC4-5D6E-409C-BE32-E72D297353CC}">
              <c16:uniqueId val="{00000007-26BE-4CC6-967F-9E173443F57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1.48</c:v>
                </c:pt>
                <c:pt idx="2">
                  <c:v>#N/A</c:v>
                </c:pt>
                <c:pt idx="3">
                  <c:v>4.2</c:v>
                </c:pt>
                <c:pt idx="4">
                  <c:v>#N/A</c:v>
                </c:pt>
                <c:pt idx="5">
                  <c:v>7.83</c:v>
                </c:pt>
                <c:pt idx="6">
                  <c:v>#N/A</c:v>
                </c:pt>
                <c:pt idx="7">
                  <c:v>5.4</c:v>
                </c:pt>
                <c:pt idx="8">
                  <c:v>#N/A</c:v>
                </c:pt>
                <c:pt idx="9">
                  <c:v>4.67</c:v>
                </c:pt>
              </c:numCache>
            </c:numRef>
          </c:val>
          <c:extLst>
            <c:ext xmlns:c16="http://schemas.microsoft.com/office/drawing/2014/chart" uri="{C3380CC4-5D6E-409C-BE32-E72D297353CC}">
              <c16:uniqueId val="{00000008-26BE-4CC6-967F-9E173443F57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3.32</c:v>
                </c:pt>
                <c:pt idx="2">
                  <c:v>#N/A</c:v>
                </c:pt>
                <c:pt idx="3">
                  <c:v>3.11</c:v>
                </c:pt>
                <c:pt idx="4">
                  <c:v>#N/A</c:v>
                </c:pt>
                <c:pt idx="5">
                  <c:v>3.65</c:v>
                </c:pt>
                <c:pt idx="6">
                  <c:v>#N/A</c:v>
                </c:pt>
                <c:pt idx="7">
                  <c:v>4.45</c:v>
                </c:pt>
                <c:pt idx="8">
                  <c:v>#N/A</c:v>
                </c:pt>
                <c:pt idx="9">
                  <c:v>4.8</c:v>
                </c:pt>
              </c:numCache>
            </c:numRef>
          </c:val>
          <c:extLst>
            <c:ext xmlns:c16="http://schemas.microsoft.com/office/drawing/2014/chart" uri="{C3380CC4-5D6E-409C-BE32-E72D297353CC}">
              <c16:uniqueId val="{00000009-26BE-4CC6-967F-9E173443F5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1822</c:v>
                </c:pt>
                <c:pt idx="5">
                  <c:v>1830</c:v>
                </c:pt>
                <c:pt idx="8">
                  <c:v>1837</c:v>
                </c:pt>
                <c:pt idx="11">
                  <c:v>1736</c:v>
                </c:pt>
                <c:pt idx="14">
                  <c:v>1578</c:v>
                </c:pt>
              </c:numCache>
            </c:numRef>
          </c:val>
          <c:extLst>
            <c:ext xmlns:c16="http://schemas.microsoft.com/office/drawing/2014/chart" uri="{C3380CC4-5D6E-409C-BE32-E72D297353CC}">
              <c16:uniqueId val="{00000000-2FF3-4729-BB05-92FFE3DE99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F3-4729-BB05-92FFE3DE99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2FF3-4729-BB05-92FFE3DE99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F3-4729-BB05-92FFE3DE99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356</c:v>
                </c:pt>
                <c:pt idx="3">
                  <c:v>319</c:v>
                </c:pt>
                <c:pt idx="6">
                  <c:v>335</c:v>
                </c:pt>
                <c:pt idx="9">
                  <c:v>323</c:v>
                </c:pt>
                <c:pt idx="12">
                  <c:v>320</c:v>
                </c:pt>
              </c:numCache>
            </c:numRef>
          </c:val>
          <c:extLst>
            <c:ext xmlns:c16="http://schemas.microsoft.com/office/drawing/2014/chart" uri="{C3380CC4-5D6E-409C-BE32-E72D297353CC}">
              <c16:uniqueId val="{00000004-2FF3-4729-BB05-92FFE3DE99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F3-4729-BB05-92FFE3DE99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F3-4729-BB05-92FFE3DE99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1919</c:v>
                </c:pt>
                <c:pt idx="3">
                  <c:v>1716</c:v>
                </c:pt>
                <c:pt idx="6">
                  <c:v>1736</c:v>
                </c:pt>
                <c:pt idx="9">
                  <c:v>1667</c:v>
                </c:pt>
                <c:pt idx="12">
                  <c:v>1573</c:v>
                </c:pt>
              </c:numCache>
            </c:numRef>
          </c:val>
          <c:extLst>
            <c:ext xmlns:c16="http://schemas.microsoft.com/office/drawing/2014/chart" uri="{C3380CC4-5D6E-409C-BE32-E72D297353CC}">
              <c16:uniqueId val="{00000007-2FF3-4729-BB05-92FFE3DE99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454</c:v>
                </c:pt>
                <c:pt idx="2">
                  <c:v>#N/A</c:v>
                </c:pt>
                <c:pt idx="3">
                  <c:v>#N/A</c:v>
                </c:pt>
                <c:pt idx="4">
                  <c:v>205</c:v>
                </c:pt>
                <c:pt idx="5">
                  <c:v>#N/A</c:v>
                </c:pt>
                <c:pt idx="6">
                  <c:v>#N/A</c:v>
                </c:pt>
                <c:pt idx="7">
                  <c:v>234</c:v>
                </c:pt>
                <c:pt idx="8">
                  <c:v>#N/A</c:v>
                </c:pt>
                <c:pt idx="9">
                  <c:v>#N/A</c:v>
                </c:pt>
                <c:pt idx="10">
                  <c:v>254</c:v>
                </c:pt>
                <c:pt idx="11">
                  <c:v>#N/A</c:v>
                </c:pt>
                <c:pt idx="12">
                  <c:v>#N/A</c:v>
                </c:pt>
                <c:pt idx="13">
                  <c:v>315</c:v>
                </c:pt>
                <c:pt idx="14">
                  <c:v>#N/A</c:v>
                </c:pt>
              </c:numCache>
            </c:numRef>
          </c:val>
          <c:smooth val="0"/>
          <c:extLst>
            <c:ext xmlns:c16="http://schemas.microsoft.com/office/drawing/2014/chart" uri="{C3380CC4-5D6E-409C-BE32-E72D297353CC}">
              <c16:uniqueId val="{00000008-2FF3-4729-BB05-92FFE3DE99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16412</c:v>
                </c:pt>
                <c:pt idx="5">
                  <c:v>15996</c:v>
                </c:pt>
                <c:pt idx="8">
                  <c:v>15271</c:v>
                </c:pt>
                <c:pt idx="11">
                  <c:v>14248</c:v>
                </c:pt>
                <c:pt idx="14">
                  <c:v>15120</c:v>
                </c:pt>
              </c:numCache>
            </c:numRef>
          </c:val>
          <c:extLst>
            <c:ext xmlns:c16="http://schemas.microsoft.com/office/drawing/2014/chart" uri="{C3380CC4-5D6E-409C-BE32-E72D297353CC}">
              <c16:uniqueId val="{00000000-A8A5-4315-BF84-0CB37DF085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367</c:v>
                </c:pt>
                <c:pt idx="5">
                  <c:v>367</c:v>
                </c:pt>
                <c:pt idx="8">
                  <c:v>341</c:v>
                </c:pt>
                <c:pt idx="11">
                  <c:v>291</c:v>
                </c:pt>
                <c:pt idx="14">
                  <c:v>266</c:v>
                </c:pt>
              </c:numCache>
            </c:numRef>
          </c:val>
          <c:extLst>
            <c:ext xmlns:c16="http://schemas.microsoft.com/office/drawing/2014/chart" uri="{C3380CC4-5D6E-409C-BE32-E72D297353CC}">
              <c16:uniqueId val="{00000001-A8A5-4315-BF84-0CB37DF085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9012</c:v>
                </c:pt>
                <c:pt idx="5">
                  <c:v>8983</c:v>
                </c:pt>
                <c:pt idx="8">
                  <c:v>9973</c:v>
                </c:pt>
                <c:pt idx="11">
                  <c:v>10554</c:v>
                </c:pt>
                <c:pt idx="14">
                  <c:v>11084</c:v>
                </c:pt>
              </c:numCache>
            </c:numRef>
          </c:val>
          <c:extLst>
            <c:ext xmlns:c16="http://schemas.microsoft.com/office/drawing/2014/chart" uri="{C3380CC4-5D6E-409C-BE32-E72D297353CC}">
              <c16:uniqueId val="{00000002-A8A5-4315-BF84-0CB37DF085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A5-4315-BF84-0CB37DF085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A5-4315-BF84-0CB37DF085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A5-4315-BF84-0CB37DF085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2896</c:v>
                </c:pt>
                <c:pt idx="3">
                  <c:v>2945</c:v>
                </c:pt>
                <c:pt idx="6">
                  <c:v>2926</c:v>
                </c:pt>
                <c:pt idx="9">
                  <c:v>3023</c:v>
                </c:pt>
                <c:pt idx="12">
                  <c:v>2984</c:v>
                </c:pt>
              </c:numCache>
            </c:numRef>
          </c:val>
          <c:extLst>
            <c:ext xmlns:c16="http://schemas.microsoft.com/office/drawing/2014/chart" uri="{C3380CC4-5D6E-409C-BE32-E72D297353CC}">
              <c16:uniqueId val="{00000006-A8A5-4315-BF84-0CB37DF085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8A5-4315-BF84-0CB37DF085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3959</c:v>
                </c:pt>
                <c:pt idx="3">
                  <c:v>2828</c:v>
                </c:pt>
                <c:pt idx="6">
                  <c:v>2651</c:v>
                </c:pt>
                <c:pt idx="9">
                  <c:v>2658</c:v>
                </c:pt>
                <c:pt idx="12">
                  <c:v>2566</c:v>
                </c:pt>
              </c:numCache>
            </c:numRef>
          </c:val>
          <c:extLst>
            <c:ext xmlns:c16="http://schemas.microsoft.com/office/drawing/2014/chart" uri="{C3380CC4-5D6E-409C-BE32-E72D297353CC}">
              <c16:uniqueId val="{00000008-A8A5-4315-BF84-0CB37DF085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8A5-4315-BF84-0CB37DF085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15718</c:v>
                </c:pt>
                <c:pt idx="3">
                  <c:v>15802</c:v>
                </c:pt>
                <c:pt idx="6">
                  <c:v>15828</c:v>
                </c:pt>
                <c:pt idx="9">
                  <c:v>15933</c:v>
                </c:pt>
                <c:pt idx="12">
                  <c:v>16202</c:v>
                </c:pt>
              </c:numCache>
            </c:numRef>
          </c:val>
          <c:extLst>
            <c:ext xmlns:c16="http://schemas.microsoft.com/office/drawing/2014/chart" uri="{C3380CC4-5D6E-409C-BE32-E72D297353CC}">
              <c16:uniqueId val="{0000000A-A8A5-4315-BF84-0CB37DF085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A5-4315-BF84-0CB37DF085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3064</c:v>
                </c:pt>
                <c:pt idx="1">
                  <c:v>3084</c:v>
                </c:pt>
                <c:pt idx="2">
                  <c:v>3358</c:v>
                </c:pt>
              </c:numCache>
            </c:numRef>
          </c:val>
          <c:extLst>
            <c:ext xmlns:c16="http://schemas.microsoft.com/office/drawing/2014/chart" uri="{C3380CC4-5D6E-409C-BE32-E72D297353CC}">
              <c16:uniqueId val="{00000000-ADA8-4CAE-8F75-AB3BE75920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1401</c:v>
                </c:pt>
                <c:pt idx="1">
                  <c:v>2014</c:v>
                </c:pt>
                <c:pt idx="2">
                  <c:v>2075</c:v>
                </c:pt>
              </c:numCache>
            </c:numRef>
          </c:val>
          <c:extLst>
            <c:ext xmlns:c16="http://schemas.microsoft.com/office/drawing/2014/chart" uri="{C3380CC4-5D6E-409C-BE32-E72D297353CC}">
              <c16:uniqueId val="{00000001-ADA8-4CAE-8F75-AB3BE75920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6400</c:v>
                </c:pt>
                <c:pt idx="1">
                  <c:v>6401</c:v>
                </c:pt>
                <c:pt idx="2">
                  <c:v>6463</c:v>
                </c:pt>
              </c:numCache>
            </c:numRef>
          </c:val>
          <c:extLst>
            <c:ext xmlns:c16="http://schemas.microsoft.com/office/drawing/2014/chart" uri="{C3380CC4-5D6E-409C-BE32-E72D297353CC}">
              <c16:uniqueId val="{00000002-ADA8-4CAE-8F75-AB3BE75920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21,960
21,078
206.24
17,768,924
17,305,835
401,776
8,596,957
16,201,779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メイリオ" panose="020B0604030504040204" pitchFamily="50" charset="-128"/>
              <a:ea typeface="メイリオ" panose="020B0604030504040204" pitchFamily="50" charset="-128"/>
            </a:rPr>
            <a:t>　人口減少や全国平均を上回る高齢化率（人口に占める</a:t>
          </a:r>
          <a:r>
            <a:rPr kumimoji="1" lang="en-US" altLang="ja-JP" sz="1050">
              <a:latin typeface="メイリオ" panose="020B0604030504040204" pitchFamily="50" charset="-128"/>
              <a:ea typeface="メイリオ" panose="020B0604030504040204" pitchFamily="50" charset="-128"/>
            </a:rPr>
            <a:t>65</a:t>
          </a:r>
          <a:r>
            <a:rPr kumimoji="1" lang="ja-JP" altLang="en-US" sz="1050">
              <a:latin typeface="メイリオ" panose="020B0604030504040204" pitchFamily="50" charset="-128"/>
              <a:ea typeface="メイリオ" panose="020B0604030504040204" pitchFamily="50" charset="-128"/>
            </a:rPr>
            <a:t>歳以上人口の割合：</a:t>
          </a:r>
          <a:r>
            <a:rPr kumimoji="1" lang="en-US" altLang="ja-JP" sz="1050">
              <a:latin typeface="メイリオ" panose="020B0604030504040204" pitchFamily="50" charset="-128"/>
              <a:ea typeface="メイリオ" panose="020B0604030504040204" pitchFamily="50" charset="-128"/>
            </a:rPr>
            <a:t>38.1</a:t>
          </a:r>
          <a:r>
            <a:rPr kumimoji="1" lang="ja-JP" altLang="en-US" sz="1050">
              <a:latin typeface="メイリオ" panose="020B0604030504040204" pitchFamily="50" charset="-128"/>
              <a:ea typeface="メイリオ" panose="020B0604030504040204" pitchFamily="50" charset="-128"/>
            </a:rPr>
            <a:t>％（令和</a:t>
          </a:r>
          <a:r>
            <a:rPr kumimoji="1" lang="en-US" altLang="ja-JP" sz="1050">
              <a:latin typeface="メイリオ" panose="020B0604030504040204" pitchFamily="50" charset="-128"/>
              <a:ea typeface="メイリオ" panose="020B0604030504040204" pitchFamily="50" charset="-128"/>
            </a:rPr>
            <a:t>5</a:t>
          </a:r>
          <a:r>
            <a:rPr kumimoji="1" lang="ja-JP" altLang="en-US" sz="1050">
              <a:latin typeface="メイリオ" panose="020B0604030504040204" pitchFamily="50" charset="-128"/>
              <a:ea typeface="メイリオ" panose="020B0604030504040204" pitchFamily="50" charset="-128"/>
            </a:rPr>
            <a:t>年</a:t>
          </a:r>
          <a:r>
            <a:rPr kumimoji="1" lang="en-US" altLang="ja-JP" sz="1050">
              <a:latin typeface="メイリオ" panose="020B0604030504040204" pitchFamily="50" charset="-128"/>
              <a:ea typeface="メイリオ" panose="020B0604030504040204" pitchFamily="50" charset="-128"/>
            </a:rPr>
            <a:t>12</a:t>
          </a:r>
          <a:r>
            <a:rPr kumimoji="1" lang="ja-JP" altLang="en-US" sz="1050">
              <a:latin typeface="メイリオ" panose="020B0604030504040204" pitchFamily="50" charset="-128"/>
              <a:ea typeface="メイリオ" panose="020B0604030504040204" pitchFamily="50" charset="-128"/>
            </a:rPr>
            <a:t>月末時点））に加え、市内に中心となる産業がないこと等により財政基盤が弱く、類似団体平均を大きく下回っている。</a:t>
          </a:r>
        </a:p>
        <a:p>
          <a:r>
            <a:rPr kumimoji="1" lang="ja-JP" altLang="en-US" sz="1050">
              <a:latin typeface="メイリオ" panose="020B0604030504040204" pitchFamily="50" charset="-128"/>
              <a:ea typeface="メイリオ" panose="020B0604030504040204" pitchFamily="50" charset="-128"/>
            </a:rPr>
            <a:t>　過去</a:t>
          </a:r>
          <a:r>
            <a:rPr kumimoji="1" lang="en-US" altLang="ja-JP" sz="1050">
              <a:latin typeface="メイリオ" panose="020B0604030504040204" pitchFamily="50" charset="-128"/>
              <a:ea typeface="メイリオ" panose="020B0604030504040204" pitchFamily="50" charset="-128"/>
            </a:rPr>
            <a:t>5</a:t>
          </a:r>
          <a:r>
            <a:rPr kumimoji="1" lang="ja-JP" altLang="en-US" sz="1050">
              <a:latin typeface="メイリオ" panose="020B0604030504040204" pitchFamily="50" charset="-128"/>
              <a:ea typeface="メイリオ" panose="020B0604030504040204" pitchFamily="50" charset="-128"/>
            </a:rPr>
            <a:t>年間は、ほぼ横ばいで推移しており、今後も横ばいであることが予想される。</a:t>
          </a:r>
        </a:p>
        <a:p>
          <a:r>
            <a:rPr kumimoji="1" lang="ja-JP" altLang="en-US" sz="1050">
              <a:latin typeface="メイリオ" panose="020B0604030504040204" pitchFamily="50" charset="-128"/>
              <a:ea typeface="メイリオ" panose="020B0604030504040204" pitchFamily="50" charset="-128"/>
            </a:rPr>
            <a:t>　行財政運営の効率化に努めるとともに税収確保につながる定住施策や企業誘致を推進することで、地域経済の活性化を図り、自主財源確保に努める。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129722</xdr:rowOff>
    </xdr:to>
    <xdr:cxnSp macro="">
      <xdr:nvCxnSpPr>
        <xdr:cNvPr id="71" name="直線コネクタ 70"/>
        <xdr:cNvCxnSpPr/>
      </xdr:nvCxnSpPr>
      <xdr:spPr>
        <a:xfrm flipV="1">
          <a:off x="4114800" y="74676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129722</xdr:rowOff>
    </xdr:to>
    <xdr:cxnSp macro="">
      <xdr:nvCxnSpPr>
        <xdr:cNvPr id="77" name="直線コネクタ 76"/>
        <xdr:cNvCxnSpPr/>
      </xdr:nvCxnSpPr>
      <xdr:spPr>
        <a:xfrm>
          <a:off x="2336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H29</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R1</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年度に行った繰上償還により</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R2</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年度からは類似団体平均を下回っているが、人件費は類似団体平均と比較して高い水準にあることから、これまでの行財政改革の取組を引き継ぎ、自主財源の確保と経常経費の抑制に留意するとともに、財政構造の硬直化を招かないように努める。</a:t>
          </a:r>
          <a:endParaRPr lang="ja-JP" altLang="ja-JP" sz="1050">
            <a:effectLst/>
            <a:latin typeface="メイリオ" panose="020B0604030504040204" pitchFamily="50" charset="-128"/>
            <a:ea typeface="メイリオ" panose="020B060403050404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97790</xdr:rowOff>
    </xdr:from>
    <xdr:to>
      <xdr:col>23</xdr:col>
      <xdr:colOff>133350</xdr:colOff>
      <xdr:row>66</xdr:row>
      <xdr:rowOff>5334</xdr:rowOff>
    </xdr:to>
    <xdr:cxnSp macro="">
      <xdr:nvCxnSpPr>
        <xdr:cNvPr id="127" name="直線コネクタ 126"/>
        <xdr:cNvCxnSpPr/>
      </xdr:nvCxnSpPr>
      <xdr:spPr>
        <a:xfrm flipV="1">
          <a:off x="4953000" y="10384790"/>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12717</xdr:rowOff>
    </xdr:from>
    <xdr:ext cx="762000" cy="259045"/>
    <xdr:sp macro="" textlink="">
      <xdr:nvSpPr>
        <xdr:cNvPr id="130" name="財政構造の弾力性最大値テキスト"/>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97790</xdr:rowOff>
    </xdr:from>
    <xdr:to>
      <xdr:col>24</xdr:col>
      <xdr:colOff>12700</xdr:colOff>
      <xdr:row>60</xdr:row>
      <xdr:rowOff>97790</xdr:rowOff>
    </xdr:to>
    <xdr:cxnSp macro="">
      <xdr:nvCxnSpPr>
        <xdr:cNvPr id="131" name="直線コネクタ 130"/>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61</xdr:row>
      <xdr:rowOff>71120</xdr:rowOff>
    </xdr:to>
    <xdr:cxnSp macro="">
      <xdr:nvCxnSpPr>
        <xdr:cNvPr id="132" name="直線コネクタ 131"/>
        <xdr:cNvCxnSpPr/>
      </xdr:nvCxnSpPr>
      <xdr:spPr>
        <a:xfrm flipV="1">
          <a:off x="4114800" y="1038479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3" name="財政構造の弾力性平均値テキスト"/>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4" name="フローチャート: 判断 133"/>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129286</xdr:rowOff>
    </xdr:from>
    <xdr:to>
      <xdr:col>19</xdr:col>
      <xdr:colOff>133350</xdr:colOff>
      <xdr:row>61</xdr:row>
      <xdr:rowOff>71120</xdr:rowOff>
    </xdr:to>
    <xdr:cxnSp macro="">
      <xdr:nvCxnSpPr>
        <xdr:cNvPr id="135" name="直線コネクタ 134"/>
        <xdr:cNvCxnSpPr/>
      </xdr:nvCxnSpPr>
      <xdr:spPr>
        <a:xfrm>
          <a:off x="3225800" y="10244836"/>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6" name="フローチャート: 判断 135"/>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7" name="テキスト ボックス 136"/>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129286</xdr:rowOff>
    </xdr:from>
    <xdr:to>
      <xdr:col>15</xdr:col>
      <xdr:colOff>82550</xdr:colOff>
      <xdr:row>61</xdr:row>
      <xdr:rowOff>124206</xdr:rowOff>
    </xdr:to>
    <xdr:cxnSp macro="">
      <xdr:nvCxnSpPr>
        <xdr:cNvPr id="138" name="直線コネクタ 137"/>
        <xdr:cNvCxnSpPr/>
      </xdr:nvCxnSpPr>
      <xdr:spPr>
        <a:xfrm flipV="1">
          <a:off x="2336800" y="10244836"/>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71120</xdr:rowOff>
    </xdr:from>
    <xdr:to>
      <xdr:col>15</xdr:col>
      <xdr:colOff>133350</xdr:colOff>
      <xdr:row>61</xdr:row>
      <xdr:rowOff>1270</xdr:rowOff>
    </xdr:to>
    <xdr:sp macro="" textlink="">
      <xdr:nvSpPr>
        <xdr:cNvPr id="139" name="フローチャート: 判断 138"/>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40" name="テキスト ボックス 139"/>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124206</xdr:rowOff>
    </xdr:from>
    <xdr:to>
      <xdr:col>11</xdr:col>
      <xdr:colOff>31750</xdr:colOff>
      <xdr:row>63</xdr:row>
      <xdr:rowOff>32258</xdr:rowOff>
    </xdr:to>
    <xdr:cxnSp macro="">
      <xdr:nvCxnSpPr>
        <xdr:cNvPr id="141" name="直線コネクタ 140"/>
        <xdr:cNvCxnSpPr/>
      </xdr:nvCxnSpPr>
      <xdr:spPr>
        <a:xfrm flipV="1">
          <a:off x="1447800" y="1058265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2" name="フローチャート: 判断 141"/>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3" name="テキスト ボックス 142"/>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4" name="フローチャート: 判断 143"/>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45" name="テキスト ボックス 144"/>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1" name="楕円 150"/>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139717</xdr:rowOff>
    </xdr:from>
    <xdr:ext cx="762000" cy="259045"/>
    <xdr:sp macro="" textlink="">
      <xdr:nvSpPr>
        <xdr:cNvPr id="152" name="財政構造の弾力性該当値テキスト"/>
        <xdr:cNvSpPr txBox="1"/>
      </xdr:nvSpPr>
      <xdr:spPr>
        <a:xfrm>
          <a:off x="5041900" y="102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4" name="テキスト ボックス 153"/>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78486</xdr:rowOff>
    </xdr:from>
    <xdr:to>
      <xdr:col>15</xdr:col>
      <xdr:colOff>133350</xdr:colOff>
      <xdr:row>60</xdr:row>
      <xdr:rowOff>8636</xdr:rowOff>
    </xdr:to>
    <xdr:sp macro="" textlink="">
      <xdr:nvSpPr>
        <xdr:cNvPr id="155" name="楕円 154"/>
        <xdr:cNvSpPr/>
      </xdr:nvSpPr>
      <xdr:spPr>
        <a:xfrm>
          <a:off x="3175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18813</xdr:rowOff>
    </xdr:from>
    <xdr:ext cx="762000" cy="259045"/>
    <xdr:sp macro="" textlink="">
      <xdr:nvSpPr>
        <xdr:cNvPr id="156" name="テキスト ボックス 155"/>
        <xdr:cNvSpPr txBox="1"/>
      </xdr:nvSpPr>
      <xdr:spPr>
        <a:xfrm>
          <a:off x="2844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73406</xdr:rowOff>
    </xdr:from>
    <xdr:to>
      <xdr:col>11</xdr:col>
      <xdr:colOff>82550</xdr:colOff>
      <xdr:row>62</xdr:row>
      <xdr:rowOff>3556</xdr:rowOff>
    </xdr:to>
    <xdr:sp macro="" textlink="">
      <xdr:nvSpPr>
        <xdr:cNvPr id="157" name="楕円 156"/>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13733</xdr:rowOff>
    </xdr:from>
    <xdr:ext cx="762000" cy="259045"/>
    <xdr:sp macro="" textlink="">
      <xdr:nvSpPr>
        <xdr:cNvPr id="158" name="テキスト ボックス 157"/>
        <xdr:cNvSpPr txBox="1"/>
      </xdr:nvSpPr>
      <xdr:spPr>
        <a:xfrm>
          <a:off x="1955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9" name="楕円 158"/>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60" name="テキスト ボックス 159"/>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メイリオ" panose="020B0604030504040204" pitchFamily="50" charset="-128"/>
              <a:ea typeface="メイリオ" panose="020B0604030504040204" pitchFamily="50" charset="-128"/>
            </a:rPr>
            <a:t>　類似団体平均と比較して高い水準で推移しているのは、主に人件費が要因となっている。これは、消防業務やごみ処理業務を一部事務組合ではなく直営で実施していること等によるものであるが、これまでの行財政改革の取組を引き継ぎ、今後も人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0" name="直線コネクタ 189"/>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1" name="人件費・物件費等の状況最小値テキスト"/>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2" name="直線コネクタ 191"/>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3" name="人件費・物件費等の状況最大値テキスト"/>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4" name="直線コネクタ 193"/>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66379</xdr:rowOff>
    </xdr:from>
    <xdr:to>
      <xdr:col>23</xdr:col>
      <xdr:colOff>133350</xdr:colOff>
      <xdr:row>86</xdr:row>
      <xdr:rowOff>101544</xdr:rowOff>
    </xdr:to>
    <xdr:cxnSp macro="">
      <xdr:nvCxnSpPr>
        <xdr:cNvPr id="195" name="直線コネクタ 194"/>
        <xdr:cNvCxnSpPr/>
      </xdr:nvCxnSpPr>
      <xdr:spPr>
        <a:xfrm>
          <a:off x="4114800" y="14811079"/>
          <a:ext cx="838200" cy="3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10313</xdr:rowOff>
    </xdr:from>
    <xdr:ext cx="762000" cy="259045"/>
    <xdr:sp macro="" textlink="">
      <xdr:nvSpPr>
        <xdr:cNvPr id="196" name="人件費・物件費等の状況平均値テキスト"/>
        <xdr:cNvSpPr txBox="1"/>
      </xdr:nvSpPr>
      <xdr:spPr>
        <a:xfrm>
          <a:off x="5041900" y="14412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7" name="フローチャート: 判断 196"/>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161263</xdr:rowOff>
    </xdr:from>
    <xdr:to>
      <xdr:col>19</xdr:col>
      <xdr:colOff>133350</xdr:colOff>
      <xdr:row>86</xdr:row>
      <xdr:rowOff>66379</xdr:rowOff>
    </xdr:to>
    <xdr:cxnSp macro="">
      <xdr:nvCxnSpPr>
        <xdr:cNvPr id="198" name="直線コネクタ 197"/>
        <xdr:cNvCxnSpPr/>
      </xdr:nvCxnSpPr>
      <xdr:spPr>
        <a:xfrm>
          <a:off x="3225800" y="14734513"/>
          <a:ext cx="889000" cy="7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199" name="フローチャート: 判断 198"/>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98558</xdr:rowOff>
    </xdr:from>
    <xdr:ext cx="736600" cy="259045"/>
    <xdr:sp macro="" textlink="">
      <xdr:nvSpPr>
        <xdr:cNvPr id="200" name="テキスト ボックス 199"/>
        <xdr:cNvSpPr txBox="1"/>
      </xdr:nvSpPr>
      <xdr:spPr>
        <a:xfrm>
          <a:off x="3733800" y="143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161263</xdr:rowOff>
    </xdr:from>
    <xdr:to>
      <xdr:col>15</xdr:col>
      <xdr:colOff>82550</xdr:colOff>
      <xdr:row>86</xdr:row>
      <xdr:rowOff>13108</xdr:rowOff>
    </xdr:to>
    <xdr:cxnSp macro="">
      <xdr:nvCxnSpPr>
        <xdr:cNvPr id="201" name="直線コネクタ 200"/>
        <xdr:cNvCxnSpPr/>
      </xdr:nvCxnSpPr>
      <xdr:spPr>
        <a:xfrm flipV="1">
          <a:off x="2336800" y="14734513"/>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2" name="フローチャート: 判断 201"/>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41467</xdr:rowOff>
    </xdr:from>
    <xdr:ext cx="762000" cy="259045"/>
    <xdr:sp macro="" textlink="">
      <xdr:nvSpPr>
        <xdr:cNvPr id="203" name="テキスト ボックス 202"/>
        <xdr:cNvSpPr txBox="1"/>
      </xdr:nvSpPr>
      <xdr:spPr>
        <a:xfrm>
          <a:off x="2844800" y="142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89815</xdr:rowOff>
    </xdr:from>
    <xdr:to>
      <xdr:col>11</xdr:col>
      <xdr:colOff>31750</xdr:colOff>
      <xdr:row>86</xdr:row>
      <xdr:rowOff>13108</xdr:rowOff>
    </xdr:to>
    <xdr:cxnSp macro="">
      <xdr:nvCxnSpPr>
        <xdr:cNvPr id="204" name="直線コネクタ 203"/>
        <xdr:cNvCxnSpPr/>
      </xdr:nvCxnSpPr>
      <xdr:spPr>
        <a:xfrm>
          <a:off x="1447800" y="14663065"/>
          <a:ext cx="889000" cy="9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5" name="フローチャート: 判断 204"/>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161923</xdr:rowOff>
    </xdr:from>
    <xdr:ext cx="762000" cy="259045"/>
    <xdr:sp macro="" textlink="">
      <xdr:nvSpPr>
        <xdr:cNvPr id="206" name="テキスト ボックス 205"/>
        <xdr:cNvSpPr txBox="1"/>
      </xdr:nvSpPr>
      <xdr:spPr>
        <a:xfrm>
          <a:off x="1955800" y="142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7" name="フローチャート: 判断 206"/>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59667</xdr:rowOff>
    </xdr:from>
    <xdr:ext cx="762000" cy="259045"/>
    <xdr:sp macro="" textlink="">
      <xdr:nvSpPr>
        <xdr:cNvPr id="208" name="テキスト ボックス 207"/>
        <xdr:cNvSpPr txBox="1"/>
      </xdr:nvSpPr>
      <xdr:spPr>
        <a:xfrm>
          <a:off x="1066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50744</xdr:rowOff>
    </xdr:from>
    <xdr:to>
      <xdr:col>23</xdr:col>
      <xdr:colOff>184150</xdr:colOff>
      <xdr:row>86</xdr:row>
      <xdr:rowOff>152344</xdr:rowOff>
    </xdr:to>
    <xdr:sp macro="" textlink="">
      <xdr:nvSpPr>
        <xdr:cNvPr id="214" name="楕円 213"/>
        <xdr:cNvSpPr/>
      </xdr:nvSpPr>
      <xdr:spPr>
        <a:xfrm>
          <a:off x="4902200" y="147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22821</xdr:rowOff>
    </xdr:from>
    <xdr:ext cx="762000" cy="259045"/>
    <xdr:sp macro="" textlink="">
      <xdr:nvSpPr>
        <xdr:cNvPr id="215" name="人件費・物件費等の状況該当値テキスト"/>
        <xdr:cNvSpPr txBox="1"/>
      </xdr:nvSpPr>
      <xdr:spPr>
        <a:xfrm>
          <a:off x="5041900" y="1476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15579</xdr:rowOff>
    </xdr:from>
    <xdr:to>
      <xdr:col>19</xdr:col>
      <xdr:colOff>184150</xdr:colOff>
      <xdr:row>86</xdr:row>
      <xdr:rowOff>117179</xdr:rowOff>
    </xdr:to>
    <xdr:sp macro="" textlink="">
      <xdr:nvSpPr>
        <xdr:cNvPr id="216" name="楕円 215"/>
        <xdr:cNvSpPr/>
      </xdr:nvSpPr>
      <xdr:spPr>
        <a:xfrm>
          <a:off x="4064000" y="147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101956</xdr:rowOff>
    </xdr:from>
    <xdr:ext cx="736600" cy="259045"/>
    <xdr:sp macro="" textlink="">
      <xdr:nvSpPr>
        <xdr:cNvPr id="217" name="テキスト ボックス 216"/>
        <xdr:cNvSpPr txBox="1"/>
      </xdr:nvSpPr>
      <xdr:spPr>
        <a:xfrm>
          <a:off x="3733800" y="1484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110463</xdr:rowOff>
    </xdr:from>
    <xdr:to>
      <xdr:col>15</xdr:col>
      <xdr:colOff>133350</xdr:colOff>
      <xdr:row>86</xdr:row>
      <xdr:rowOff>40613</xdr:rowOff>
    </xdr:to>
    <xdr:sp macro="" textlink="">
      <xdr:nvSpPr>
        <xdr:cNvPr id="218" name="楕円 217"/>
        <xdr:cNvSpPr/>
      </xdr:nvSpPr>
      <xdr:spPr>
        <a:xfrm>
          <a:off x="3175000" y="146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25390</xdr:rowOff>
    </xdr:from>
    <xdr:ext cx="762000" cy="259045"/>
    <xdr:sp macro="" textlink="">
      <xdr:nvSpPr>
        <xdr:cNvPr id="219" name="テキスト ボックス 218"/>
        <xdr:cNvSpPr txBox="1"/>
      </xdr:nvSpPr>
      <xdr:spPr>
        <a:xfrm>
          <a:off x="2844800" y="147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133758</xdr:rowOff>
    </xdr:from>
    <xdr:to>
      <xdr:col>11</xdr:col>
      <xdr:colOff>82550</xdr:colOff>
      <xdr:row>86</xdr:row>
      <xdr:rowOff>63908</xdr:rowOff>
    </xdr:to>
    <xdr:sp macro="" textlink="">
      <xdr:nvSpPr>
        <xdr:cNvPr id="220" name="楕円 219"/>
        <xdr:cNvSpPr/>
      </xdr:nvSpPr>
      <xdr:spPr>
        <a:xfrm>
          <a:off x="2286000" y="147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48685</xdr:rowOff>
    </xdr:from>
    <xdr:ext cx="762000" cy="259045"/>
    <xdr:sp macro="" textlink="">
      <xdr:nvSpPr>
        <xdr:cNvPr id="221" name="テキスト ボックス 220"/>
        <xdr:cNvSpPr txBox="1"/>
      </xdr:nvSpPr>
      <xdr:spPr>
        <a:xfrm>
          <a:off x="1955800" y="147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39015</xdr:rowOff>
    </xdr:from>
    <xdr:to>
      <xdr:col>7</xdr:col>
      <xdr:colOff>31750</xdr:colOff>
      <xdr:row>85</xdr:row>
      <xdr:rowOff>140615</xdr:rowOff>
    </xdr:to>
    <xdr:sp macro="" textlink="">
      <xdr:nvSpPr>
        <xdr:cNvPr id="222" name="楕円 221"/>
        <xdr:cNvSpPr/>
      </xdr:nvSpPr>
      <xdr:spPr>
        <a:xfrm>
          <a:off x="1397000" y="146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125392</xdr:rowOff>
    </xdr:from>
    <xdr:ext cx="762000" cy="259045"/>
    <xdr:sp macro="" textlink="">
      <xdr:nvSpPr>
        <xdr:cNvPr id="223" name="テキスト ボックス 222"/>
        <xdr:cNvSpPr txBox="1"/>
      </xdr:nvSpPr>
      <xdr:spPr>
        <a:xfrm>
          <a:off x="1066800" y="1469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メイリオ" panose="020B0604030504040204" pitchFamily="50" charset="-128"/>
              <a:ea typeface="メイリオ" panose="020B0604030504040204" pitchFamily="50" charset="-128"/>
            </a:rPr>
            <a:t>　国家公務員の給与削減にあわせ、本市も平成</a:t>
          </a:r>
          <a:r>
            <a:rPr kumimoji="1" lang="en-US" altLang="ja-JP" sz="1050">
              <a:latin typeface="メイリオ" panose="020B0604030504040204" pitchFamily="50" charset="-128"/>
              <a:ea typeface="メイリオ" panose="020B0604030504040204" pitchFamily="50" charset="-128"/>
            </a:rPr>
            <a:t>25</a:t>
          </a:r>
          <a:r>
            <a:rPr kumimoji="1" lang="ja-JP" altLang="en-US" sz="1050">
              <a:latin typeface="メイリオ" panose="020B0604030504040204" pitchFamily="50" charset="-128"/>
              <a:ea typeface="メイリオ" panose="020B0604030504040204" pitchFamily="50" charset="-128"/>
            </a:rPr>
            <a:t>年</a:t>
          </a:r>
          <a:r>
            <a:rPr kumimoji="1" lang="en-US" altLang="ja-JP" sz="1050">
              <a:latin typeface="メイリオ" panose="020B0604030504040204" pitchFamily="50" charset="-128"/>
              <a:ea typeface="メイリオ" panose="020B0604030504040204" pitchFamily="50" charset="-128"/>
            </a:rPr>
            <a:t>7</a:t>
          </a:r>
          <a:r>
            <a:rPr kumimoji="1" lang="ja-JP" altLang="en-US" sz="1050">
              <a:latin typeface="メイリオ" panose="020B0604030504040204" pitchFamily="50" charset="-128"/>
              <a:ea typeface="メイリオ" panose="020B0604030504040204" pitchFamily="50" charset="-128"/>
            </a:rPr>
            <a:t>月から引き下げをおこなったところであるが、類似団体平均を</a:t>
          </a:r>
          <a:r>
            <a:rPr kumimoji="1" lang="en-US" altLang="ja-JP" sz="1050">
              <a:latin typeface="メイリオ" panose="020B0604030504040204" pitchFamily="50" charset="-128"/>
              <a:ea typeface="メイリオ" panose="020B0604030504040204" pitchFamily="50" charset="-128"/>
            </a:rPr>
            <a:t>3.3</a:t>
          </a:r>
          <a:r>
            <a:rPr kumimoji="1" lang="ja-JP" altLang="en-US" sz="1050">
              <a:latin typeface="メイリオ" panose="020B0604030504040204" pitchFamily="50" charset="-128"/>
              <a:ea typeface="メイリオ" panose="020B0604030504040204" pitchFamily="50" charset="-128"/>
            </a:rPr>
            <a:t>上回っている。</a:t>
          </a:r>
        </a:p>
        <a:p>
          <a:r>
            <a:rPr kumimoji="1" lang="ja-JP" altLang="en-US" sz="1050">
              <a:latin typeface="メイリオ" panose="020B0604030504040204" pitchFamily="50" charset="-128"/>
              <a:ea typeface="メイリオ" panose="020B0604030504040204" pitchFamily="50" charset="-128"/>
            </a:rPr>
            <a:t>　平成</a:t>
          </a:r>
          <a:r>
            <a:rPr kumimoji="1" lang="en-US" altLang="ja-JP" sz="1050">
              <a:latin typeface="メイリオ" panose="020B0604030504040204" pitchFamily="50" charset="-128"/>
              <a:ea typeface="メイリオ" panose="020B0604030504040204" pitchFamily="50" charset="-128"/>
            </a:rPr>
            <a:t>27</a:t>
          </a:r>
          <a:r>
            <a:rPr kumimoji="1" lang="ja-JP" altLang="en-US" sz="1050">
              <a:latin typeface="メイリオ" panose="020B0604030504040204" pitchFamily="50" charset="-128"/>
              <a:ea typeface="メイリオ" panose="020B0604030504040204" pitchFamily="50" charset="-128"/>
            </a:rPr>
            <a:t>年度に給与制度の総合的見直しを実施したが、今後も給与の適正化に努める。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2" name="直線コネクタ 251"/>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59266</xdr:rowOff>
    </xdr:from>
    <xdr:to>
      <xdr:col>81</xdr:col>
      <xdr:colOff>44450</xdr:colOff>
      <xdr:row>90</xdr:row>
      <xdr:rowOff>79375</xdr:rowOff>
    </xdr:to>
    <xdr:cxnSp macro="">
      <xdr:nvCxnSpPr>
        <xdr:cNvPr id="257" name="直線コネクタ 256"/>
        <xdr:cNvCxnSpPr/>
      </xdr:nvCxnSpPr>
      <xdr:spPr>
        <a:xfrm flipV="1">
          <a:off x="16179800" y="154897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8" name="給与水準   （国との比較）平均値テキスト"/>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9" name="フローチャート: 判断 258"/>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130175</xdr:rowOff>
    </xdr:from>
    <xdr:to>
      <xdr:col>77</xdr:col>
      <xdr:colOff>44450</xdr:colOff>
      <xdr:row>90</xdr:row>
      <xdr:rowOff>79375</xdr:rowOff>
    </xdr:to>
    <xdr:cxnSp macro="">
      <xdr:nvCxnSpPr>
        <xdr:cNvPr id="260" name="直線コネクタ 259"/>
        <xdr:cNvCxnSpPr/>
      </xdr:nvCxnSpPr>
      <xdr:spPr>
        <a:xfrm>
          <a:off x="15290800" y="153892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130175</xdr:rowOff>
    </xdr:from>
    <xdr:to>
      <xdr:col>72</xdr:col>
      <xdr:colOff>203200</xdr:colOff>
      <xdr:row>89</xdr:row>
      <xdr:rowOff>150284</xdr:rowOff>
    </xdr:to>
    <xdr:cxnSp macro="">
      <xdr:nvCxnSpPr>
        <xdr:cNvPr id="263" name="直線コネクタ 262"/>
        <xdr:cNvCxnSpPr/>
      </xdr:nvCxnSpPr>
      <xdr:spPr>
        <a:xfrm flipV="1">
          <a:off x="14401800" y="153892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5" name="テキスト ボックス 264"/>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150284</xdr:rowOff>
    </xdr:from>
    <xdr:to>
      <xdr:col>68</xdr:col>
      <xdr:colOff>152400</xdr:colOff>
      <xdr:row>89</xdr:row>
      <xdr:rowOff>170391</xdr:rowOff>
    </xdr:to>
    <xdr:cxnSp macro="">
      <xdr:nvCxnSpPr>
        <xdr:cNvPr id="266" name="直線コネクタ 265"/>
        <xdr:cNvCxnSpPr/>
      </xdr:nvCxnSpPr>
      <xdr:spPr>
        <a:xfrm flipV="1">
          <a:off x="13512800" y="154093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68" name="テキスト ボックス 267"/>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9" name="フローチャート: 判断 268"/>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0" name="テキスト ボックス 269"/>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90</xdr:row>
      <xdr:rowOff>8466</xdr:rowOff>
    </xdr:from>
    <xdr:to>
      <xdr:col>81</xdr:col>
      <xdr:colOff>95250</xdr:colOff>
      <xdr:row>90</xdr:row>
      <xdr:rowOff>110066</xdr:rowOff>
    </xdr:to>
    <xdr:sp macro="" textlink="">
      <xdr:nvSpPr>
        <xdr:cNvPr id="276" name="楕円 275"/>
        <xdr:cNvSpPr/>
      </xdr:nvSpPr>
      <xdr:spPr>
        <a:xfrm>
          <a:off x="169672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75793</xdr:rowOff>
    </xdr:from>
    <xdr:ext cx="762000" cy="259045"/>
    <xdr:sp macro="" textlink="">
      <xdr:nvSpPr>
        <xdr:cNvPr id="277" name="給与水準   （国との比較）該当値テキスト"/>
        <xdr:cNvSpPr txBox="1"/>
      </xdr:nvSpPr>
      <xdr:spPr>
        <a:xfrm>
          <a:off x="17106900" y="1533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90</xdr:row>
      <xdr:rowOff>28575</xdr:rowOff>
    </xdr:from>
    <xdr:to>
      <xdr:col>77</xdr:col>
      <xdr:colOff>95250</xdr:colOff>
      <xdr:row>90</xdr:row>
      <xdr:rowOff>130175</xdr:rowOff>
    </xdr:to>
    <xdr:sp macro="" textlink="">
      <xdr:nvSpPr>
        <xdr:cNvPr id="278" name="楕円 277"/>
        <xdr:cNvSpPr/>
      </xdr:nvSpPr>
      <xdr:spPr>
        <a:xfrm>
          <a:off x="16129000" y="15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114952</xdr:rowOff>
    </xdr:from>
    <xdr:ext cx="736600" cy="259045"/>
    <xdr:sp macro="" textlink="">
      <xdr:nvSpPr>
        <xdr:cNvPr id="279" name="テキスト ボックス 278"/>
        <xdr:cNvSpPr txBox="1"/>
      </xdr:nvSpPr>
      <xdr:spPr>
        <a:xfrm>
          <a:off x="15798800" y="155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79375</xdr:rowOff>
    </xdr:from>
    <xdr:to>
      <xdr:col>73</xdr:col>
      <xdr:colOff>44450</xdr:colOff>
      <xdr:row>90</xdr:row>
      <xdr:rowOff>9525</xdr:rowOff>
    </xdr:to>
    <xdr:sp macro="" textlink="">
      <xdr:nvSpPr>
        <xdr:cNvPr id="280" name="楕円 279"/>
        <xdr:cNvSpPr/>
      </xdr:nvSpPr>
      <xdr:spPr>
        <a:xfrm>
          <a:off x="152400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165752</xdr:rowOff>
    </xdr:from>
    <xdr:ext cx="762000" cy="259045"/>
    <xdr:sp macro="" textlink="">
      <xdr:nvSpPr>
        <xdr:cNvPr id="281" name="テキスト ボックス 280"/>
        <xdr:cNvSpPr txBox="1"/>
      </xdr:nvSpPr>
      <xdr:spPr>
        <a:xfrm>
          <a:off x="14909800" y="1542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82" name="楕円 281"/>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83" name="テキスト ボックス 282"/>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119591</xdr:rowOff>
    </xdr:from>
    <xdr:to>
      <xdr:col>64</xdr:col>
      <xdr:colOff>152400</xdr:colOff>
      <xdr:row>90</xdr:row>
      <xdr:rowOff>49741</xdr:rowOff>
    </xdr:to>
    <xdr:sp macro="" textlink="">
      <xdr:nvSpPr>
        <xdr:cNvPr id="284" name="楕円 283"/>
        <xdr:cNvSpPr/>
      </xdr:nvSpPr>
      <xdr:spPr>
        <a:xfrm>
          <a:off x="13462000" y="153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34518</xdr:rowOff>
    </xdr:from>
    <xdr:ext cx="762000" cy="259045"/>
    <xdr:sp macro="" textlink="">
      <xdr:nvSpPr>
        <xdr:cNvPr id="285" name="テキスト ボックス 284"/>
        <xdr:cNvSpPr txBox="1"/>
      </xdr:nvSpPr>
      <xdr:spPr>
        <a:xfrm>
          <a:off x="13131800" y="1546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　職員数は横ばいだが、人口が年々減少しているため、人口千人当たり職員数は増となっている。（人口は前年から</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217</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人減）</a:t>
          </a:r>
          <a:endParaRPr lang="ja-JP" altLang="ja-JP" sz="1050">
            <a:effectLst/>
            <a:latin typeface="メイリオ" panose="020B0604030504040204" pitchFamily="50" charset="-128"/>
            <a:ea typeface="メイリオ" panose="020B0604030504040204" pitchFamily="50" charset="-128"/>
          </a:endParaRPr>
        </a:p>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　今後は退職者数とのバランスを考慮しながら、各年代における採用職員数の平準化を図り、適正な人員配置に努めていく。</a:t>
          </a:r>
          <a:endParaRPr lang="ja-JP" altLang="ja-JP" sz="1050">
            <a:effectLst/>
            <a:latin typeface="メイリオ" panose="020B0604030504040204" pitchFamily="50" charset="-128"/>
            <a:ea typeface="メイリオ" panose="020B060403050404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7" name="直線コネクタ 316"/>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0" name="定員管理の状況最大値テキスト"/>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1" name="直線コネクタ 320"/>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165191</xdr:rowOff>
    </xdr:from>
    <xdr:to>
      <xdr:col>81</xdr:col>
      <xdr:colOff>44450</xdr:colOff>
      <xdr:row>65</xdr:row>
      <xdr:rowOff>14424</xdr:rowOff>
    </xdr:to>
    <xdr:cxnSp macro="">
      <xdr:nvCxnSpPr>
        <xdr:cNvPr id="322" name="直線コネクタ 321"/>
        <xdr:cNvCxnSpPr/>
      </xdr:nvCxnSpPr>
      <xdr:spPr>
        <a:xfrm>
          <a:off x="16179800" y="1113799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159221</xdr:rowOff>
    </xdr:from>
    <xdr:ext cx="762000" cy="259045"/>
    <xdr:sp macro="" textlink="">
      <xdr:nvSpPr>
        <xdr:cNvPr id="323" name="定員管理の状況平均値テキスト"/>
        <xdr:cNvSpPr txBox="1"/>
      </xdr:nvSpPr>
      <xdr:spPr>
        <a:xfrm>
          <a:off x="17106900" y="10446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4" name="フローチャート: 判断 323"/>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128996</xdr:rowOff>
    </xdr:from>
    <xdr:to>
      <xdr:col>77</xdr:col>
      <xdr:colOff>44450</xdr:colOff>
      <xdr:row>64</xdr:row>
      <xdr:rowOff>165191</xdr:rowOff>
    </xdr:to>
    <xdr:cxnSp macro="">
      <xdr:nvCxnSpPr>
        <xdr:cNvPr id="325" name="直線コネクタ 324"/>
        <xdr:cNvCxnSpPr/>
      </xdr:nvCxnSpPr>
      <xdr:spPr>
        <a:xfrm>
          <a:off x="15290800" y="1110179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115207</xdr:rowOff>
    </xdr:from>
    <xdr:to>
      <xdr:col>72</xdr:col>
      <xdr:colOff>203200</xdr:colOff>
      <xdr:row>64</xdr:row>
      <xdr:rowOff>128996</xdr:rowOff>
    </xdr:to>
    <xdr:cxnSp macro="">
      <xdr:nvCxnSpPr>
        <xdr:cNvPr id="328" name="直線コネクタ 327"/>
        <xdr:cNvCxnSpPr/>
      </xdr:nvCxnSpPr>
      <xdr:spPr>
        <a:xfrm>
          <a:off x="14401800" y="1108800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29" name="フローチャート: 判断 328"/>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30" name="テキスト ボックス 329"/>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82459</xdr:rowOff>
    </xdr:from>
    <xdr:to>
      <xdr:col>68</xdr:col>
      <xdr:colOff>152400</xdr:colOff>
      <xdr:row>64</xdr:row>
      <xdr:rowOff>115207</xdr:rowOff>
    </xdr:to>
    <xdr:cxnSp macro="">
      <xdr:nvCxnSpPr>
        <xdr:cNvPr id="331" name="直線コネクタ 330"/>
        <xdr:cNvCxnSpPr/>
      </xdr:nvCxnSpPr>
      <xdr:spPr>
        <a:xfrm>
          <a:off x="13512800" y="11055259"/>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2" name="フローチャート: 判断 331"/>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33" name="テキスト ボックス 332"/>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4" name="フローチャート: 判断 333"/>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26143</xdr:rowOff>
    </xdr:from>
    <xdr:ext cx="762000" cy="259045"/>
    <xdr:sp macro="" textlink="">
      <xdr:nvSpPr>
        <xdr:cNvPr id="335" name="テキスト ボックス 334"/>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135074</xdr:rowOff>
    </xdr:from>
    <xdr:to>
      <xdr:col>81</xdr:col>
      <xdr:colOff>95250</xdr:colOff>
      <xdr:row>65</xdr:row>
      <xdr:rowOff>65224</xdr:rowOff>
    </xdr:to>
    <xdr:sp macro="" textlink="">
      <xdr:nvSpPr>
        <xdr:cNvPr id="341" name="楕円 340"/>
        <xdr:cNvSpPr/>
      </xdr:nvSpPr>
      <xdr:spPr>
        <a:xfrm>
          <a:off x="16967200" y="111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107151</xdr:rowOff>
    </xdr:from>
    <xdr:ext cx="762000" cy="259045"/>
    <xdr:sp macro="" textlink="">
      <xdr:nvSpPr>
        <xdr:cNvPr id="342" name="定員管理の状況該当値テキスト"/>
        <xdr:cNvSpPr txBox="1"/>
      </xdr:nvSpPr>
      <xdr:spPr>
        <a:xfrm>
          <a:off x="17106900" y="1107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114391</xdr:rowOff>
    </xdr:from>
    <xdr:to>
      <xdr:col>77</xdr:col>
      <xdr:colOff>95250</xdr:colOff>
      <xdr:row>65</xdr:row>
      <xdr:rowOff>44541</xdr:rowOff>
    </xdr:to>
    <xdr:sp macro="" textlink="">
      <xdr:nvSpPr>
        <xdr:cNvPr id="343" name="楕円 342"/>
        <xdr:cNvSpPr/>
      </xdr:nvSpPr>
      <xdr:spPr>
        <a:xfrm>
          <a:off x="16129000" y="110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29318</xdr:rowOff>
    </xdr:from>
    <xdr:ext cx="736600" cy="259045"/>
    <xdr:sp macro="" textlink="">
      <xdr:nvSpPr>
        <xdr:cNvPr id="344" name="テキスト ボックス 343"/>
        <xdr:cNvSpPr txBox="1"/>
      </xdr:nvSpPr>
      <xdr:spPr>
        <a:xfrm>
          <a:off x="15798800" y="11173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78196</xdr:rowOff>
    </xdr:from>
    <xdr:to>
      <xdr:col>73</xdr:col>
      <xdr:colOff>44450</xdr:colOff>
      <xdr:row>65</xdr:row>
      <xdr:rowOff>8346</xdr:rowOff>
    </xdr:to>
    <xdr:sp macro="" textlink="">
      <xdr:nvSpPr>
        <xdr:cNvPr id="345" name="楕円 344"/>
        <xdr:cNvSpPr/>
      </xdr:nvSpPr>
      <xdr:spPr>
        <a:xfrm>
          <a:off x="15240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164573</xdr:rowOff>
    </xdr:from>
    <xdr:ext cx="762000" cy="259045"/>
    <xdr:sp macro="" textlink="">
      <xdr:nvSpPr>
        <xdr:cNvPr id="346" name="テキスト ボックス 345"/>
        <xdr:cNvSpPr txBox="1"/>
      </xdr:nvSpPr>
      <xdr:spPr>
        <a:xfrm>
          <a:off x="14909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64407</xdr:rowOff>
    </xdr:from>
    <xdr:to>
      <xdr:col>68</xdr:col>
      <xdr:colOff>203200</xdr:colOff>
      <xdr:row>64</xdr:row>
      <xdr:rowOff>166007</xdr:rowOff>
    </xdr:to>
    <xdr:sp macro="" textlink="">
      <xdr:nvSpPr>
        <xdr:cNvPr id="347" name="楕円 346"/>
        <xdr:cNvSpPr/>
      </xdr:nvSpPr>
      <xdr:spPr>
        <a:xfrm>
          <a:off x="14351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150784</xdr:rowOff>
    </xdr:from>
    <xdr:ext cx="762000" cy="259045"/>
    <xdr:sp macro="" textlink="">
      <xdr:nvSpPr>
        <xdr:cNvPr id="348" name="テキスト ボックス 347"/>
        <xdr:cNvSpPr txBox="1"/>
      </xdr:nvSpPr>
      <xdr:spPr>
        <a:xfrm>
          <a:off x="14020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31659</xdr:rowOff>
    </xdr:from>
    <xdr:to>
      <xdr:col>64</xdr:col>
      <xdr:colOff>152400</xdr:colOff>
      <xdr:row>64</xdr:row>
      <xdr:rowOff>133259</xdr:rowOff>
    </xdr:to>
    <xdr:sp macro="" textlink="">
      <xdr:nvSpPr>
        <xdr:cNvPr id="349" name="楕円 348"/>
        <xdr:cNvSpPr/>
      </xdr:nvSpPr>
      <xdr:spPr>
        <a:xfrm>
          <a:off x="13462000" y="110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118036</xdr:rowOff>
    </xdr:from>
    <xdr:ext cx="762000" cy="259045"/>
    <xdr:sp macro="" textlink="">
      <xdr:nvSpPr>
        <xdr:cNvPr id="350" name="テキスト ボックス 349"/>
        <xdr:cNvSpPr txBox="1"/>
      </xdr:nvSpPr>
      <xdr:spPr>
        <a:xfrm>
          <a:off x="13131800" y="110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メイリオ" panose="020B0604030504040204" pitchFamily="50" charset="-128"/>
              <a:ea typeface="メイリオ" panose="020B0604030504040204" pitchFamily="50" charset="-128"/>
            </a:rPr>
            <a:t>　普通交付税額及び臨時財政対策債発行可能額の減少により、分母となる標準財政規模が減少した。また、分子については元利償還金額は減少したものの、分子から控除する災害復旧費等に係る基準財政需要額算入額が減少したため、分子全体としては増額となった。そのため、前年度から</a:t>
          </a:r>
          <a:r>
            <a:rPr kumimoji="1" lang="en-US" altLang="ja-JP" sz="1000">
              <a:latin typeface="メイリオ" panose="020B0604030504040204" pitchFamily="50" charset="-128"/>
              <a:ea typeface="メイリオ" panose="020B0604030504040204" pitchFamily="50" charset="-128"/>
            </a:rPr>
            <a:t>0.5</a:t>
          </a:r>
          <a:r>
            <a:rPr kumimoji="1" lang="ja-JP" altLang="en-US" sz="1000">
              <a:latin typeface="メイリオ" panose="020B0604030504040204" pitchFamily="50" charset="-128"/>
              <a:ea typeface="メイリオ" panose="020B0604030504040204" pitchFamily="50" charset="-128"/>
            </a:rPr>
            <a:t>ポイント上昇した。一方、</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類似団体平均</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は</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下回って</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おり</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000">
              <a:latin typeface="メイリオ" panose="020B0604030504040204" pitchFamily="50" charset="-128"/>
              <a:ea typeface="メイリオ" panose="020B0604030504040204" pitchFamily="50" charset="-128"/>
            </a:rPr>
            <a:t>その要因は、近年では過疎債などの有利な地方債のみを発行しているため、基準財政需要額への算入公債費が増えていることや、</a:t>
          </a:r>
          <a:r>
            <a:rPr kumimoji="1" lang="en-US" altLang="ja-JP" sz="1000">
              <a:latin typeface="メイリオ" panose="020B0604030504040204" pitchFamily="50" charset="-128"/>
              <a:ea typeface="メイリオ" panose="020B0604030504040204" pitchFamily="50" charset="-128"/>
            </a:rPr>
            <a:t>H29</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R1</a:t>
          </a:r>
          <a:r>
            <a:rPr kumimoji="1" lang="ja-JP" altLang="en-US" sz="1000">
              <a:latin typeface="メイリオ" panose="020B0604030504040204" pitchFamily="50" charset="-128"/>
              <a:ea typeface="メイリオ" panose="020B0604030504040204" pitchFamily="50" charset="-128"/>
            </a:rPr>
            <a:t>年度及び</a:t>
          </a:r>
          <a:r>
            <a:rPr kumimoji="1" lang="en-US" altLang="ja-JP" sz="1000">
              <a:latin typeface="メイリオ" panose="020B0604030504040204" pitchFamily="50" charset="-128"/>
              <a:ea typeface="メイリオ" panose="020B0604030504040204" pitchFamily="50" charset="-128"/>
            </a:rPr>
            <a:t>R4</a:t>
          </a:r>
          <a:r>
            <a:rPr kumimoji="1" lang="ja-JP" altLang="en-US" sz="1000">
              <a:latin typeface="メイリオ" panose="020B0604030504040204" pitchFamily="50" charset="-128"/>
              <a:ea typeface="メイリオ" panose="020B0604030504040204" pitchFamily="50" charset="-128"/>
            </a:rPr>
            <a:t>年度に行った繰上償還などによるものである。</a:t>
          </a:r>
        </a:p>
        <a:p>
          <a:r>
            <a:rPr kumimoji="1" lang="ja-JP" altLang="en-US" sz="1000">
              <a:latin typeface="メイリオ" panose="020B0604030504040204" pitchFamily="50" charset="-128"/>
              <a:ea typeface="メイリオ" panose="020B0604030504040204" pitchFamily="50" charset="-128"/>
            </a:rPr>
            <a:t>　今後も、過疎債などの基準財政需要額への算入公債費が有利な地方債の活用に努める。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1" name="直線コネクタ 380"/>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2" name="公債費負担の状況最小値テキスト"/>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3" name="直線コネクタ 382"/>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4"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5" name="直線コネクタ 384"/>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44752</xdr:rowOff>
    </xdr:to>
    <xdr:cxnSp macro="">
      <xdr:nvCxnSpPr>
        <xdr:cNvPr id="386" name="直線コネクタ 385"/>
        <xdr:cNvCxnSpPr/>
      </xdr:nvCxnSpPr>
      <xdr:spPr>
        <a:xfrm>
          <a:off x="16179800" y="650240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113695</xdr:rowOff>
    </xdr:to>
    <xdr:cxnSp macro="">
      <xdr:nvCxnSpPr>
        <xdr:cNvPr id="389" name="直線コネクタ 388"/>
        <xdr:cNvCxnSpPr/>
      </xdr:nvCxnSpPr>
      <xdr:spPr>
        <a:xfrm flipV="1">
          <a:off x="15290800" y="6502400"/>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113695</xdr:rowOff>
    </xdr:from>
    <xdr:to>
      <xdr:col>72</xdr:col>
      <xdr:colOff>203200</xdr:colOff>
      <xdr:row>39</xdr:row>
      <xdr:rowOff>126093</xdr:rowOff>
    </xdr:to>
    <xdr:cxnSp macro="">
      <xdr:nvCxnSpPr>
        <xdr:cNvPr id="392" name="直線コネクタ 391"/>
        <xdr:cNvCxnSpPr/>
      </xdr:nvCxnSpPr>
      <xdr:spPr>
        <a:xfrm flipV="1">
          <a:off x="14401800" y="662879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3" name="フローチャート: 判断 392"/>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4" name="テキスト ボックス 393"/>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41</xdr:row>
      <xdr:rowOff>47474</xdr:rowOff>
    </xdr:to>
    <xdr:cxnSp macro="">
      <xdr:nvCxnSpPr>
        <xdr:cNvPr id="395" name="直線コネクタ 394"/>
        <xdr:cNvCxnSpPr/>
      </xdr:nvCxnSpPr>
      <xdr:spPr>
        <a:xfrm flipV="1">
          <a:off x="13512800" y="6812643"/>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6" name="フローチャート: 判断 395"/>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397" name="テキスト ボックス 396"/>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398" name="フローチャート: 判断 397"/>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399" name="テキスト ボックス 398"/>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5" name="楕円 404"/>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6" name="公債費負担の状況該当値テキスト"/>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7" name="楕円 406"/>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8" name="テキスト ボックス 407"/>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62895</xdr:rowOff>
    </xdr:from>
    <xdr:to>
      <xdr:col>73</xdr:col>
      <xdr:colOff>44450</xdr:colOff>
      <xdr:row>38</xdr:row>
      <xdr:rowOff>164495</xdr:rowOff>
    </xdr:to>
    <xdr:sp macro="" textlink="">
      <xdr:nvSpPr>
        <xdr:cNvPr id="409" name="楕円 408"/>
        <xdr:cNvSpPr/>
      </xdr:nvSpPr>
      <xdr:spPr>
        <a:xfrm>
          <a:off x="15240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3222</xdr:rowOff>
    </xdr:from>
    <xdr:ext cx="762000" cy="259045"/>
    <xdr:sp macro="" textlink="">
      <xdr:nvSpPr>
        <xdr:cNvPr id="410" name="テキスト ボックス 409"/>
        <xdr:cNvSpPr txBox="1"/>
      </xdr:nvSpPr>
      <xdr:spPr>
        <a:xfrm>
          <a:off x="14909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11" name="楕円 410"/>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12" name="テキスト ボックス 411"/>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413" name="楕円 412"/>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108451</xdr:rowOff>
    </xdr:from>
    <xdr:ext cx="762000" cy="259045"/>
    <xdr:sp macro="" textlink="">
      <xdr:nvSpPr>
        <xdr:cNvPr id="414" name="テキスト ボックス 413"/>
        <xdr:cNvSpPr txBox="1"/>
      </xdr:nvSpPr>
      <xdr:spPr>
        <a:xfrm>
          <a:off x="13131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メイリオ" panose="020B0604030504040204" pitchFamily="50" charset="-128"/>
              <a:ea typeface="メイリオ" panose="020B0604030504040204" pitchFamily="50" charset="-128"/>
            </a:rPr>
            <a:t>　将来負担額よりも充当可能財源等が多いことから分子がマイナスとなるため、「将来負担比率なし」となっている。</a:t>
          </a:r>
        </a:p>
        <a:p>
          <a:r>
            <a:rPr kumimoji="1" lang="ja-JP" altLang="en-US" sz="1050">
              <a:latin typeface="メイリオ" panose="020B0604030504040204" pitchFamily="50" charset="-128"/>
              <a:ea typeface="メイリオ" panose="020B0604030504040204" pitchFamily="50" charset="-128"/>
            </a:rPr>
            <a:t>　今後も、過疎債などの基準財政需要額への算入公債費が有利な地方債を活用し、財政の健全化に努める。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3" name="直線コネクタ 442"/>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4" name="将来負担の状況最小値テキスト"/>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5" name="直線コネクタ 444"/>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0" name="フローチャート: 判断 449"/>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1" name="テキスト ボックス 450"/>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97860</xdr:rowOff>
    </xdr:from>
    <xdr:to>
      <xdr:col>73</xdr:col>
      <xdr:colOff>44450</xdr:colOff>
      <xdr:row>15</xdr:row>
      <xdr:rowOff>28010</xdr:rowOff>
    </xdr:to>
    <xdr:sp macro="" textlink="">
      <xdr:nvSpPr>
        <xdr:cNvPr id="452" name="フローチャート: 判断 451"/>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3" name="テキスト ボックス 452"/>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113947</xdr:rowOff>
    </xdr:from>
    <xdr:to>
      <xdr:col>68</xdr:col>
      <xdr:colOff>203200</xdr:colOff>
      <xdr:row>15</xdr:row>
      <xdr:rowOff>44097</xdr:rowOff>
    </xdr:to>
    <xdr:sp macro="" textlink="">
      <xdr:nvSpPr>
        <xdr:cNvPr id="454" name="フローチャート: 判断 453"/>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55" name="テキスト ボックス 454"/>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56" name="フローチャート: 判断 455"/>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57" name="テキスト ボックス 456"/>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21,960
21,078
206.24
17,768,924
17,305,835
401,776
8,596,957
16,201,779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メイリオ" panose="020B0604030504040204" pitchFamily="50" charset="-128"/>
              <a:ea typeface="メイリオ" panose="020B0604030504040204" pitchFamily="50" charset="-128"/>
            </a:rPr>
            <a:t>　退職手当の減（</a:t>
          </a:r>
          <a:r>
            <a:rPr kumimoji="1" lang="ja-JP" altLang="ja-JP" sz="1000">
              <a:solidFill>
                <a:schemeClr val="dk1"/>
              </a:solidFill>
              <a:effectLst/>
              <a:latin typeface="+mn-lt"/>
              <a:ea typeface="+mn-ea"/>
              <a:cs typeface="+mn-cs"/>
            </a:rPr>
            <a:t>△</a:t>
          </a:r>
          <a:r>
            <a:rPr kumimoji="1" lang="en-US" altLang="ja-JP" sz="1000">
              <a:latin typeface="メイリオ" panose="020B0604030504040204" pitchFamily="50" charset="-128"/>
              <a:ea typeface="メイリオ" panose="020B0604030504040204" pitchFamily="50" charset="-128"/>
            </a:rPr>
            <a:t>245,264</a:t>
          </a:r>
          <a:r>
            <a:rPr kumimoji="1" lang="ja-JP" altLang="en-US" sz="1000">
              <a:latin typeface="メイリオ" panose="020B0604030504040204" pitchFamily="50" charset="-128"/>
              <a:ea typeface="メイリオ" panose="020B0604030504040204" pitchFamily="50" charset="-128"/>
            </a:rPr>
            <a:t>千円）などにより経常的な歳出が減少（</a:t>
          </a:r>
          <a:r>
            <a:rPr kumimoji="1" lang="ja-JP" altLang="ja-JP" sz="1000">
              <a:solidFill>
                <a:schemeClr val="dk1"/>
              </a:solidFill>
              <a:effectLst/>
              <a:latin typeface="+mn-lt"/>
              <a:ea typeface="+mn-ea"/>
              <a:cs typeface="+mn-cs"/>
            </a:rPr>
            <a:t>△</a:t>
          </a:r>
          <a:r>
            <a:rPr kumimoji="1" lang="en-US" altLang="ja-JP" sz="1000">
              <a:latin typeface="メイリオ" panose="020B0604030504040204" pitchFamily="50" charset="-128"/>
              <a:ea typeface="メイリオ" panose="020B0604030504040204" pitchFamily="50" charset="-128"/>
            </a:rPr>
            <a:t>188,834</a:t>
          </a:r>
          <a:r>
            <a:rPr kumimoji="1" lang="ja-JP" altLang="en-US" sz="1000">
              <a:latin typeface="メイリオ" panose="020B0604030504040204" pitchFamily="50" charset="-128"/>
              <a:ea typeface="メイリオ" panose="020B0604030504040204" pitchFamily="50" charset="-128"/>
            </a:rPr>
            <a:t>千円）したことに加え、地方税の増加（</a:t>
          </a:r>
          <a:r>
            <a:rPr kumimoji="1" lang="en-US" altLang="ja-JP" sz="1000">
              <a:latin typeface="メイリオ" panose="020B0604030504040204" pitchFamily="50" charset="-128"/>
              <a:ea typeface="メイリオ" panose="020B0604030504040204" pitchFamily="50" charset="-128"/>
            </a:rPr>
            <a:t>61,510</a:t>
          </a:r>
          <a:r>
            <a:rPr kumimoji="1" lang="ja-JP" altLang="en-US" sz="1000">
              <a:latin typeface="メイリオ" panose="020B0604030504040204" pitchFamily="50" charset="-128"/>
              <a:ea typeface="メイリオ" panose="020B0604030504040204" pitchFamily="50" charset="-128"/>
            </a:rPr>
            <a:t>千円）などにより経常一般財源が増加（</a:t>
          </a:r>
          <a:r>
            <a:rPr kumimoji="1" lang="en-US" altLang="ja-JP" sz="1000">
              <a:latin typeface="メイリオ" panose="020B0604030504040204" pitchFamily="50" charset="-128"/>
              <a:ea typeface="メイリオ" panose="020B0604030504040204" pitchFamily="50" charset="-128"/>
            </a:rPr>
            <a:t>17,797</a:t>
          </a:r>
          <a:r>
            <a:rPr kumimoji="1" lang="ja-JP" altLang="en-US" sz="1000">
              <a:latin typeface="メイリオ" panose="020B0604030504040204" pitchFamily="50" charset="-128"/>
              <a:ea typeface="メイリオ" panose="020B0604030504040204" pitchFamily="50" charset="-128"/>
            </a:rPr>
            <a:t>千円）したことから</a:t>
          </a:r>
          <a:r>
            <a:rPr kumimoji="1" lang="en-US" altLang="ja-JP" sz="1000">
              <a:latin typeface="メイリオ" panose="020B0604030504040204" pitchFamily="50" charset="-128"/>
              <a:ea typeface="メイリオ" panose="020B0604030504040204" pitchFamily="50" charset="-128"/>
            </a:rPr>
            <a:t>2.2</a:t>
          </a:r>
          <a:r>
            <a:rPr kumimoji="1" lang="ja-JP" altLang="en-US" sz="1000">
              <a:latin typeface="メイリオ" panose="020B0604030504040204" pitchFamily="50" charset="-128"/>
              <a:ea typeface="メイリオ" panose="020B0604030504040204" pitchFamily="50" charset="-128"/>
            </a:rPr>
            <a:t>ポイント減少した。 </a:t>
          </a:r>
        </a:p>
        <a:p>
          <a:r>
            <a:rPr kumimoji="1" lang="ja-JP" altLang="en-US" sz="1000">
              <a:latin typeface="メイリオ" panose="020B0604030504040204" pitchFamily="50" charset="-128"/>
              <a:ea typeface="メイリオ" panose="020B0604030504040204" pitchFamily="50" charset="-128"/>
            </a:rPr>
            <a:t>　消防業務やごみ処理業務を直営で実施しているため依然として類似団体と比較して高いものとなっているが、これまでの行財政改革の取組みを引き継ぎ、今後も人件費の抑制に努める。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170543</xdr:rowOff>
    </xdr:from>
    <xdr:to>
      <xdr:col>24</xdr:col>
      <xdr:colOff>25400</xdr:colOff>
      <xdr:row>40</xdr:row>
      <xdr:rowOff>67128</xdr:rowOff>
    </xdr:to>
    <xdr:cxnSp macro="">
      <xdr:nvCxnSpPr>
        <xdr:cNvPr id="68" name="直線コネクタ 67"/>
        <xdr:cNvCxnSpPr/>
      </xdr:nvCxnSpPr>
      <xdr:spPr>
        <a:xfrm flipV="1">
          <a:off x="3987800" y="6685643"/>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105228</xdr:rowOff>
    </xdr:from>
    <xdr:to>
      <xdr:col>19</xdr:col>
      <xdr:colOff>187325</xdr:colOff>
      <xdr:row>40</xdr:row>
      <xdr:rowOff>67128</xdr:rowOff>
    </xdr:to>
    <xdr:cxnSp macro="">
      <xdr:nvCxnSpPr>
        <xdr:cNvPr id="71" name="直線コネクタ 70"/>
        <xdr:cNvCxnSpPr/>
      </xdr:nvCxnSpPr>
      <xdr:spPr>
        <a:xfrm>
          <a:off x="3098800" y="6620328"/>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105228</xdr:rowOff>
    </xdr:from>
    <xdr:to>
      <xdr:col>15</xdr:col>
      <xdr:colOff>98425</xdr:colOff>
      <xdr:row>40</xdr:row>
      <xdr:rowOff>23585</xdr:rowOff>
    </xdr:to>
    <xdr:cxnSp macro="">
      <xdr:nvCxnSpPr>
        <xdr:cNvPr id="74" name="直線コネクタ 73"/>
        <xdr:cNvCxnSpPr/>
      </xdr:nvCxnSpPr>
      <xdr:spPr>
        <a:xfrm flipV="1">
          <a:off x="2209800" y="66203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64407</xdr:rowOff>
    </xdr:from>
    <xdr:to>
      <xdr:col>11</xdr:col>
      <xdr:colOff>9525</xdr:colOff>
      <xdr:row>40</xdr:row>
      <xdr:rowOff>23585</xdr:rowOff>
    </xdr:to>
    <xdr:cxnSp macro="">
      <xdr:nvCxnSpPr>
        <xdr:cNvPr id="77" name="直線コネクタ 76"/>
        <xdr:cNvCxnSpPr/>
      </xdr:nvCxnSpPr>
      <xdr:spPr>
        <a:xfrm>
          <a:off x="1320800" y="6750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79" name="テキスト ボックス 78"/>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81" name="テキスト ボックス 80"/>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119743</xdr:rowOff>
    </xdr:from>
    <xdr:to>
      <xdr:col>24</xdr:col>
      <xdr:colOff>76200</xdr:colOff>
      <xdr:row>39</xdr:row>
      <xdr:rowOff>49893</xdr:rowOff>
    </xdr:to>
    <xdr:sp macro="" textlink="">
      <xdr:nvSpPr>
        <xdr:cNvPr id="87" name="楕円 86"/>
        <xdr:cNvSpPr/>
      </xdr:nvSpPr>
      <xdr:spPr>
        <a:xfrm>
          <a:off x="47752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91820</xdr:rowOff>
    </xdr:from>
    <xdr:ext cx="762000" cy="259045"/>
    <xdr:sp macro="" textlink="">
      <xdr:nvSpPr>
        <xdr:cNvPr id="88" name="人件費該当値テキスト"/>
        <xdr:cNvSpPr txBox="1"/>
      </xdr:nvSpPr>
      <xdr:spPr>
        <a:xfrm>
          <a:off x="4914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16328</xdr:rowOff>
    </xdr:from>
    <xdr:to>
      <xdr:col>20</xdr:col>
      <xdr:colOff>38100</xdr:colOff>
      <xdr:row>40</xdr:row>
      <xdr:rowOff>117928</xdr:rowOff>
    </xdr:to>
    <xdr:sp macro="" textlink="">
      <xdr:nvSpPr>
        <xdr:cNvPr id="89" name="楕円 88"/>
        <xdr:cNvSpPr/>
      </xdr:nvSpPr>
      <xdr:spPr>
        <a:xfrm>
          <a:off x="3937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102705</xdr:rowOff>
    </xdr:from>
    <xdr:ext cx="736600" cy="259045"/>
    <xdr:sp macro="" textlink="">
      <xdr:nvSpPr>
        <xdr:cNvPr id="90" name="テキスト ボックス 89"/>
        <xdr:cNvSpPr txBox="1"/>
      </xdr:nvSpPr>
      <xdr:spPr>
        <a:xfrm>
          <a:off x="3606800" y="696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54428</xdr:rowOff>
    </xdr:from>
    <xdr:to>
      <xdr:col>15</xdr:col>
      <xdr:colOff>149225</xdr:colOff>
      <xdr:row>38</xdr:row>
      <xdr:rowOff>156028</xdr:rowOff>
    </xdr:to>
    <xdr:sp macro="" textlink="">
      <xdr:nvSpPr>
        <xdr:cNvPr id="91" name="楕円 90"/>
        <xdr:cNvSpPr/>
      </xdr:nvSpPr>
      <xdr:spPr>
        <a:xfrm>
          <a:off x="3048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140805</xdr:rowOff>
    </xdr:from>
    <xdr:ext cx="762000" cy="259045"/>
    <xdr:sp macro="" textlink="">
      <xdr:nvSpPr>
        <xdr:cNvPr id="92" name="テキスト ボックス 91"/>
        <xdr:cNvSpPr txBox="1"/>
      </xdr:nvSpPr>
      <xdr:spPr>
        <a:xfrm>
          <a:off x="2717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144235</xdr:rowOff>
    </xdr:from>
    <xdr:to>
      <xdr:col>11</xdr:col>
      <xdr:colOff>60325</xdr:colOff>
      <xdr:row>40</xdr:row>
      <xdr:rowOff>74385</xdr:rowOff>
    </xdr:to>
    <xdr:sp macro="" textlink="">
      <xdr:nvSpPr>
        <xdr:cNvPr id="93" name="楕円 92"/>
        <xdr:cNvSpPr/>
      </xdr:nvSpPr>
      <xdr:spPr>
        <a:xfrm>
          <a:off x="215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59162</xdr:rowOff>
    </xdr:from>
    <xdr:ext cx="762000" cy="259045"/>
    <xdr:sp macro="" textlink="">
      <xdr:nvSpPr>
        <xdr:cNvPr id="94" name="テキスト ボックス 93"/>
        <xdr:cNvSpPr txBox="1"/>
      </xdr:nvSpPr>
      <xdr:spPr>
        <a:xfrm>
          <a:off x="1828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13607</xdr:rowOff>
    </xdr:from>
    <xdr:to>
      <xdr:col>6</xdr:col>
      <xdr:colOff>171450</xdr:colOff>
      <xdr:row>39</xdr:row>
      <xdr:rowOff>115207</xdr:rowOff>
    </xdr:to>
    <xdr:sp macro="" textlink="">
      <xdr:nvSpPr>
        <xdr:cNvPr id="95" name="楕円 94"/>
        <xdr:cNvSpPr/>
      </xdr:nvSpPr>
      <xdr:spPr>
        <a:xfrm>
          <a:off x="1270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99984</xdr:rowOff>
    </xdr:from>
    <xdr:ext cx="762000" cy="259045"/>
    <xdr:sp macro="" textlink="">
      <xdr:nvSpPr>
        <xdr:cNvPr id="96" name="テキスト ボックス 95"/>
        <xdr:cNvSpPr txBox="1"/>
      </xdr:nvSpPr>
      <xdr:spPr>
        <a:xfrm>
          <a:off x="939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　経常的な歳出が増加（</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27,428</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千円）したことから</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0.3</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ポイント増加した。 </a:t>
          </a:r>
          <a:endParaRPr lang="ja-JP" altLang="ja-JP" sz="1050">
            <a:effectLst/>
            <a:latin typeface="メイリオ" panose="020B0604030504040204" pitchFamily="50" charset="-128"/>
            <a:ea typeface="メイリオ" panose="020B0604030504040204" pitchFamily="50" charset="-128"/>
          </a:endParaRPr>
        </a:p>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一方、</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類似団体平均</a:t>
          </a: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は</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1.1</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ポイント下回っており、今後もランニングコストの削減や継続事業の見直しを図り物件費の抑制に努める。</a:t>
          </a:r>
          <a:endParaRPr lang="ja-JP" altLang="ja-JP" sz="1050">
            <a:effectLst/>
            <a:latin typeface="メイリオ" panose="020B0604030504040204" pitchFamily="50" charset="-128"/>
            <a:ea typeface="メイリオ" panose="020B060403050404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86179</xdr:rowOff>
    </xdr:to>
    <xdr:cxnSp macro="">
      <xdr:nvCxnSpPr>
        <xdr:cNvPr id="131" name="直線コネクタ 130"/>
        <xdr:cNvCxnSpPr/>
      </xdr:nvCxnSpPr>
      <xdr:spPr>
        <a:xfrm>
          <a:off x="15671800" y="26252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2"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15</xdr:row>
      <xdr:rowOff>53521</xdr:rowOff>
    </xdr:to>
    <xdr:cxnSp macro="">
      <xdr:nvCxnSpPr>
        <xdr:cNvPr id="134" name="直線コネクタ 133"/>
        <xdr:cNvCxnSpPr/>
      </xdr:nvCxnSpPr>
      <xdr:spPr>
        <a:xfrm>
          <a:off x="14782800" y="2538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6" name="テキスト ボックス 135"/>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14</xdr:row>
      <xdr:rowOff>137886</xdr:rowOff>
    </xdr:to>
    <xdr:cxnSp macro="">
      <xdr:nvCxnSpPr>
        <xdr:cNvPr id="137" name="直線コネクタ 136"/>
        <xdr:cNvCxnSpPr/>
      </xdr:nvCxnSpPr>
      <xdr:spPr>
        <a:xfrm>
          <a:off x="13893800" y="251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39" name="テキスト ボックス 138"/>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15</xdr:row>
      <xdr:rowOff>140607</xdr:rowOff>
    </xdr:to>
    <xdr:cxnSp macro="">
      <xdr:nvCxnSpPr>
        <xdr:cNvPr id="140" name="直線コネクタ 139"/>
        <xdr:cNvCxnSpPr/>
      </xdr:nvCxnSpPr>
      <xdr:spPr>
        <a:xfrm flipV="1">
          <a:off x="13004800" y="25164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99984</xdr:rowOff>
    </xdr:from>
    <xdr:ext cx="762000" cy="259045"/>
    <xdr:sp macro="" textlink="">
      <xdr:nvSpPr>
        <xdr:cNvPr id="142" name="テキスト ボックス 141"/>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44" name="テキスト ボックス 143"/>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50" name="楕円 149"/>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51"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2" name="楕円 151"/>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3" name="テキスト ボックス 152"/>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4" name="楕円 153"/>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5" name="テキスト ボックス 154"/>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6" name="楕円 155"/>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7" name="テキスト ボックス 156"/>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8" name="楕円 157"/>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9" name="テキスト ボックス 158"/>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メイリオ" panose="020B0604030504040204" pitchFamily="50" charset="-128"/>
              <a:ea typeface="メイリオ" panose="020B0604030504040204" pitchFamily="50" charset="-128"/>
            </a:rPr>
            <a:t>　障害者支援給付費の減（</a:t>
          </a:r>
          <a:r>
            <a:rPr kumimoji="1" lang="ja-JP" altLang="ja-JP" sz="1100">
              <a:solidFill>
                <a:schemeClr val="dk1"/>
              </a:solidFill>
              <a:effectLst/>
              <a:latin typeface="+mn-lt"/>
              <a:ea typeface="+mn-ea"/>
              <a:cs typeface="+mn-cs"/>
            </a:rPr>
            <a:t>△</a:t>
          </a:r>
          <a:r>
            <a:rPr kumimoji="1" lang="en-US" altLang="ja-JP" sz="1050">
              <a:latin typeface="メイリオ" panose="020B0604030504040204" pitchFamily="50" charset="-128"/>
              <a:ea typeface="メイリオ" panose="020B0604030504040204" pitchFamily="50" charset="-128"/>
            </a:rPr>
            <a:t>17,737</a:t>
          </a:r>
          <a:r>
            <a:rPr kumimoji="1" lang="ja-JP" altLang="en-US" sz="1050">
              <a:latin typeface="メイリオ" panose="020B0604030504040204" pitchFamily="50" charset="-128"/>
              <a:ea typeface="メイリオ" panose="020B0604030504040204" pitchFamily="50" charset="-128"/>
            </a:rPr>
            <a:t>千円）などにより経常的な歳出が減少（</a:t>
          </a:r>
          <a:r>
            <a:rPr kumimoji="1" lang="ja-JP" altLang="ja-JP" sz="1100">
              <a:solidFill>
                <a:schemeClr val="dk1"/>
              </a:solidFill>
              <a:effectLst/>
              <a:latin typeface="+mn-lt"/>
              <a:ea typeface="+mn-ea"/>
              <a:cs typeface="+mn-cs"/>
            </a:rPr>
            <a:t>△</a:t>
          </a:r>
          <a:r>
            <a:rPr kumimoji="1" lang="en-US" altLang="ja-JP" sz="1050">
              <a:latin typeface="メイリオ" panose="020B0604030504040204" pitchFamily="50" charset="-128"/>
              <a:ea typeface="メイリオ" panose="020B0604030504040204" pitchFamily="50" charset="-128"/>
            </a:rPr>
            <a:t>12,507</a:t>
          </a:r>
          <a:r>
            <a:rPr kumimoji="1" lang="ja-JP" altLang="en-US" sz="1050">
              <a:latin typeface="メイリオ" panose="020B0604030504040204" pitchFamily="50" charset="-128"/>
              <a:ea typeface="メイリオ" panose="020B0604030504040204" pitchFamily="50" charset="-128"/>
            </a:rPr>
            <a:t>千円）したことに加え、地方税の増加（</a:t>
          </a:r>
          <a:r>
            <a:rPr kumimoji="1" lang="en-US" altLang="ja-JP" sz="1050">
              <a:latin typeface="メイリオ" panose="020B0604030504040204" pitchFamily="50" charset="-128"/>
              <a:ea typeface="メイリオ" panose="020B0604030504040204" pitchFamily="50" charset="-128"/>
            </a:rPr>
            <a:t>61,510</a:t>
          </a:r>
          <a:r>
            <a:rPr kumimoji="1" lang="ja-JP" altLang="en-US" sz="1050">
              <a:latin typeface="メイリオ" panose="020B0604030504040204" pitchFamily="50" charset="-128"/>
              <a:ea typeface="メイリオ" panose="020B0604030504040204" pitchFamily="50" charset="-128"/>
            </a:rPr>
            <a:t>千円）などにより経常一般財源が増加（</a:t>
          </a:r>
          <a:r>
            <a:rPr kumimoji="1" lang="en-US" altLang="ja-JP" sz="1050">
              <a:latin typeface="メイリオ" panose="020B0604030504040204" pitchFamily="50" charset="-128"/>
              <a:ea typeface="メイリオ" panose="020B0604030504040204" pitchFamily="50" charset="-128"/>
            </a:rPr>
            <a:t>17,797</a:t>
          </a:r>
          <a:r>
            <a:rPr kumimoji="1" lang="ja-JP" altLang="en-US" sz="1050">
              <a:latin typeface="メイリオ" panose="020B0604030504040204" pitchFamily="50" charset="-128"/>
              <a:ea typeface="メイリオ" panose="020B0604030504040204" pitchFamily="50" charset="-128"/>
            </a:rPr>
            <a:t>千円）したことから</a:t>
          </a:r>
          <a:r>
            <a:rPr kumimoji="1" lang="en-US" altLang="ja-JP" sz="1050">
              <a:latin typeface="メイリオ" panose="020B0604030504040204" pitchFamily="50" charset="-128"/>
              <a:ea typeface="メイリオ" panose="020B0604030504040204" pitchFamily="50" charset="-128"/>
            </a:rPr>
            <a:t>0.1</a:t>
          </a:r>
          <a:r>
            <a:rPr kumimoji="1" lang="ja-JP" altLang="en-US" sz="1050">
              <a:latin typeface="メイリオ" panose="020B0604030504040204" pitchFamily="50" charset="-128"/>
              <a:ea typeface="メイリオ" panose="020B0604030504040204" pitchFamily="50" charset="-128"/>
            </a:rPr>
            <a:t>ポイント減少した。 </a:t>
          </a:r>
        </a:p>
        <a:p>
          <a:r>
            <a:rPr kumimoji="1" lang="ja-JP" altLang="en-US" sz="1050">
              <a:latin typeface="メイリオ" panose="020B0604030504040204" pitchFamily="50" charset="-128"/>
              <a:ea typeface="メイリオ" panose="020B0604030504040204" pitchFamily="50" charset="-128"/>
            </a:rPr>
            <a:t>　資格審査等の適正実施や自立支援などの取組により削減に努める。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107950</xdr:rowOff>
    </xdr:to>
    <xdr:cxnSp macro="">
      <xdr:nvCxnSpPr>
        <xdr:cNvPr id="192" name="直線コネクタ 191"/>
        <xdr:cNvCxnSpPr/>
      </xdr:nvCxnSpPr>
      <xdr:spPr>
        <a:xfrm flipV="1">
          <a:off x="3987800" y="9690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56</xdr:row>
      <xdr:rowOff>107950</xdr:rowOff>
    </xdr:to>
    <xdr:cxnSp macro="">
      <xdr:nvCxnSpPr>
        <xdr:cNvPr id="195" name="直線コネクタ 194"/>
        <xdr:cNvCxnSpPr/>
      </xdr:nvCxnSpPr>
      <xdr:spPr>
        <a:xfrm>
          <a:off x="3098800" y="94424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197" name="テキスト ボックス 196"/>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56</xdr:row>
      <xdr:rowOff>88900</xdr:rowOff>
    </xdr:to>
    <xdr:cxnSp macro="">
      <xdr:nvCxnSpPr>
        <xdr:cNvPr id="198" name="直線コネクタ 197"/>
        <xdr:cNvCxnSpPr/>
      </xdr:nvCxnSpPr>
      <xdr:spPr>
        <a:xfrm flipV="1">
          <a:off x="2209800" y="9442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0" name="テキスト ボックス 19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165100</xdr:rowOff>
    </xdr:to>
    <xdr:cxnSp macro="">
      <xdr:nvCxnSpPr>
        <xdr:cNvPr id="201" name="直線コネクタ 200"/>
        <xdr:cNvCxnSpPr/>
      </xdr:nvCxnSpPr>
      <xdr:spPr>
        <a:xfrm flipV="1">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05" name="テキスト ボックス 204"/>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11" name="楕円 210"/>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2"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13" name="楕円 212"/>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14" name="テキスト ボックス 213"/>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5" name="楕円 21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16" name="テキスト ボックス 215"/>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7" name="楕円 216"/>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8" name="テキスト ボックス 217"/>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9" name="楕円 21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20" name="テキスト ボックス 21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メイリオ" panose="020B0604030504040204" pitchFamily="50" charset="-128"/>
              <a:ea typeface="メイリオ" panose="020B0604030504040204" pitchFamily="50" charset="-128"/>
            </a:rPr>
            <a:t>　維持補修費が減少（</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38,824</a:t>
          </a:r>
          <a:r>
            <a:rPr kumimoji="1" lang="ja-JP" altLang="en-US" sz="1050">
              <a:latin typeface="メイリオ" panose="020B0604030504040204" pitchFamily="50" charset="-128"/>
              <a:ea typeface="メイリオ" panose="020B0604030504040204" pitchFamily="50" charset="-128"/>
            </a:rPr>
            <a:t>千円）していることから、</a:t>
          </a:r>
          <a:r>
            <a:rPr kumimoji="1" lang="en-US" altLang="ja-JP" sz="1050">
              <a:latin typeface="メイリオ" panose="020B0604030504040204" pitchFamily="50" charset="-128"/>
              <a:ea typeface="メイリオ" panose="020B0604030504040204" pitchFamily="50" charset="-128"/>
            </a:rPr>
            <a:t>0.1</a:t>
          </a:r>
          <a:r>
            <a:rPr kumimoji="1" lang="ja-JP" altLang="en-US" sz="1050">
              <a:latin typeface="メイリオ" panose="020B0604030504040204" pitchFamily="50" charset="-128"/>
              <a:ea typeface="メイリオ" panose="020B0604030504040204" pitchFamily="50" charset="-128"/>
            </a:rPr>
            <a:t>ポイント減少しており、類似団体平均も下回っている。</a:t>
          </a:r>
        </a:p>
        <a:p>
          <a:r>
            <a:rPr kumimoji="1" lang="ja-JP" altLang="en-US" sz="1050">
              <a:latin typeface="メイリオ" panose="020B0604030504040204" pitchFamily="50" charset="-128"/>
              <a:ea typeface="メイリオ" panose="020B0604030504040204" pitchFamily="50" charset="-128"/>
            </a:rPr>
            <a:t>　今後は国保・介護給付費対策に加え、老朽化が進む公共施設の計画的な維持補修が課題となる。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57</xdr:row>
      <xdr:rowOff>19050</xdr:rowOff>
    </xdr:to>
    <xdr:cxnSp macro="">
      <xdr:nvCxnSpPr>
        <xdr:cNvPr id="253" name="直線コネクタ 252"/>
        <xdr:cNvCxnSpPr/>
      </xdr:nvCxnSpPr>
      <xdr:spPr>
        <a:xfrm flipV="1">
          <a:off x="15671800" y="9779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57</xdr:row>
      <xdr:rowOff>19050</xdr:rowOff>
    </xdr:to>
    <xdr:cxnSp macro="">
      <xdr:nvCxnSpPr>
        <xdr:cNvPr id="256" name="直線コネクタ 255"/>
        <xdr:cNvCxnSpPr/>
      </xdr:nvCxnSpPr>
      <xdr:spPr>
        <a:xfrm>
          <a:off x="14782800" y="971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58" name="テキスト ボックス 257"/>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57</xdr:row>
      <xdr:rowOff>57150</xdr:rowOff>
    </xdr:to>
    <xdr:cxnSp macro="">
      <xdr:nvCxnSpPr>
        <xdr:cNvPr id="259" name="直線コネクタ 258"/>
        <xdr:cNvCxnSpPr/>
      </xdr:nvCxnSpPr>
      <xdr:spPr>
        <a:xfrm flipV="1">
          <a:off x="13893800" y="9715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61" name="テキスト ボックス 260"/>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61</xdr:row>
      <xdr:rowOff>19050</xdr:rowOff>
    </xdr:to>
    <xdr:cxnSp macro="">
      <xdr:nvCxnSpPr>
        <xdr:cNvPr id="262" name="直線コネクタ 261"/>
        <xdr:cNvCxnSpPr/>
      </xdr:nvCxnSpPr>
      <xdr:spPr>
        <a:xfrm flipV="1">
          <a:off x="13004800" y="98298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4" name="テキスト ボックス 263"/>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72" name="楕円 271"/>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73"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74" name="楕円 273"/>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75" name="テキスト ボックス 274"/>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6" name="楕円 275"/>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7" name="テキスト ボックス 276"/>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6350</xdr:rowOff>
    </xdr:from>
    <xdr:to>
      <xdr:col>69</xdr:col>
      <xdr:colOff>142875</xdr:colOff>
      <xdr:row>57</xdr:row>
      <xdr:rowOff>107950</xdr:rowOff>
    </xdr:to>
    <xdr:sp macro="" textlink="">
      <xdr:nvSpPr>
        <xdr:cNvPr id="278" name="楕円 277"/>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118127</xdr:rowOff>
    </xdr:from>
    <xdr:ext cx="762000" cy="259045"/>
    <xdr:sp macro="" textlink="">
      <xdr:nvSpPr>
        <xdr:cNvPr id="279" name="テキスト ボックス 278"/>
        <xdr:cNvSpPr txBox="1"/>
      </xdr:nvSpPr>
      <xdr:spPr>
        <a:xfrm>
          <a:off x="13512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139700</xdr:rowOff>
    </xdr:from>
    <xdr:to>
      <xdr:col>65</xdr:col>
      <xdr:colOff>53975</xdr:colOff>
      <xdr:row>61</xdr:row>
      <xdr:rowOff>69850</xdr:rowOff>
    </xdr:to>
    <xdr:sp macro="" textlink="">
      <xdr:nvSpPr>
        <xdr:cNvPr id="280" name="楕円 279"/>
        <xdr:cNvSpPr/>
      </xdr:nvSpPr>
      <xdr:spPr>
        <a:xfrm>
          <a:off x="12954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54627</xdr:rowOff>
    </xdr:from>
    <xdr:ext cx="762000" cy="259045"/>
    <xdr:sp macro="" textlink="">
      <xdr:nvSpPr>
        <xdr:cNvPr id="281" name="テキスト ボックス 280"/>
        <xdr:cNvSpPr txBox="1"/>
      </xdr:nvSpPr>
      <xdr:spPr>
        <a:xfrm>
          <a:off x="12623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メイリオ" panose="020B0604030504040204" pitchFamily="50" charset="-128"/>
              <a:ea typeface="メイリオ" panose="020B0604030504040204" pitchFamily="50" charset="-128"/>
            </a:rPr>
            <a:t>　広域でのごみ処理施設建設に伴う広域事務組合負担金の増等により経常的な歳出が増加（</a:t>
          </a:r>
          <a:r>
            <a:rPr kumimoji="1" lang="en-US" altLang="ja-JP" sz="1050">
              <a:latin typeface="メイリオ" panose="020B0604030504040204" pitchFamily="50" charset="-128"/>
              <a:ea typeface="メイリオ" panose="020B0604030504040204" pitchFamily="50" charset="-128"/>
            </a:rPr>
            <a:t>16,574</a:t>
          </a:r>
          <a:r>
            <a:rPr kumimoji="1" lang="ja-JP" altLang="en-US" sz="1050">
              <a:latin typeface="メイリオ" panose="020B0604030504040204" pitchFamily="50" charset="-128"/>
              <a:ea typeface="メイリオ" panose="020B0604030504040204" pitchFamily="50" charset="-128"/>
            </a:rPr>
            <a:t>千円）したことから</a:t>
          </a:r>
          <a:r>
            <a:rPr kumimoji="1" lang="en-US" altLang="ja-JP" sz="1050">
              <a:latin typeface="メイリオ" panose="020B0604030504040204" pitchFamily="50" charset="-128"/>
              <a:ea typeface="メイリオ" panose="020B0604030504040204" pitchFamily="50" charset="-128"/>
            </a:rPr>
            <a:t>0.2</a:t>
          </a:r>
          <a:r>
            <a:rPr kumimoji="1" lang="ja-JP" altLang="en-US" sz="1050">
              <a:latin typeface="メイリオ" panose="020B0604030504040204" pitchFamily="50" charset="-128"/>
              <a:ea typeface="メイリオ" panose="020B0604030504040204" pitchFamily="50" charset="-128"/>
            </a:rPr>
            <a:t>ポイント増加した。 </a:t>
          </a:r>
        </a:p>
        <a:p>
          <a:r>
            <a:rPr kumimoji="1" lang="ja-JP" altLang="en-US" sz="1050">
              <a:latin typeface="メイリオ" panose="020B0604030504040204" pitchFamily="50" charset="-128"/>
              <a:ea typeface="メイリオ" panose="020B0604030504040204" pitchFamily="50" charset="-128"/>
            </a:rPr>
            <a:t>　消防業務やごみ処理業務を直営で実施しているため類似団体平均と比較してかなり低いものとなっており、これまでの行財政改革による経費の見直しと削減の効果も出ていると考えられ、今後も引き続き歳出の見直しを進め、経費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100330</xdr:rowOff>
    </xdr:from>
    <xdr:to>
      <xdr:col>82</xdr:col>
      <xdr:colOff>107950</xdr:colOff>
      <xdr:row>33</xdr:row>
      <xdr:rowOff>115570</xdr:rowOff>
    </xdr:to>
    <xdr:cxnSp macro="">
      <xdr:nvCxnSpPr>
        <xdr:cNvPr id="314" name="直線コネクタ 313"/>
        <xdr:cNvCxnSpPr/>
      </xdr:nvCxnSpPr>
      <xdr:spPr>
        <a:xfrm>
          <a:off x="15671800" y="575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5"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77470</xdr:rowOff>
    </xdr:from>
    <xdr:to>
      <xdr:col>78</xdr:col>
      <xdr:colOff>69850</xdr:colOff>
      <xdr:row>33</xdr:row>
      <xdr:rowOff>100330</xdr:rowOff>
    </xdr:to>
    <xdr:cxnSp macro="">
      <xdr:nvCxnSpPr>
        <xdr:cNvPr id="317" name="直線コネクタ 316"/>
        <xdr:cNvCxnSpPr/>
      </xdr:nvCxnSpPr>
      <xdr:spPr>
        <a:xfrm>
          <a:off x="14782800" y="573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21607</xdr:rowOff>
    </xdr:from>
    <xdr:ext cx="736600" cy="259045"/>
    <xdr:sp macro="" textlink="">
      <xdr:nvSpPr>
        <xdr:cNvPr id="319" name="テキスト ボックス 318"/>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77470</xdr:rowOff>
    </xdr:from>
    <xdr:to>
      <xdr:col>73</xdr:col>
      <xdr:colOff>180975</xdr:colOff>
      <xdr:row>33</xdr:row>
      <xdr:rowOff>168910</xdr:rowOff>
    </xdr:to>
    <xdr:cxnSp macro="">
      <xdr:nvCxnSpPr>
        <xdr:cNvPr id="320" name="直線コネクタ 319"/>
        <xdr:cNvCxnSpPr/>
      </xdr:nvCxnSpPr>
      <xdr:spPr>
        <a:xfrm flipV="1">
          <a:off x="13893800" y="5735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22" name="テキスト ボックス 321"/>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50800</xdr:rowOff>
    </xdr:from>
    <xdr:to>
      <xdr:col>69</xdr:col>
      <xdr:colOff>92075</xdr:colOff>
      <xdr:row>33</xdr:row>
      <xdr:rowOff>168910</xdr:rowOff>
    </xdr:to>
    <xdr:cxnSp macro="">
      <xdr:nvCxnSpPr>
        <xdr:cNvPr id="323" name="直線コネクタ 322"/>
        <xdr:cNvCxnSpPr/>
      </xdr:nvCxnSpPr>
      <xdr:spPr>
        <a:xfrm>
          <a:off x="13004800" y="55372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64770</xdr:rowOff>
    </xdr:from>
    <xdr:to>
      <xdr:col>82</xdr:col>
      <xdr:colOff>158750</xdr:colOff>
      <xdr:row>33</xdr:row>
      <xdr:rowOff>166370</xdr:rowOff>
    </xdr:to>
    <xdr:sp macro="" textlink="">
      <xdr:nvSpPr>
        <xdr:cNvPr id="333" name="楕円 332"/>
        <xdr:cNvSpPr/>
      </xdr:nvSpPr>
      <xdr:spPr>
        <a:xfrm>
          <a:off x="16459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144797</xdr:rowOff>
    </xdr:from>
    <xdr:ext cx="762000" cy="259045"/>
    <xdr:sp macro="" textlink="">
      <xdr:nvSpPr>
        <xdr:cNvPr id="334" name="補助費等該当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49530</xdr:rowOff>
    </xdr:from>
    <xdr:to>
      <xdr:col>78</xdr:col>
      <xdr:colOff>120650</xdr:colOff>
      <xdr:row>33</xdr:row>
      <xdr:rowOff>151130</xdr:rowOff>
    </xdr:to>
    <xdr:sp macro="" textlink="">
      <xdr:nvSpPr>
        <xdr:cNvPr id="335" name="楕円 334"/>
        <xdr:cNvSpPr/>
      </xdr:nvSpPr>
      <xdr:spPr>
        <a:xfrm>
          <a:off x="15621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161307</xdr:rowOff>
    </xdr:from>
    <xdr:ext cx="736600" cy="259045"/>
    <xdr:sp macro="" textlink="">
      <xdr:nvSpPr>
        <xdr:cNvPr id="336" name="テキスト ボックス 335"/>
        <xdr:cNvSpPr txBox="1"/>
      </xdr:nvSpPr>
      <xdr:spPr>
        <a:xfrm>
          <a:off x="15290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26670</xdr:rowOff>
    </xdr:from>
    <xdr:to>
      <xdr:col>74</xdr:col>
      <xdr:colOff>31750</xdr:colOff>
      <xdr:row>33</xdr:row>
      <xdr:rowOff>128270</xdr:rowOff>
    </xdr:to>
    <xdr:sp macro="" textlink="">
      <xdr:nvSpPr>
        <xdr:cNvPr id="337" name="楕円 336"/>
        <xdr:cNvSpPr/>
      </xdr:nvSpPr>
      <xdr:spPr>
        <a:xfrm>
          <a:off x="14732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138447</xdr:rowOff>
    </xdr:from>
    <xdr:ext cx="762000" cy="259045"/>
    <xdr:sp macro="" textlink="">
      <xdr:nvSpPr>
        <xdr:cNvPr id="338" name="テキスト ボックス 337"/>
        <xdr:cNvSpPr txBox="1"/>
      </xdr:nvSpPr>
      <xdr:spPr>
        <a:xfrm>
          <a:off x="14401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118110</xdr:rowOff>
    </xdr:from>
    <xdr:to>
      <xdr:col>69</xdr:col>
      <xdr:colOff>142875</xdr:colOff>
      <xdr:row>34</xdr:row>
      <xdr:rowOff>48260</xdr:rowOff>
    </xdr:to>
    <xdr:sp macro="" textlink="">
      <xdr:nvSpPr>
        <xdr:cNvPr id="339" name="楕円 338"/>
        <xdr:cNvSpPr/>
      </xdr:nvSpPr>
      <xdr:spPr>
        <a:xfrm>
          <a:off x="13843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58437</xdr:rowOff>
    </xdr:from>
    <xdr:ext cx="762000" cy="259045"/>
    <xdr:sp macro="" textlink="">
      <xdr:nvSpPr>
        <xdr:cNvPr id="340" name="テキスト ボックス 339"/>
        <xdr:cNvSpPr txBox="1"/>
      </xdr:nvSpPr>
      <xdr:spPr>
        <a:xfrm>
          <a:off x="13512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0</xdr:rowOff>
    </xdr:from>
    <xdr:to>
      <xdr:col>65</xdr:col>
      <xdr:colOff>53975</xdr:colOff>
      <xdr:row>32</xdr:row>
      <xdr:rowOff>101600</xdr:rowOff>
    </xdr:to>
    <xdr:sp macro="" textlink="">
      <xdr:nvSpPr>
        <xdr:cNvPr id="341" name="楕円 340"/>
        <xdr:cNvSpPr/>
      </xdr:nvSpPr>
      <xdr:spPr>
        <a:xfrm>
          <a:off x="12954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111777</xdr:rowOff>
    </xdr:from>
    <xdr:ext cx="762000" cy="259045"/>
    <xdr:sp macro="" textlink="">
      <xdr:nvSpPr>
        <xdr:cNvPr id="342" name="テキスト ボックス 341"/>
        <xdr:cNvSpPr txBox="1"/>
      </xdr:nvSpPr>
      <xdr:spPr>
        <a:xfrm>
          <a:off x="12623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メイリオ" panose="020B0604030504040204" pitchFamily="50" charset="-128"/>
              <a:ea typeface="メイリオ" panose="020B0604030504040204" pitchFamily="50" charset="-128"/>
            </a:rPr>
            <a:t>　中央公園整備等の大型事業の償還が終了したこと等により、経常的な歳出が減少（△</a:t>
          </a:r>
          <a:r>
            <a:rPr kumimoji="1" lang="en-US" altLang="ja-JP" sz="1050">
              <a:latin typeface="メイリオ" panose="020B0604030504040204" pitchFamily="50" charset="-128"/>
              <a:ea typeface="メイリオ" panose="020B0604030504040204" pitchFamily="50" charset="-128"/>
            </a:rPr>
            <a:t>93,040</a:t>
          </a:r>
          <a:r>
            <a:rPr kumimoji="1" lang="ja-JP" altLang="en-US" sz="1050">
              <a:latin typeface="メイリオ" panose="020B0604030504040204" pitchFamily="50" charset="-128"/>
              <a:ea typeface="メイリオ" panose="020B0604030504040204" pitchFamily="50" charset="-128"/>
            </a:rPr>
            <a:t>千円）したことから</a:t>
          </a:r>
          <a:r>
            <a:rPr kumimoji="1" lang="en-US" altLang="ja-JP" sz="1050">
              <a:latin typeface="メイリオ" panose="020B0604030504040204" pitchFamily="50" charset="-128"/>
              <a:ea typeface="メイリオ" panose="020B0604030504040204" pitchFamily="50" charset="-128"/>
            </a:rPr>
            <a:t>1.1</a:t>
          </a:r>
          <a:r>
            <a:rPr kumimoji="1" lang="ja-JP" altLang="en-US" sz="1050">
              <a:latin typeface="メイリオ" panose="020B0604030504040204" pitchFamily="50" charset="-128"/>
              <a:ea typeface="メイリオ" panose="020B0604030504040204" pitchFamily="50" charset="-128"/>
            </a:rPr>
            <a:t>ポイント減少し、類似団体平均を下回った。 </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現在、広域でのごみ処理施設建設（Ｒ７年度中供用開始予定）を進めているところであるが、今後、令和９年度頃償還のピークを迎える予定であるので、平準化できるよう積み増した減債基金の活用を視野に入れ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78</xdr:row>
      <xdr:rowOff>17272</xdr:rowOff>
    </xdr:to>
    <xdr:cxnSp macro="">
      <xdr:nvCxnSpPr>
        <xdr:cNvPr id="373" name="直線コネクタ 372"/>
        <xdr:cNvCxnSpPr/>
      </xdr:nvCxnSpPr>
      <xdr:spPr>
        <a:xfrm flipV="1">
          <a:off x="3987800" y="13289787"/>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17272</xdr:rowOff>
    </xdr:to>
    <xdr:cxnSp macro="">
      <xdr:nvCxnSpPr>
        <xdr:cNvPr id="376" name="直線コネクタ 375"/>
        <xdr:cNvCxnSpPr/>
      </xdr:nvCxnSpPr>
      <xdr:spPr>
        <a:xfrm>
          <a:off x="3098800" y="13390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78" name="テキスト ボックス 377"/>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145287</xdr:rowOff>
    </xdr:to>
    <xdr:cxnSp macro="">
      <xdr:nvCxnSpPr>
        <xdr:cNvPr id="379" name="直線コネクタ 378"/>
        <xdr:cNvCxnSpPr/>
      </xdr:nvCxnSpPr>
      <xdr:spPr>
        <a:xfrm flipV="1">
          <a:off x="2209800" y="133903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80</xdr:row>
      <xdr:rowOff>67563</xdr:rowOff>
    </xdr:to>
    <xdr:cxnSp macro="">
      <xdr:nvCxnSpPr>
        <xdr:cNvPr id="382" name="直線コネクタ 381"/>
        <xdr:cNvCxnSpPr/>
      </xdr:nvCxnSpPr>
      <xdr:spPr>
        <a:xfrm flipV="1">
          <a:off x="1320800" y="13518387"/>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4" name="テキスト ボックス 383"/>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86" name="テキスト ボックス 385"/>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92" name="楕円 391"/>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53864</xdr:rowOff>
    </xdr:from>
    <xdr:ext cx="762000" cy="259045"/>
    <xdr:sp macro="" textlink="">
      <xdr:nvSpPr>
        <xdr:cNvPr id="393" name="公債費該当値テキスト"/>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94" name="楕円 393"/>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95" name="テキスト ボックス 394"/>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96" name="楕円 395"/>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97" name="テキスト ボックス 396"/>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98" name="楕円 397"/>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99" name="テキスト ボックス 398"/>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16763</xdr:rowOff>
    </xdr:from>
    <xdr:to>
      <xdr:col>6</xdr:col>
      <xdr:colOff>171450</xdr:colOff>
      <xdr:row>80</xdr:row>
      <xdr:rowOff>118363</xdr:rowOff>
    </xdr:to>
    <xdr:sp macro="" textlink="">
      <xdr:nvSpPr>
        <xdr:cNvPr id="400" name="楕円 399"/>
        <xdr:cNvSpPr/>
      </xdr:nvSpPr>
      <xdr:spPr>
        <a:xfrm>
          <a:off x="1270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103140</xdr:rowOff>
    </xdr:from>
    <xdr:ext cx="762000" cy="259045"/>
    <xdr:sp macro="" textlink="">
      <xdr:nvSpPr>
        <xdr:cNvPr id="401" name="テキスト ボックス 400"/>
        <xdr:cNvSpPr txBox="1"/>
      </xdr:nvSpPr>
      <xdr:spPr>
        <a:xfrm>
          <a:off x="939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メイリオ" panose="020B0604030504040204" pitchFamily="50" charset="-128"/>
              <a:ea typeface="メイリオ" panose="020B0604030504040204" pitchFamily="50" charset="-128"/>
            </a:rPr>
            <a:t>　前年度から</a:t>
          </a:r>
          <a:r>
            <a:rPr kumimoji="1" lang="en-US" altLang="ja-JP" sz="1050">
              <a:latin typeface="メイリオ" panose="020B0604030504040204" pitchFamily="50" charset="-128"/>
              <a:ea typeface="メイリオ" panose="020B0604030504040204" pitchFamily="50" charset="-128"/>
            </a:rPr>
            <a:t>1.9</a:t>
          </a:r>
          <a:r>
            <a:rPr kumimoji="1" lang="ja-JP" altLang="en-US" sz="1050">
              <a:latin typeface="メイリオ" panose="020B0604030504040204" pitchFamily="50" charset="-128"/>
              <a:ea typeface="メイリオ" panose="020B0604030504040204" pitchFamily="50" charset="-128"/>
            </a:rPr>
            <a:t>ポイント低下しており、類似団体平均も下回っている。</a:t>
          </a:r>
        </a:p>
        <a:p>
          <a:r>
            <a:rPr kumimoji="1" lang="ja-JP" altLang="en-US" sz="1050">
              <a:latin typeface="メイリオ" panose="020B0604030504040204" pitchFamily="50" charset="-128"/>
              <a:ea typeface="メイリオ" panose="020B0604030504040204" pitchFamily="50" charset="-128"/>
            </a:rPr>
            <a:t>　これまでの行財政改革の取組みを引き継ぎ、今後も定員管理や事業実施の適正化を図り、経常経費の削減に努める。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76</xdr:row>
      <xdr:rowOff>44704</xdr:rowOff>
    </xdr:to>
    <xdr:cxnSp macro="">
      <xdr:nvCxnSpPr>
        <xdr:cNvPr id="432" name="直線コネクタ 431"/>
        <xdr:cNvCxnSpPr/>
      </xdr:nvCxnSpPr>
      <xdr:spPr>
        <a:xfrm flipV="1">
          <a:off x="15671800" y="129880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33" name="公債費以外平均値テキスト"/>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117856</xdr:rowOff>
    </xdr:from>
    <xdr:to>
      <xdr:col>78</xdr:col>
      <xdr:colOff>69850</xdr:colOff>
      <xdr:row>76</xdr:row>
      <xdr:rowOff>44704</xdr:rowOff>
    </xdr:to>
    <xdr:cxnSp macro="">
      <xdr:nvCxnSpPr>
        <xdr:cNvPr id="435" name="直線コネクタ 434"/>
        <xdr:cNvCxnSpPr/>
      </xdr:nvCxnSpPr>
      <xdr:spPr>
        <a:xfrm>
          <a:off x="14782800" y="12805156"/>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7" name="テキスト ボックス 436"/>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117856</xdr:rowOff>
    </xdr:from>
    <xdr:to>
      <xdr:col>73</xdr:col>
      <xdr:colOff>180975</xdr:colOff>
      <xdr:row>76</xdr:row>
      <xdr:rowOff>30987</xdr:rowOff>
    </xdr:to>
    <xdr:cxnSp macro="">
      <xdr:nvCxnSpPr>
        <xdr:cNvPr id="438" name="直線コネクタ 437"/>
        <xdr:cNvCxnSpPr/>
      </xdr:nvCxnSpPr>
      <xdr:spPr>
        <a:xfrm flipV="1">
          <a:off x="13893800" y="12805156"/>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40" name="テキスト ボックス 439"/>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136144</xdr:rowOff>
    </xdr:to>
    <xdr:cxnSp macro="">
      <xdr:nvCxnSpPr>
        <xdr:cNvPr id="441" name="直線コネクタ 440"/>
        <xdr:cNvCxnSpPr/>
      </xdr:nvCxnSpPr>
      <xdr:spPr>
        <a:xfrm flipV="1">
          <a:off x="13004800" y="130611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3" name="テキスト ボックス 44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5" name="テキスト ボックス 444"/>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51" name="楕円 450"/>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158513</xdr:rowOff>
    </xdr:from>
    <xdr:ext cx="762000" cy="259045"/>
    <xdr:sp macro="" textlink="">
      <xdr:nvSpPr>
        <xdr:cNvPr id="452" name="公債費以外該当値テキスト"/>
        <xdr:cNvSpPr txBox="1"/>
      </xdr:nvSpPr>
      <xdr:spPr>
        <a:xfrm>
          <a:off x="16598900" y="1284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53" name="楕円 452"/>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54" name="テキスト ボックス 453"/>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67056</xdr:rowOff>
    </xdr:from>
    <xdr:to>
      <xdr:col>74</xdr:col>
      <xdr:colOff>31750</xdr:colOff>
      <xdr:row>74</xdr:row>
      <xdr:rowOff>168656</xdr:rowOff>
    </xdr:to>
    <xdr:sp macro="" textlink="">
      <xdr:nvSpPr>
        <xdr:cNvPr id="455" name="楕円 454"/>
        <xdr:cNvSpPr/>
      </xdr:nvSpPr>
      <xdr:spPr>
        <a:xfrm>
          <a:off x="14732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7383</xdr:rowOff>
    </xdr:from>
    <xdr:ext cx="762000" cy="259045"/>
    <xdr:sp macro="" textlink="">
      <xdr:nvSpPr>
        <xdr:cNvPr id="456" name="テキスト ボックス 455"/>
        <xdr:cNvSpPr txBox="1"/>
      </xdr:nvSpPr>
      <xdr:spPr>
        <a:xfrm>
          <a:off x="14401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7" name="楕円 456"/>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8" name="テキスト ボックス 45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9" name="楕円 458"/>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60" name="テキスト ボックス 459"/>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38451</xdr:rowOff>
    </xdr:from>
    <xdr:to>
      <xdr:col>29</xdr:col>
      <xdr:colOff>127000</xdr:colOff>
      <xdr:row>15</xdr:row>
      <xdr:rowOff>90629</xdr:rowOff>
    </xdr:to>
    <xdr:cxnSp macro="">
      <xdr:nvCxnSpPr>
        <xdr:cNvPr id="54" name="直線コネクタ 53"/>
        <xdr:cNvCxnSpPr/>
      </xdr:nvCxnSpPr>
      <xdr:spPr bwMode="auto">
        <a:xfrm flipV="1">
          <a:off x="5003800" y="2657826"/>
          <a:ext cx="647700" cy="52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74899</xdr:rowOff>
    </xdr:from>
    <xdr:ext cx="762000" cy="259045"/>
    <xdr:sp macro="" textlink="">
      <xdr:nvSpPr>
        <xdr:cNvPr id="55" name="人口1人当たり決算額の推移平均値テキスト130"/>
        <xdr:cNvSpPr txBox="1"/>
      </xdr:nvSpPr>
      <xdr:spPr>
        <a:xfrm>
          <a:off x="5740400" y="286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90629</xdr:rowOff>
    </xdr:from>
    <xdr:to>
      <xdr:col>26</xdr:col>
      <xdr:colOff>50800</xdr:colOff>
      <xdr:row>15</xdr:row>
      <xdr:rowOff>123847</xdr:rowOff>
    </xdr:to>
    <xdr:cxnSp macro="">
      <xdr:nvCxnSpPr>
        <xdr:cNvPr id="57" name="直線コネクタ 56"/>
        <xdr:cNvCxnSpPr/>
      </xdr:nvCxnSpPr>
      <xdr:spPr bwMode="auto">
        <a:xfrm flipV="1">
          <a:off x="4305300" y="2710004"/>
          <a:ext cx="698500" cy="33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57811</xdr:rowOff>
    </xdr:from>
    <xdr:ext cx="736600" cy="259045"/>
    <xdr:sp macro="" textlink="">
      <xdr:nvSpPr>
        <xdr:cNvPr id="59" name="テキスト ボックス 58"/>
        <xdr:cNvSpPr txBox="1"/>
      </xdr:nvSpPr>
      <xdr:spPr>
        <a:xfrm>
          <a:off x="4622800" y="30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123847</xdr:rowOff>
    </xdr:from>
    <xdr:to>
      <xdr:col>22</xdr:col>
      <xdr:colOff>114300</xdr:colOff>
      <xdr:row>15</xdr:row>
      <xdr:rowOff>149093</xdr:rowOff>
    </xdr:to>
    <xdr:cxnSp macro="">
      <xdr:nvCxnSpPr>
        <xdr:cNvPr id="60" name="直線コネクタ 59"/>
        <xdr:cNvCxnSpPr/>
      </xdr:nvCxnSpPr>
      <xdr:spPr bwMode="auto">
        <a:xfrm flipV="1">
          <a:off x="3606800" y="2743222"/>
          <a:ext cx="698500" cy="25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79043</xdr:rowOff>
    </xdr:from>
    <xdr:ext cx="762000" cy="259045"/>
    <xdr:sp macro="" textlink="">
      <xdr:nvSpPr>
        <xdr:cNvPr id="62" name="テキスト ボックス 61"/>
        <xdr:cNvSpPr txBox="1"/>
      </xdr:nvSpPr>
      <xdr:spPr>
        <a:xfrm>
          <a:off x="3924300" y="30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149093</xdr:rowOff>
    </xdr:from>
    <xdr:to>
      <xdr:col>18</xdr:col>
      <xdr:colOff>177800</xdr:colOff>
      <xdr:row>16</xdr:row>
      <xdr:rowOff>16877</xdr:rowOff>
    </xdr:to>
    <xdr:cxnSp macro="">
      <xdr:nvCxnSpPr>
        <xdr:cNvPr id="63" name="直線コネクタ 62"/>
        <xdr:cNvCxnSpPr/>
      </xdr:nvCxnSpPr>
      <xdr:spPr bwMode="auto">
        <a:xfrm flipV="1">
          <a:off x="2908300" y="2768468"/>
          <a:ext cx="698500" cy="39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110032</xdr:rowOff>
    </xdr:from>
    <xdr:ext cx="762000" cy="259045"/>
    <xdr:sp macro="" textlink="">
      <xdr:nvSpPr>
        <xdr:cNvPr id="65" name="テキスト ボックス 64"/>
        <xdr:cNvSpPr txBox="1"/>
      </xdr:nvSpPr>
      <xdr:spPr>
        <a:xfrm>
          <a:off x="3225800" y="307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133235</xdr:rowOff>
    </xdr:from>
    <xdr:ext cx="762000" cy="259045"/>
    <xdr:sp macro="" textlink="">
      <xdr:nvSpPr>
        <xdr:cNvPr id="67" name="テキスト ボックス 66"/>
        <xdr:cNvSpPr txBox="1"/>
      </xdr:nvSpPr>
      <xdr:spPr>
        <a:xfrm>
          <a:off x="2527300" y="309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159101</xdr:rowOff>
    </xdr:from>
    <xdr:to>
      <xdr:col>29</xdr:col>
      <xdr:colOff>177800</xdr:colOff>
      <xdr:row>15</xdr:row>
      <xdr:rowOff>89251</xdr:rowOff>
    </xdr:to>
    <xdr:sp macro="" textlink="">
      <xdr:nvSpPr>
        <xdr:cNvPr id="73" name="楕円 72"/>
        <xdr:cNvSpPr/>
      </xdr:nvSpPr>
      <xdr:spPr bwMode="auto">
        <a:xfrm>
          <a:off x="5600700" y="260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4178</xdr:rowOff>
    </xdr:from>
    <xdr:ext cx="762000" cy="259045"/>
    <xdr:sp macro="" textlink="">
      <xdr:nvSpPr>
        <xdr:cNvPr id="74" name="人口1人当たり決算額の推移該当値テキスト130"/>
        <xdr:cNvSpPr txBox="1"/>
      </xdr:nvSpPr>
      <xdr:spPr>
        <a:xfrm>
          <a:off x="5740400" y="245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39829</xdr:rowOff>
    </xdr:from>
    <xdr:to>
      <xdr:col>26</xdr:col>
      <xdr:colOff>101600</xdr:colOff>
      <xdr:row>15</xdr:row>
      <xdr:rowOff>141429</xdr:rowOff>
    </xdr:to>
    <xdr:sp macro="" textlink="">
      <xdr:nvSpPr>
        <xdr:cNvPr id="75" name="楕円 74"/>
        <xdr:cNvSpPr/>
      </xdr:nvSpPr>
      <xdr:spPr bwMode="auto">
        <a:xfrm>
          <a:off x="4953000" y="2659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151606</xdr:rowOff>
    </xdr:from>
    <xdr:ext cx="736600" cy="259045"/>
    <xdr:sp macro="" textlink="">
      <xdr:nvSpPr>
        <xdr:cNvPr id="76" name="テキスト ボックス 75"/>
        <xdr:cNvSpPr txBox="1"/>
      </xdr:nvSpPr>
      <xdr:spPr>
        <a:xfrm>
          <a:off x="4622800" y="24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73047</xdr:rowOff>
    </xdr:from>
    <xdr:to>
      <xdr:col>22</xdr:col>
      <xdr:colOff>165100</xdr:colOff>
      <xdr:row>16</xdr:row>
      <xdr:rowOff>3197</xdr:rowOff>
    </xdr:to>
    <xdr:sp macro="" textlink="">
      <xdr:nvSpPr>
        <xdr:cNvPr id="77" name="楕円 76"/>
        <xdr:cNvSpPr/>
      </xdr:nvSpPr>
      <xdr:spPr bwMode="auto">
        <a:xfrm>
          <a:off x="4254500" y="2692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13374</xdr:rowOff>
    </xdr:from>
    <xdr:ext cx="762000" cy="259045"/>
    <xdr:sp macro="" textlink="">
      <xdr:nvSpPr>
        <xdr:cNvPr id="78" name="テキスト ボックス 77"/>
        <xdr:cNvSpPr txBox="1"/>
      </xdr:nvSpPr>
      <xdr:spPr>
        <a:xfrm>
          <a:off x="3924300" y="246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98293</xdr:rowOff>
    </xdr:from>
    <xdr:to>
      <xdr:col>19</xdr:col>
      <xdr:colOff>38100</xdr:colOff>
      <xdr:row>16</xdr:row>
      <xdr:rowOff>28443</xdr:rowOff>
    </xdr:to>
    <xdr:sp macro="" textlink="">
      <xdr:nvSpPr>
        <xdr:cNvPr id="79" name="楕円 78"/>
        <xdr:cNvSpPr/>
      </xdr:nvSpPr>
      <xdr:spPr bwMode="auto">
        <a:xfrm>
          <a:off x="3556000" y="2717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38620</xdr:rowOff>
    </xdr:from>
    <xdr:ext cx="762000" cy="259045"/>
    <xdr:sp macro="" textlink="">
      <xdr:nvSpPr>
        <xdr:cNvPr id="80" name="テキスト ボックス 79"/>
        <xdr:cNvSpPr txBox="1"/>
      </xdr:nvSpPr>
      <xdr:spPr>
        <a:xfrm>
          <a:off x="3225800" y="248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137527</xdr:rowOff>
    </xdr:from>
    <xdr:to>
      <xdr:col>15</xdr:col>
      <xdr:colOff>101600</xdr:colOff>
      <xdr:row>16</xdr:row>
      <xdr:rowOff>67677</xdr:rowOff>
    </xdr:to>
    <xdr:sp macro="" textlink="">
      <xdr:nvSpPr>
        <xdr:cNvPr id="81" name="楕円 80"/>
        <xdr:cNvSpPr/>
      </xdr:nvSpPr>
      <xdr:spPr bwMode="auto">
        <a:xfrm>
          <a:off x="2857500" y="275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77854</xdr:rowOff>
    </xdr:from>
    <xdr:ext cx="762000" cy="259045"/>
    <xdr:sp macro="" textlink="">
      <xdr:nvSpPr>
        <xdr:cNvPr id="82" name="テキスト ボックス 81"/>
        <xdr:cNvSpPr txBox="1"/>
      </xdr:nvSpPr>
      <xdr:spPr>
        <a:xfrm>
          <a:off x="2527300" y="252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356</xdr:rowOff>
    </xdr:from>
    <xdr:to>
      <xdr:col>29</xdr:col>
      <xdr:colOff>127000</xdr:colOff>
      <xdr:row>38</xdr:row>
      <xdr:rowOff>95779</xdr:rowOff>
    </xdr:to>
    <xdr:cxnSp macro="">
      <xdr:nvCxnSpPr>
        <xdr:cNvPr id="119" name="直線コネクタ 118"/>
        <xdr:cNvCxnSpPr/>
      </xdr:nvCxnSpPr>
      <xdr:spPr bwMode="auto">
        <a:xfrm flipV="1">
          <a:off x="5003800" y="7467956"/>
          <a:ext cx="647700" cy="9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274105</xdr:rowOff>
    </xdr:from>
    <xdr:ext cx="762000" cy="259045"/>
    <xdr:sp macro="" textlink="">
      <xdr:nvSpPr>
        <xdr:cNvPr id="120" name="人口1人当たり決算額の推移平均値テキスト445"/>
        <xdr:cNvSpPr txBox="1"/>
      </xdr:nvSpPr>
      <xdr:spPr>
        <a:xfrm>
          <a:off x="5740400" y="6884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95779</xdr:rowOff>
    </xdr:from>
    <xdr:to>
      <xdr:col>26</xdr:col>
      <xdr:colOff>50800</xdr:colOff>
      <xdr:row>38</xdr:row>
      <xdr:rowOff>126575</xdr:rowOff>
    </xdr:to>
    <xdr:cxnSp macro="">
      <xdr:nvCxnSpPr>
        <xdr:cNvPr id="122" name="直線コネクタ 121"/>
        <xdr:cNvCxnSpPr/>
      </xdr:nvCxnSpPr>
      <xdr:spPr bwMode="auto">
        <a:xfrm flipV="1">
          <a:off x="4305300" y="7563379"/>
          <a:ext cx="698500" cy="30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219524</xdr:rowOff>
    </xdr:from>
    <xdr:ext cx="736600" cy="259045"/>
    <xdr:sp macro="" textlink="">
      <xdr:nvSpPr>
        <xdr:cNvPr id="124" name="テキスト ボックス 123"/>
        <xdr:cNvSpPr txBox="1"/>
      </xdr:nvSpPr>
      <xdr:spPr>
        <a:xfrm>
          <a:off x="4622800" y="682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126575</xdr:rowOff>
    </xdr:from>
    <xdr:to>
      <xdr:col>22</xdr:col>
      <xdr:colOff>114300</xdr:colOff>
      <xdr:row>39</xdr:row>
      <xdr:rowOff>225</xdr:rowOff>
    </xdr:to>
    <xdr:cxnSp macro="">
      <xdr:nvCxnSpPr>
        <xdr:cNvPr id="125" name="直線コネクタ 124"/>
        <xdr:cNvCxnSpPr/>
      </xdr:nvCxnSpPr>
      <xdr:spPr bwMode="auto">
        <a:xfrm flipV="1">
          <a:off x="3606800" y="7594175"/>
          <a:ext cx="698500" cy="4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241959</xdr:rowOff>
    </xdr:from>
    <xdr:ext cx="762000" cy="259045"/>
    <xdr:sp macro="" textlink="">
      <xdr:nvSpPr>
        <xdr:cNvPr id="127" name="テキスト ボックス 126"/>
        <xdr:cNvSpPr txBox="1"/>
      </xdr:nvSpPr>
      <xdr:spPr>
        <a:xfrm>
          <a:off x="3924300" y="68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155673</xdr:rowOff>
    </xdr:from>
    <xdr:to>
      <xdr:col>18</xdr:col>
      <xdr:colOff>177800</xdr:colOff>
      <xdr:row>39</xdr:row>
      <xdr:rowOff>225</xdr:rowOff>
    </xdr:to>
    <xdr:cxnSp macro="">
      <xdr:nvCxnSpPr>
        <xdr:cNvPr id="128" name="直線コネクタ 127"/>
        <xdr:cNvCxnSpPr/>
      </xdr:nvCxnSpPr>
      <xdr:spPr bwMode="auto">
        <a:xfrm>
          <a:off x="2908300" y="7280373"/>
          <a:ext cx="698500" cy="358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292871</xdr:rowOff>
    </xdr:from>
    <xdr:ext cx="762000" cy="259045"/>
    <xdr:sp macro="" textlink="">
      <xdr:nvSpPr>
        <xdr:cNvPr id="130" name="テキスト ボックス 129"/>
        <xdr:cNvSpPr txBox="1"/>
      </xdr:nvSpPr>
      <xdr:spPr>
        <a:xfrm>
          <a:off x="3225800" y="69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314034</xdr:rowOff>
    </xdr:from>
    <xdr:ext cx="762000" cy="259045"/>
    <xdr:sp macro="" textlink="">
      <xdr:nvSpPr>
        <xdr:cNvPr id="132" name="テキスト ボックス 131"/>
        <xdr:cNvSpPr txBox="1"/>
      </xdr:nvSpPr>
      <xdr:spPr>
        <a:xfrm>
          <a:off x="2527300" y="69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292456</xdr:rowOff>
    </xdr:from>
    <xdr:to>
      <xdr:col>29</xdr:col>
      <xdr:colOff>177800</xdr:colOff>
      <xdr:row>38</xdr:row>
      <xdr:rowOff>51156</xdr:rowOff>
    </xdr:to>
    <xdr:sp macro="" textlink="">
      <xdr:nvSpPr>
        <xdr:cNvPr id="138" name="楕円 137"/>
        <xdr:cNvSpPr/>
      </xdr:nvSpPr>
      <xdr:spPr bwMode="auto">
        <a:xfrm>
          <a:off x="5600700" y="741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264533</xdr:rowOff>
    </xdr:from>
    <xdr:ext cx="762000" cy="259045"/>
    <xdr:sp macro="" textlink="">
      <xdr:nvSpPr>
        <xdr:cNvPr id="139" name="人口1人当たり決算額の推移該当値テキスト445"/>
        <xdr:cNvSpPr txBox="1"/>
      </xdr:nvSpPr>
      <xdr:spPr>
        <a:xfrm>
          <a:off x="5740400" y="738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44979</xdr:rowOff>
    </xdr:from>
    <xdr:to>
      <xdr:col>26</xdr:col>
      <xdr:colOff>101600</xdr:colOff>
      <xdr:row>38</xdr:row>
      <xdr:rowOff>146579</xdr:rowOff>
    </xdr:to>
    <xdr:sp macro="" textlink="">
      <xdr:nvSpPr>
        <xdr:cNvPr id="140" name="楕円 139"/>
        <xdr:cNvSpPr/>
      </xdr:nvSpPr>
      <xdr:spPr bwMode="auto">
        <a:xfrm>
          <a:off x="4953000" y="751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131356</xdr:rowOff>
    </xdr:from>
    <xdr:ext cx="736600" cy="259045"/>
    <xdr:sp macro="" textlink="">
      <xdr:nvSpPr>
        <xdr:cNvPr id="141" name="テキスト ボックス 140"/>
        <xdr:cNvSpPr txBox="1"/>
      </xdr:nvSpPr>
      <xdr:spPr>
        <a:xfrm>
          <a:off x="4622800" y="7598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75775</xdr:rowOff>
    </xdr:from>
    <xdr:to>
      <xdr:col>22</xdr:col>
      <xdr:colOff>165100</xdr:colOff>
      <xdr:row>39</xdr:row>
      <xdr:rowOff>5925</xdr:rowOff>
    </xdr:to>
    <xdr:sp macro="" textlink="">
      <xdr:nvSpPr>
        <xdr:cNvPr id="142" name="楕円 141"/>
        <xdr:cNvSpPr/>
      </xdr:nvSpPr>
      <xdr:spPr bwMode="auto">
        <a:xfrm>
          <a:off x="4254500" y="7543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162152</xdr:rowOff>
    </xdr:from>
    <xdr:ext cx="762000" cy="259045"/>
    <xdr:sp macro="" textlink="">
      <xdr:nvSpPr>
        <xdr:cNvPr id="143" name="テキスト ボックス 142"/>
        <xdr:cNvSpPr txBox="1"/>
      </xdr:nvSpPr>
      <xdr:spPr>
        <a:xfrm>
          <a:off x="3924300" y="762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120875</xdr:rowOff>
    </xdr:from>
    <xdr:to>
      <xdr:col>19</xdr:col>
      <xdr:colOff>38100</xdr:colOff>
      <xdr:row>39</xdr:row>
      <xdr:rowOff>51025</xdr:rowOff>
    </xdr:to>
    <xdr:sp macro="" textlink="">
      <xdr:nvSpPr>
        <xdr:cNvPr id="144" name="楕円 143"/>
        <xdr:cNvSpPr/>
      </xdr:nvSpPr>
      <xdr:spPr bwMode="auto">
        <a:xfrm>
          <a:off x="3556000" y="758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39</xdr:row>
      <xdr:rowOff>35802</xdr:rowOff>
    </xdr:from>
    <xdr:ext cx="762000" cy="259045"/>
    <xdr:sp macro="" textlink="">
      <xdr:nvSpPr>
        <xdr:cNvPr id="145" name="テキスト ボックス 144"/>
        <xdr:cNvSpPr txBox="1"/>
      </xdr:nvSpPr>
      <xdr:spPr>
        <a:xfrm>
          <a:off x="3225800" y="76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104873</xdr:rowOff>
    </xdr:from>
    <xdr:to>
      <xdr:col>15</xdr:col>
      <xdr:colOff>101600</xdr:colOff>
      <xdr:row>37</xdr:row>
      <xdr:rowOff>206473</xdr:rowOff>
    </xdr:to>
    <xdr:sp macro="" textlink="">
      <xdr:nvSpPr>
        <xdr:cNvPr id="146" name="楕円 145"/>
        <xdr:cNvSpPr/>
      </xdr:nvSpPr>
      <xdr:spPr bwMode="auto">
        <a:xfrm>
          <a:off x="2857500" y="722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191250</xdr:rowOff>
    </xdr:from>
    <xdr:ext cx="762000" cy="259045"/>
    <xdr:sp macro="" textlink="">
      <xdr:nvSpPr>
        <xdr:cNvPr id="147" name="テキスト ボックス 146"/>
        <xdr:cNvSpPr txBox="1"/>
      </xdr:nvSpPr>
      <xdr:spPr>
        <a:xfrm>
          <a:off x="2527300" y="73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21,960
21,078
206.24
17,768,924
17,305,835
401,776
8,596,957
16,201,779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34366</xdr:rowOff>
    </xdr:from>
    <xdr:to>
      <xdr:col>24</xdr:col>
      <xdr:colOff>63500</xdr:colOff>
      <xdr:row>34</xdr:row>
      <xdr:rowOff>132143</xdr:rowOff>
    </xdr:to>
    <xdr:cxnSp macro="">
      <xdr:nvCxnSpPr>
        <xdr:cNvPr id="61" name="直線コネクタ 60"/>
        <xdr:cNvCxnSpPr/>
      </xdr:nvCxnSpPr>
      <xdr:spPr>
        <a:xfrm>
          <a:off x="3797300" y="5863666"/>
          <a:ext cx="838200" cy="9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5821</xdr:rowOff>
    </xdr:from>
    <xdr:ext cx="534377" cy="259045"/>
    <xdr:sp macro="" textlink="">
      <xdr:nvSpPr>
        <xdr:cNvPr id="62" name="人件費平均値テキスト"/>
        <xdr:cNvSpPr txBox="1"/>
      </xdr:nvSpPr>
      <xdr:spPr>
        <a:xfrm>
          <a:off x="4686300" y="617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34366</xdr:rowOff>
    </xdr:from>
    <xdr:to>
      <xdr:col>19</xdr:col>
      <xdr:colOff>177800</xdr:colOff>
      <xdr:row>34</xdr:row>
      <xdr:rowOff>122568</xdr:rowOff>
    </xdr:to>
    <xdr:cxnSp macro="">
      <xdr:nvCxnSpPr>
        <xdr:cNvPr id="64" name="直線コネクタ 63"/>
        <xdr:cNvCxnSpPr/>
      </xdr:nvCxnSpPr>
      <xdr:spPr>
        <a:xfrm flipV="1">
          <a:off x="2908300" y="5863666"/>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139793</xdr:rowOff>
    </xdr:from>
    <xdr:ext cx="534377" cy="259045"/>
    <xdr:sp macro="" textlink="">
      <xdr:nvSpPr>
        <xdr:cNvPr id="66" name="テキスト ボックス 65"/>
        <xdr:cNvSpPr txBox="1"/>
      </xdr:nvSpPr>
      <xdr:spPr>
        <a:xfrm>
          <a:off x="3530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122568</xdr:rowOff>
    </xdr:from>
    <xdr:to>
      <xdr:col>15</xdr:col>
      <xdr:colOff>50800</xdr:colOff>
      <xdr:row>34</xdr:row>
      <xdr:rowOff>132918</xdr:rowOff>
    </xdr:to>
    <xdr:cxnSp macro="">
      <xdr:nvCxnSpPr>
        <xdr:cNvPr id="67" name="直線コネクタ 66"/>
        <xdr:cNvCxnSpPr/>
      </xdr:nvCxnSpPr>
      <xdr:spPr>
        <a:xfrm flipV="1">
          <a:off x="2019300" y="5951868"/>
          <a:ext cx="889000" cy="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153776</xdr:rowOff>
    </xdr:from>
    <xdr:ext cx="534377" cy="259045"/>
    <xdr:sp macro="" textlink="">
      <xdr:nvSpPr>
        <xdr:cNvPr id="69" name="テキスト ボックス 68"/>
        <xdr:cNvSpPr txBox="1"/>
      </xdr:nvSpPr>
      <xdr:spPr>
        <a:xfrm>
          <a:off x="2641111" y="63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132918</xdr:rowOff>
    </xdr:from>
    <xdr:to>
      <xdr:col>10</xdr:col>
      <xdr:colOff>114300</xdr:colOff>
      <xdr:row>35</xdr:row>
      <xdr:rowOff>91262</xdr:rowOff>
    </xdr:to>
    <xdr:cxnSp macro="">
      <xdr:nvCxnSpPr>
        <xdr:cNvPr id="70" name="直線コネクタ 69"/>
        <xdr:cNvCxnSpPr/>
      </xdr:nvCxnSpPr>
      <xdr:spPr>
        <a:xfrm flipV="1">
          <a:off x="1130300" y="5962218"/>
          <a:ext cx="889000" cy="1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164228</xdr:rowOff>
    </xdr:from>
    <xdr:ext cx="534377" cy="259045"/>
    <xdr:sp macro="" textlink="">
      <xdr:nvSpPr>
        <xdr:cNvPr id="72" name="テキスト ボックス 71"/>
        <xdr:cNvSpPr txBox="1"/>
      </xdr:nvSpPr>
      <xdr:spPr>
        <a:xfrm>
          <a:off x="1752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87482</xdr:rowOff>
    </xdr:from>
    <xdr:ext cx="534377" cy="259045"/>
    <xdr:sp macro="" textlink="">
      <xdr:nvSpPr>
        <xdr:cNvPr id="74" name="テキスト ボックス 73"/>
        <xdr:cNvSpPr txBox="1"/>
      </xdr:nvSpPr>
      <xdr:spPr>
        <a:xfrm>
          <a:off x="863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81343</xdr:rowOff>
    </xdr:from>
    <xdr:to>
      <xdr:col>24</xdr:col>
      <xdr:colOff>114300</xdr:colOff>
      <xdr:row>35</xdr:row>
      <xdr:rowOff>11493</xdr:rowOff>
    </xdr:to>
    <xdr:sp macro="" textlink="">
      <xdr:nvSpPr>
        <xdr:cNvPr id="80" name="楕円 79"/>
        <xdr:cNvSpPr/>
      </xdr:nvSpPr>
      <xdr:spPr>
        <a:xfrm>
          <a:off x="4584700" y="59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104220</xdr:rowOff>
    </xdr:from>
    <xdr:ext cx="599010" cy="259045"/>
    <xdr:sp macro="" textlink="">
      <xdr:nvSpPr>
        <xdr:cNvPr id="81" name="人件費該当値テキスト"/>
        <xdr:cNvSpPr txBox="1"/>
      </xdr:nvSpPr>
      <xdr:spPr>
        <a:xfrm>
          <a:off x="4686300" y="576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155016</xdr:rowOff>
    </xdr:from>
    <xdr:to>
      <xdr:col>20</xdr:col>
      <xdr:colOff>38100</xdr:colOff>
      <xdr:row>34</xdr:row>
      <xdr:rowOff>85166</xdr:rowOff>
    </xdr:to>
    <xdr:sp macro="" textlink="">
      <xdr:nvSpPr>
        <xdr:cNvPr id="82" name="楕円 81"/>
        <xdr:cNvSpPr/>
      </xdr:nvSpPr>
      <xdr:spPr>
        <a:xfrm>
          <a:off x="3746500" y="581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101693</xdr:rowOff>
    </xdr:from>
    <xdr:ext cx="599010" cy="259045"/>
    <xdr:sp macro="" textlink="">
      <xdr:nvSpPr>
        <xdr:cNvPr id="83" name="テキスト ボックス 82"/>
        <xdr:cNvSpPr txBox="1"/>
      </xdr:nvSpPr>
      <xdr:spPr>
        <a:xfrm>
          <a:off x="3497795" y="558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71768</xdr:rowOff>
    </xdr:from>
    <xdr:to>
      <xdr:col>15</xdr:col>
      <xdr:colOff>101600</xdr:colOff>
      <xdr:row>35</xdr:row>
      <xdr:rowOff>1918</xdr:rowOff>
    </xdr:to>
    <xdr:sp macro="" textlink="">
      <xdr:nvSpPr>
        <xdr:cNvPr id="84" name="楕円 83"/>
        <xdr:cNvSpPr/>
      </xdr:nvSpPr>
      <xdr:spPr>
        <a:xfrm>
          <a:off x="2857500" y="590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18445</xdr:rowOff>
    </xdr:from>
    <xdr:ext cx="599010" cy="259045"/>
    <xdr:sp macro="" textlink="">
      <xdr:nvSpPr>
        <xdr:cNvPr id="85" name="テキスト ボックス 84"/>
        <xdr:cNvSpPr txBox="1"/>
      </xdr:nvSpPr>
      <xdr:spPr>
        <a:xfrm>
          <a:off x="2608795" y="567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82118</xdr:rowOff>
    </xdr:from>
    <xdr:to>
      <xdr:col>10</xdr:col>
      <xdr:colOff>165100</xdr:colOff>
      <xdr:row>35</xdr:row>
      <xdr:rowOff>12268</xdr:rowOff>
    </xdr:to>
    <xdr:sp macro="" textlink="">
      <xdr:nvSpPr>
        <xdr:cNvPr id="86" name="楕円 85"/>
        <xdr:cNvSpPr/>
      </xdr:nvSpPr>
      <xdr:spPr>
        <a:xfrm>
          <a:off x="1968500" y="59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28795</xdr:rowOff>
    </xdr:from>
    <xdr:ext cx="599010" cy="259045"/>
    <xdr:sp macro="" textlink="">
      <xdr:nvSpPr>
        <xdr:cNvPr id="87" name="テキスト ボックス 86"/>
        <xdr:cNvSpPr txBox="1"/>
      </xdr:nvSpPr>
      <xdr:spPr>
        <a:xfrm>
          <a:off x="1719795" y="568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40462</xdr:rowOff>
    </xdr:from>
    <xdr:to>
      <xdr:col>6</xdr:col>
      <xdr:colOff>38100</xdr:colOff>
      <xdr:row>35</xdr:row>
      <xdr:rowOff>142062</xdr:rowOff>
    </xdr:to>
    <xdr:sp macro="" textlink="">
      <xdr:nvSpPr>
        <xdr:cNvPr id="88" name="楕円 87"/>
        <xdr:cNvSpPr/>
      </xdr:nvSpPr>
      <xdr:spPr>
        <a:xfrm>
          <a:off x="1079500" y="60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158589</xdr:rowOff>
    </xdr:from>
    <xdr:ext cx="599010" cy="259045"/>
    <xdr:sp macro="" textlink="">
      <xdr:nvSpPr>
        <xdr:cNvPr id="89" name="テキスト ボックス 88"/>
        <xdr:cNvSpPr txBox="1"/>
      </xdr:nvSpPr>
      <xdr:spPr>
        <a:xfrm>
          <a:off x="830795" y="581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40742</xdr:rowOff>
    </xdr:from>
    <xdr:to>
      <xdr:col>24</xdr:col>
      <xdr:colOff>63500</xdr:colOff>
      <xdr:row>56</xdr:row>
      <xdr:rowOff>44145</xdr:rowOff>
    </xdr:to>
    <xdr:cxnSp macro="">
      <xdr:nvCxnSpPr>
        <xdr:cNvPr id="119" name="直線コネクタ 118"/>
        <xdr:cNvCxnSpPr/>
      </xdr:nvCxnSpPr>
      <xdr:spPr>
        <a:xfrm>
          <a:off x="3797300" y="9641942"/>
          <a:ext cx="8382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162730</xdr:rowOff>
    </xdr:from>
    <xdr:ext cx="534377" cy="259045"/>
    <xdr:sp macro="" textlink="">
      <xdr:nvSpPr>
        <xdr:cNvPr id="120" name="物件費平均値テキスト"/>
        <xdr:cNvSpPr txBox="1"/>
      </xdr:nvSpPr>
      <xdr:spPr>
        <a:xfrm>
          <a:off x="4686300" y="95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40742</xdr:rowOff>
    </xdr:from>
    <xdr:to>
      <xdr:col>19</xdr:col>
      <xdr:colOff>177800</xdr:colOff>
      <xdr:row>56</xdr:row>
      <xdr:rowOff>149961</xdr:rowOff>
    </xdr:to>
    <xdr:cxnSp macro="">
      <xdr:nvCxnSpPr>
        <xdr:cNvPr id="122" name="直線コネクタ 121"/>
        <xdr:cNvCxnSpPr/>
      </xdr:nvCxnSpPr>
      <xdr:spPr>
        <a:xfrm flipV="1">
          <a:off x="2908300" y="9641942"/>
          <a:ext cx="889000" cy="10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101426</xdr:rowOff>
    </xdr:from>
    <xdr:ext cx="534377" cy="259045"/>
    <xdr:sp macro="" textlink="">
      <xdr:nvSpPr>
        <xdr:cNvPr id="124" name="テキスト ボックス 123"/>
        <xdr:cNvSpPr txBox="1"/>
      </xdr:nvSpPr>
      <xdr:spPr>
        <a:xfrm>
          <a:off x="3530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78067</xdr:rowOff>
    </xdr:from>
    <xdr:to>
      <xdr:col>15</xdr:col>
      <xdr:colOff>50800</xdr:colOff>
      <xdr:row>56</xdr:row>
      <xdr:rowOff>149961</xdr:rowOff>
    </xdr:to>
    <xdr:cxnSp macro="">
      <xdr:nvCxnSpPr>
        <xdr:cNvPr id="125" name="直線コネクタ 124"/>
        <xdr:cNvCxnSpPr/>
      </xdr:nvCxnSpPr>
      <xdr:spPr>
        <a:xfrm>
          <a:off x="2019300" y="9679267"/>
          <a:ext cx="8890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39158</xdr:rowOff>
    </xdr:from>
    <xdr:ext cx="534377" cy="259045"/>
    <xdr:sp macro="" textlink="">
      <xdr:nvSpPr>
        <xdr:cNvPr id="127" name="テキスト ボックス 126"/>
        <xdr:cNvSpPr txBox="1"/>
      </xdr:nvSpPr>
      <xdr:spPr>
        <a:xfrm>
          <a:off x="2641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78067</xdr:rowOff>
    </xdr:from>
    <xdr:to>
      <xdr:col>10</xdr:col>
      <xdr:colOff>114300</xdr:colOff>
      <xdr:row>56</xdr:row>
      <xdr:rowOff>98527</xdr:rowOff>
    </xdr:to>
    <xdr:cxnSp macro="">
      <xdr:nvCxnSpPr>
        <xdr:cNvPr id="128" name="直線コネクタ 127"/>
        <xdr:cNvCxnSpPr/>
      </xdr:nvCxnSpPr>
      <xdr:spPr>
        <a:xfrm flipV="1">
          <a:off x="1130300" y="9679267"/>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63746</xdr:rowOff>
    </xdr:from>
    <xdr:ext cx="534377" cy="259045"/>
    <xdr:sp macro="" textlink="">
      <xdr:nvSpPr>
        <xdr:cNvPr id="130" name="テキスト ボックス 129"/>
        <xdr:cNvSpPr txBox="1"/>
      </xdr:nvSpPr>
      <xdr:spPr>
        <a:xfrm>
          <a:off x="1752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84688</xdr:rowOff>
    </xdr:from>
    <xdr:ext cx="534377" cy="259045"/>
    <xdr:sp macro="" textlink="">
      <xdr:nvSpPr>
        <xdr:cNvPr id="132" name="テキスト ボックス 131"/>
        <xdr:cNvSpPr txBox="1"/>
      </xdr:nvSpPr>
      <xdr:spPr>
        <a:xfrm>
          <a:off x="863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164795</xdr:rowOff>
    </xdr:from>
    <xdr:to>
      <xdr:col>24</xdr:col>
      <xdr:colOff>114300</xdr:colOff>
      <xdr:row>56</xdr:row>
      <xdr:rowOff>94945</xdr:rowOff>
    </xdr:to>
    <xdr:sp macro="" textlink="">
      <xdr:nvSpPr>
        <xdr:cNvPr id="138" name="楕円 137"/>
        <xdr:cNvSpPr/>
      </xdr:nvSpPr>
      <xdr:spPr>
        <a:xfrm>
          <a:off x="4584700" y="95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16222</xdr:rowOff>
    </xdr:from>
    <xdr:ext cx="599010" cy="259045"/>
    <xdr:sp macro="" textlink="">
      <xdr:nvSpPr>
        <xdr:cNvPr id="139" name="物件費該当値テキスト"/>
        <xdr:cNvSpPr txBox="1"/>
      </xdr:nvSpPr>
      <xdr:spPr>
        <a:xfrm>
          <a:off x="4686300" y="944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161392</xdr:rowOff>
    </xdr:from>
    <xdr:to>
      <xdr:col>20</xdr:col>
      <xdr:colOff>38100</xdr:colOff>
      <xdr:row>56</xdr:row>
      <xdr:rowOff>91542</xdr:rowOff>
    </xdr:to>
    <xdr:sp macro="" textlink="">
      <xdr:nvSpPr>
        <xdr:cNvPr id="140" name="楕円 139"/>
        <xdr:cNvSpPr/>
      </xdr:nvSpPr>
      <xdr:spPr>
        <a:xfrm>
          <a:off x="3746500" y="95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108069</xdr:rowOff>
    </xdr:from>
    <xdr:ext cx="599010" cy="259045"/>
    <xdr:sp macro="" textlink="">
      <xdr:nvSpPr>
        <xdr:cNvPr id="141" name="テキスト ボックス 140"/>
        <xdr:cNvSpPr txBox="1"/>
      </xdr:nvSpPr>
      <xdr:spPr>
        <a:xfrm>
          <a:off x="3497795" y="936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99161</xdr:rowOff>
    </xdr:from>
    <xdr:to>
      <xdr:col>15</xdr:col>
      <xdr:colOff>101600</xdr:colOff>
      <xdr:row>57</xdr:row>
      <xdr:rowOff>29311</xdr:rowOff>
    </xdr:to>
    <xdr:sp macro="" textlink="">
      <xdr:nvSpPr>
        <xdr:cNvPr id="142" name="楕円 141"/>
        <xdr:cNvSpPr/>
      </xdr:nvSpPr>
      <xdr:spPr>
        <a:xfrm>
          <a:off x="2857500" y="97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20438</xdr:rowOff>
    </xdr:from>
    <xdr:ext cx="534377" cy="259045"/>
    <xdr:sp macro="" textlink="">
      <xdr:nvSpPr>
        <xdr:cNvPr id="143" name="テキスト ボックス 142"/>
        <xdr:cNvSpPr txBox="1"/>
      </xdr:nvSpPr>
      <xdr:spPr>
        <a:xfrm>
          <a:off x="2641111" y="979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27267</xdr:rowOff>
    </xdr:from>
    <xdr:to>
      <xdr:col>10</xdr:col>
      <xdr:colOff>165100</xdr:colOff>
      <xdr:row>56</xdr:row>
      <xdr:rowOff>128867</xdr:rowOff>
    </xdr:to>
    <xdr:sp macro="" textlink="">
      <xdr:nvSpPr>
        <xdr:cNvPr id="144" name="楕円 143"/>
        <xdr:cNvSpPr/>
      </xdr:nvSpPr>
      <xdr:spPr>
        <a:xfrm>
          <a:off x="1968500" y="96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145394</xdr:rowOff>
    </xdr:from>
    <xdr:ext cx="534377" cy="259045"/>
    <xdr:sp macro="" textlink="">
      <xdr:nvSpPr>
        <xdr:cNvPr id="145" name="テキスト ボックス 144"/>
        <xdr:cNvSpPr txBox="1"/>
      </xdr:nvSpPr>
      <xdr:spPr>
        <a:xfrm>
          <a:off x="1752111" y="94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47727</xdr:rowOff>
    </xdr:from>
    <xdr:to>
      <xdr:col>6</xdr:col>
      <xdr:colOff>38100</xdr:colOff>
      <xdr:row>56</xdr:row>
      <xdr:rowOff>149327</xdr:rowOff>
    </xdr:to>
    <xdr:sp macro="" textlink="">
      <xdr:nvSpPr>
        <xdr:cNvPr id="146" name="楕円 145"/>
        <xdr:cNvSpPr/>
      </xdr:nvSpPr>
      <xdr:spPr>
        <a:xfrm>
          <a:off x="1079500" y="96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165854</xdr:rowOff>
    </xdr:from>
    <xdr:ext cx="534377" cy="259045"/>
    <xdr:sp macro="" textlink="">
      <xdr:nvSpPr>
        <xdr:cNvPr id="147" name="テキスト ボックス 146"/>
        <xdr:cNvSpPr txBox="1"/>
      </xdr:nvSpPr>
      <xdr:spPr>
        <a:xfrm>
          <a:off x="863111" y="942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156654</xdr:rowOff>
    </xdr:from>
    <xdr:to>
      <xdr:col>24</xdr:col>
      <xdr:colOff>63500</xdr:colOff>
      <xdr:row>78</xdr:row>
      <xdr:rowOff>34582</xdr:rowOff>
    </xdr:to>
    <xdr:cxnSp macro="">
      <xdr:nvCxnSpPr>
        <xdr:cNvPr id="176" name="直線コネクタ 175"/>
        <xdr:cNvCxnSpPr/>
      </xdr:nvCxnSpPr>
      <xdr:spPr>
        <a:xfrm flipV="1">
          <a:off x="3797300" y="13358304"/>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154445</xdr:rowOff>
    </xdr:from>
    <xdr:to>
      <xdr:col>19</xdr:col>
      <xdr:colOff>177800</xdr:colOff>
      <xdr:row>78</xdr:row>
      <xdr:rowOff>34582</xdr:rowOff>
    </xdr:to>
    <xdr:cxnSp macro="">
      <xdr:nvCxnSpPr>
        <xdr:cNvPr id="179" name="直線コネクタ 178"/>
        <xdr:cNvCxnSpPr/>
      </xdr:nvCxnSpPr>
      <xdr:spPr>
        <a:xfrm>
          <a:off x="2908300" y="13356095"/>
          <a:ext cx="8890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154445</xdr:rowOff>
    </xdr:from>
    <xdr:to>
      <xdr:col>15</xdr:col>
      <xdr:colOff>50800</xdr:colOff>
      <xdr:row>78</xdr:row>
      <xdr:rowOff>14884</xdr:rowOff>
    </xdr:to>
    <xdr:cxnSp macro="">
      <xdr:nvCxnSpPr>
        <xdr:cNvPr id="182" name="直線コネクタ 181"/>
        <xdr:cNvCxnSpPr/>
      </xdr:nvCxnSpPr>
      <xdr:spPr>
        <a:xfrm flipV="1">
          <a:off x="2019300" y="13356095"/>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2884</xdr:rowOff>
    </xdr:from>
    <xdr:to>
      <xdr:col>10</xdr:col>
      <xdr:colOff>114300</xdr:colOff>
      <xdr:row>78</xdr:row>
      <xdr:rowOff>14884</xdr:rowOff>
    </xdr:to>
    <xdr:cxnSp macro="">
      <xdr:nvCxnSpPr>
        <xdr:cNvPr id="185" name="直線コネクタ 184"/>
        <xdr:cNvCxnSpPr/>
      </xdr:nvCxnSpPr>
      <xdr:spPr>
        <a:xfrm>
          <a:off x="1130300" y="13375984"/>
          <a:ext cx="889000" cy="1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42245</xdr:rowOff>
    </xdr:from>
    <xdr:ext cx="469744" cy="259045"/>
    <xdr:sp macro="" textlink="">
      <xdr:nvSpPr>
        <xdr:cNvPr id="189" name="テキスト ボックス 188"/>
        <xdr:cNvSpPr txBox="1"/>
      </xdr:nvSpPr>
      <xdr:spPr>
        <a:xfrm>
          <a:off x="895428" y="130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105854</xdr:rowOff>
    </xdr:from>
    <xdr:to>
      <xdr:col>24</xdr:col>
      <xdr:colOff>114300</xdr:colOff>
      <xdr:row>78</xdr:row>
      <xdr:rowOff>36004</xdr:rowOff>
    </xdr:to>
    <xdr:sp macro="" textlink="">
      <xdr:nvSpPr>
        <xdr:cNvPr id="195" name="楕円 194"/>
        <xdr:cNvSpPr/>
      </xdr:nvSpPr>
      <xdr:spPr>
        <a:xfrm>
          <a:off x="4584700" y="133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84281</xdr:rowOff>
    </xdr:from>
    <xdr:ext cx="469744" cy="259045"/>
    <xdr:sp macro="" textlink="">
      <xdr:nvSpPr>
        <xdr:cNvPr id="196" name="維持補修費該当値テキスト"/>
        <xdr:cNvSpPr txBox="1"/>
      </xdr:nvSpPr>
      <xdr:spPr>
        <a:xfrm>
          <a:off x="4686300" y="1328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155232</xdr:rowOff>
    </xdr:from>
    <xdr:to>
      <xdr:col>20</xdr:col>
      <xdr:colOff>38100</xdr:colOff>
      <xdr:row>78</xdr:row>
      <xdr:rowOff>85382</xdr:rowOff>
    </xdr:to>
    <xdr:sp macro="" textlink="">
      <xdr:nvSpPr>
        <xdr:cNvPr id="197" name="楕円 196"/>
        <xdr:cNvSpPr/>
      </xdr:nvSpPr>
      <xdr:spPr>
        <a:xfrm>
          <a:off x="3746500" y="133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76509</xdr:rowOff>
    </xdr:from>
    <xdr:ext cx="469744" cy="259045"/>
    <xdr:sp macro="" textlink="">
      <xdr:nvSpPr>
        <xdr:cNvPr id="198" name="テキスト ボックス 197"/>
        <xdr:cNvSpPr txBox="1"/>
      </xdr:nvSpPr>
      <xdr:spPr>
        <a:xfrm>
          <a:off x="3562428" y="1344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103645</xdr:rowOff>
    </xdr:from>
    <xdr:to>
      <xdr:col>15</xdr:col>
      <xdr:colOff>101600</xdr:colOff>
      <xdr:row>78</xdr:row>
      <xdr:rowOff>33795</xdr:rowOff>
    </xdr:to>
    <xdr:sp macro="" textlink="">
      <xdr:nvSpPr>
        <xdr:cNvPr id="199" name="楕円 198"/>
        <xdr:cNvSpPr/>
      </xdr:nvSpPr>
      <xdr:spPr>
        <a:xfrm>
          <a:off x="2857500" y="133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24922</xdr:rowOff>
    </xdr:from>
    <xdr:ext cx="469744" cy="259045"/>
    <xdr:sp macro="" textlink="">
      <xdr:nvSpPr>
        <xdr:cNvPr id="200" name="テキスト ボックス 199"/>
        <xdr:cNvSpPr txBox="1"/>
      </xdr:nvSpPr>
      <xdr:spPr>
        <a:xfrm>
          <a:off x="2673428" y="1339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135534</xdr:rowOff>
    </xdr:from>
    <xdr:to>
      <xdr:col>10</xdr:col>
      <xdr:colOff>165100</xdr:colOff>
      <xdr:row>78</xdr:row>
      <xdr:rowOff>65684</xdr:rowOff>
    </xdr:to>
    <xdr:sp macro="" textlink="">
      <xdr:nvSpPr>
        <xdr:cNvPr id="201" name="楕円 200"/>
        <xdr:cNvSpPr/>
      </xdr:nvSpPr>
      <xdr:spPr>
        <a:xfrm>
          <a:off x="19685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56811</xdr:rowOff>
    </xdr:from>
    <xdr:ext cx="469744" cy="259045"/>
    <xdr:sp macro="" textlink="">
      <xdr:nvSpPr>
        <xdr:cNvPr id="202" name="テキスト ボックス 201"/>
        <xdr:cNvSpPr txBox="1"/>
      </xdr:nvSpPr>
      <xdr:spPr>
        <a:xfrm>
          <a:off x="1784428" y="1342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123534</xdr:rowOff>
    </xdr:from>
    <xdr:to>
      <xdr:col>6</xdr:col>
      <xdr:colOff>38100</xdr:colOff>
      <xdr:row>78</xdr:row>
      <xdr:rowOff>53684</xdr:rowOff>
    </xdr:to>
    <xdr:sp macro="" textlink="">
      <xdr:nvSpPr>
        <xdr:cNvPr id="203" name="楕円 202"/>
        <xdr:cNvSpPr/>
      </xdr:nvSpPr>
      <xdr:spPr>
        <a:xfrm>
          <a:off x="1079500" y="133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44811</xdr:rowOff>
    </xdr:from>
    <xdr:ext cx="469744" cy="259045"/>
    <xdr:sp macro="" textlink="">
      <xdr:nvSpPr>
        <xdr:cNvPr id="204" name="テキスト ボックス 203"/>
        <xdr:cNvSpPr txBox="1"/>
      </xdr:nvSpPr>
      <xdr:spPr>
        <a:xfrm>
          <a:off x="895428" y="1341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51981</xdr:rowOff>
    </xdr:from>
    <xdr:to>
      <xdr:col>24</xdr:col>
      <xdr:colOff>63500</xdr:colOff>
      <xdr:row>93</xdr:row>
      <xdr:rowOff>59461</xdr:rowOff>
    </xdr:to>
    <xdr:cxnSp macro="">
      <xdr:nvCxnSpPr>
        <xdr:cNvPr id="234" name="直線コネクタ 233"/>
        <xdr:cNvCxnSpPr/>
      </xdr:nvCxnSpPr>
      <xdr:spPr>
        <a:xfrm>
          <a:off x="3797300" y="15996831"/>
          <a:ext cx="8382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160214</xdr:rowOff>
    </xdr:from>
    <xdr:ext cx="599010" cy="259045"/>
    <xdr:sp macro="" textlink="">
      <xdr:nvSpPr>
        <xdr:cNvPr id="235" name="扶助費平均値テキスト"/>
        <xdr:cNvSpPr txBox="1"/>
      </xdr:nvSpPr>
      <xdr:spPr>
        <a:xfrm>
          <a:off x="4686300" y="1627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60630</xdr:rowOff>
    </xdr:from>
    <xdr:to>
      <xdr:col>19</xdr:col>
      <xdr:colOff>177800</xdr:colOff>
      <xdr:row>93</xdr:row>
      <xdr:rowOff>51981</xdr:rowOff>
    </xdr:to>
    <xdr:cxnSp macro="">
      <xdr:nvCxnSpPr>
        <xdr:cNvPr id="237" name="直線コネクタ 236"/>
        <xdr:cNvCxnSpPr/>
      </xdr:nvCxnSpPr>
      <xdr:spPr>
        <a:xfrm>
          <a:off x="2908300" y="15834030"/>
          <a:ext cx="889000" cy="16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41673</xdr:rowOff>
    </xdr:from>
    <xdr:ext cx="599010" cy="259045"/>
    <xdr:sp macro="" textlink="">
      <xdr:nvSpPr>
        <xdr:cNvPr id="239" name="テキスト ボックス 238"/>
        <xdr:cNvSpPr txBox="1"/>
      </xdr:nvSpPr>
      <xdr:spPr>
        <a:xfrm>
          <a:off x="3497795" y="1650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60630</xdr:rowOff>
    </xdr:from>
    <xdr:to>
      <xdr:col>15</xdr:col>
      <xdr:colOff>50800</xdr:colOff>
      <xdr:row>94</xdr:row>
      <xdr:rowOff>94183</xdr:rowOff>
    </xdr:to>
    <xdr:cxnSp macro="">
      <xdr:nvCxnSpPr>
        <xdr:cNvPr id="240" name="直線コネクタ 239"/>
        <xdr:cNvCxnSpPr/>
      </xdr:nvCxnSpPr>
      <xdr:spPr>
        <a:xfrm flipV="1">
          <a:off x="2019300" y="15834030"/>
          <a:ext cx="889000" cy="37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61320</xdr:rowOff>
    </xdr:from>
    <xdr:ext cx="599010" cy="259045"/>
    <xdr:sp macro="" textlink="">
      <xdr:nvSpPr>
        <xdr:cNvPr id="242" name="テキスト ボックス 241"/>
        <xdr:cNvSpPr txBox="1"/>
      </xdr:nvSpPr>
      <xdr:spPr>
        <a:xfrm>
          <a:off x="2608795" y="16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94183</xdr:rowOff>
    </xdr:from>
    <xdr:to>
      <xdr:col>10</xdr:col>
      <xdr:colOff>114300</xdr:colOff>
      <xdr:row>95</xdr:row>
      <xdr:rowOff>13627</xdr:rowOff>
    </xdr:to>
    <xdr:cxnSp macro="">
      <xdr:nvCxnSpPr>
        <xdr:cNvPr id="243" name="直線コネクタ 242"/>
        <xdr:cNvCxnSpPr/>
      </xdr:nvCxnSpPr>
      <xdr:spPr>
        <a:xfrm flipV="1">
          <a:off x="1130300" y="16210483"/>
          <a:ext cx="889000" cy="9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141076</xdr:rowOff>
    </xdr:from>
    <xdr:ext cx="534377" cy="259045"/>
    <xdr:sp macro="" textlink="">
      <xdr:nvSpPr>
        <xdr:cNvPr id="245" name="テキスト ボックス 244"/>
        <xdr:cNvSpPr txBox="1"/>
      </xdr:nvSpPr>
      <xdr:spPr>
        <a:xfrm>
          <a:off x="1752111" y="166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3815</xdr:rowOff>
    </xdr:from>
    <xdr:ext cx="534377" cy="259045"/>
    <xdr:sp macro="" textlink="">
      <xdr:nvSpPr>
        <xdr:cNvPr id="247" name="テキスト ボックス 246"/>
        <xdr:cNvSpPr txBox="1"/>
      </xdr:nvSpPr>
      <xdr:spPr>
        <a:xfrm>
          <a:off x="863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8661</xdr:rowOff>
    </xdr:from>
    <xdr:to>
      <xdr:col>24</xdr:col>
      <xdr:colOff>114300</xdr:colOff>
      <xdr:row>93</xdr:row>
      <xdr:rowOff>110261</xdr:rowOff>
    </xdr:to>
    <xdr:sp macro="" textlink="">
      <xdr:nvSpPr>
        <xdr:cNvPr id="253" name="楕円 252"/>
        <xdr:cNvSpPr/>
      </xdr:nvSpPr>
      <xdr:spPr>
        <a:xfrm>
          <a:off x="4584700" y="159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31538</xdr:rowOff>
    </xdr:from>
    <xdr:ext cx="599010" cy="259045"/>
    <xdr:sp macro="" textlink="">
      <xdr:nvSpPr>
        <xdr:cNvPr id="254" name="扶助費該当値テキスト"/>
        <xdr:cNvSpPr txBox="1"/>
      </xdr:nvSpPr>
      <xdr:spPr>
        <a:xfrm>
          <a:off x="4686300" y="1580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1181</xdr:rowOff>
    </xdr:from>
    <xdr:to>
      <xdr:col>20</xdr:col>
      <xdr:colOff>38100</xdr:colOff>
      <xdr:row>93</xdr:row>
      <xdr:rowOff>102781</xdr:rowOff>
    </xdr:to>
    <xdr:sp macro="" textlink="">
      <xdr:nvSpPr>
        <xdr:cNvPr id="255" name="楕円 254"/>
        <xdr:cNvSpPr/>
      </xdr:nvSpPr>
      <xdr:spPr>
        <a:xfrm>
          <a:off x="3746500" y="159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119308</xdr:rowOff>
    </xdr:from>
    <xdr:ext cx="599010" cy="259045"/>
    <xdr:sp macro="" textlink="">
      <xdr:nvSpPr>
        <xdr:cNvPr id="256" name="テキスト ボックス 255"/>
        <xdr:cNvSpPr txBox="1"/>
      </xdr:nvSpPr>
      <xdr:spPr>
        <a:xfrm>
          <a:off x="3497795" y="1572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9830</xdr:rowOff>
    </xdr:from>
    <xdr:to>
      <xdr:col>15</xdr:col>
      <xdr:colOff>101600</xdr:colOff>
      <xdr:row>92</xdr:row>
      <xdr:rowOff>111430</xdr:rowOff>
    </xdr:to>
    <xdr:sp macro="" textlink="">
      <xdr:nvSpPr>
        <xdr:cNvPr id="257" name="楕円 256"/>
        <xdr:cNvSpPr/>
      </xdr:nvSpPr>
      <xdr:spPr>
        <a:xfrm>
          <a:off x="2857500" y="1578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127957</xdr:rowOff>
    </xdr:from>
    <xdr:ext cx="599010" cy="259045"/>
    <xdr:sp macro="" textlink="">
      <xdr:nvSpPr>
        <xdr:cNvPr id="258" name="テキスト ボックス 257"/>
        <xdr:cNvSpPr txBox="1"/>
      </xdr:nvSpPr>
      <xdr:spPr>
        <a:xfrm>
          <a:off x="2608795" y="1555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43383</xdr:rowOff>
    </xdr:from>
    <xdr:to>
      <xdr:col>10</xdr:col>
      <xdr:colOff>165100</xdr:colOff>
      <xdr:row>94</xdr:row>
      <xdr:rowOff>144983</xdr:rowOff>
    </xdr:to>
    <xdr:sp macro="" textlink="">
      <xdr:nvSpPr>
        <xdr:cNvPr id="259" name="楕円 258"/>
        <xdr:cNvSpPr/>
      </xdr:nvSpPr>
      <xdr:spPr>
        <a:xfrm>
          <a:off x="1968500" y="161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161510</xdr:rowOff>
    </xdr:from>
    <xdr:ext cx="599010" cy="259045"/>
    <xdr:sp macro="" textlink="">
      <xdr:nvSpPr>
        <xdr:cNvPr id="260" name="テキスト ボックス 259"/>
        <xdr:cNvSpPr txBox="1"/>
      </xdr:nvSpPr>
      <xdr:spPr>
        <a:xfrm>
          <a:off x="1719795" y="1593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134277</xdr:rowOff>
    </xdr:from>
    <xdr:to>
      <xdr:col>6</xdr:col>
      <xdr:colOff>38100</xdr:colOff>
      <xdr:row>95</xdr:row>
      <xdr:rowOff>64427</xdr:rowOff>
    </xdr:to>
    <xdr:sp macro="" textlink="">
      <xdr:nvSpPr>
        <xdr:cNvPr id="261" name="楕円 260"/>
        <xdr:cNvSpPr/>
      </xdr:nvSpPr>
      <xdr:spPr>
        <a:xfrm>
          <a:off x="1079500" y="162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80954</xdr:rowOff>
    </xdr:from>
    <xdr:ext cx="599010" cy="259045"/>
    <xdr:sp macro="" textlink="">
      <xdr:nvSpPr>
        <xdr:cNvPr id="262" name="テキスト ボックス 261"/>
        <xdr:cNvSpPr txBox="1"/>
      </xdr:nvSpPr>
      <xdr:spPr>
        <a:xfrm>
          <a:off x="830795" y="1602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4" name="直線コネクタ 273"/>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5" name="テキスト ボックス 274"/>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7" name="テキスト ボックス 276"/>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8" name="直線コネクタ 277"/>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9" name="テキスト ボックス 278"/>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2" name="直線コネクタ 281"/>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3" name="テキスト ボックス 282"/>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4" name="直線コネクタ 28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5" name="テキスト ボックス 28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6" name="直線コネクタ 285"/>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7" name="テキスト ボックス 286"/>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20409</xdr:rowOff>
    </xdr:from>
    <xdr:to>
      <xdr:col>54</xdr:col>
      <xdr:colOff>189865</xdr:colOff>
      <xdr:row>38</xdr:row>
      <xdr:rowOff>121565</xdr:rowOff>
    </xdr:to>
    <xdr:cxnSp macro="">
      <xdr:nvCxnSpPr>
        <xdr:cNvPr id="291" name="直線コネクタ 290"/>
        <xdr:cNvCxnSpPr/>
      </xdr:nvCxnSpPr>
      <xdr:spPr>
        <a:xfrm flipV="1">
          <a:off x="10475595" y="5506809"/>
          <a:ext cx="1270" cy="112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125392</xdr:rowOff>
    </xdr:from>
    <xdr:ext cx="534377" cy="259045"/>
    <xdr:sp macro="" textlink="">
      <xdr:nvSpPr>
        <xdr:cNvPr id="292" name="補助費等最小値テキスト"/>
        <xdr:cNvSpPr txBox="1"/>
      </xdr:nvSpPr>
      <xdr:spPr>
        <a:xfrm>
          <a:off x="10528300" y="66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121565</xdr:rowOff>
    </xdr:from>
    <xdr:to>
      <xdr:col>55</xdr:col>
      <xdr:colOff>88900</xdr:colOff>
      <xdr:row>38</xdr:row>
      <xdr:rowOff>121565</xdr:rowOff>
    </xdr:to>
    <xdr:cxnSp macro="">
      <xdr:nvCxnSpPr>
        <xdr:cNvPr id="293" name="直線コネクタ 292"/>
        <xdr:cNvCxnSpPr/>
      </xdr:nvCxnSpPr>
      <xdr:spPr>
        <a:xfrm>
          <a:off x="10388600" y="663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138536</xdr:rowOff>
    </xdr:from>
    <xdr:ext cx="599010" cy="259045"/>
    <xdr:sp macro="" textlink="">
      <xdr:nvSpPr>
        <xdr:cNvPr id="294" name="補助費等最大値テキスト"/>
        <xdr:cNvSpPr txBox="1"/>
      </xdr:nvSpPr>
      <xdr:spPr>
        <a:xfrm>
          <a:off x="10528300" y="528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20409</xdr:rowOff>
    </xdr:from>
    <xdr:to>
      <xdr:col>55</xdr:col>
      <xdr:colOff>88900</xdr:colOff>
      <xdr:row>32</xdr:row>
      <xdr:rowOff>20409</xdr:rowOff>
    </xdr:to>
    <xdr:cxnSp macro="">
      <xdr:nvCxnSpPr>
        <xdr:cNvPr id="295" name="直線コネクタ 294"/>
        <xdr:cNvCxnSpPr/>
      </xdr:nvCxnSpPr>
      <xdr:spPr>
        <a:xfrm>
          <a:off x="10388600" y="550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5083</xdr:rowOff>
    </xdr:from>
    <xdr:to>
      <xdr:col>55</xdr:col>
      <xdr:colOff>0</xdr:colOff>
      <xdr:row>36</xdr:row>
      <xdr:rowOff>6360</xdr:rowOff>
    </xdr:to>
    <xdr:cxnSp macro="">
      <xdr:nvCxnSpPr>
        <xdr:cNvPr id="296" name="直線コネクタ 295"/>
        <xdr:cNvCxnSpPr/>
      </xdr:nvCxnSpPr>
      <xdr:spPr>
        <a:xfrm flipV="1">
          <a:off x="9639300" y="5834383"/>
          <a:ext cx="838200" cy="3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80643</xdr:rowOff>
    </xdr:from>
    <xdr:ext cx="599010" cy="259045"/>
    <xdr:sp macro="" textlink="">
      <xdr:nvSpPr>
        <xdr:cNvPr id="297" name="補助費等平均値テキスト"/>
        <xdr:cNvSpPr txBox="1"/>
      </xdr:nvSpPr>
      <xdr:spPr>
        <a:xfrm>
          <a:off x="10528300" y="6081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102216</xdr:rowOff>
    </xdr:from>
    <xdr:to>
      <xdr:col>55</xdr:col>
      <xdr:colOff>50800</xdr:colOff>
      <xdr:row>36</xdr:row>
      <xdr:rowOff>32366</xdr:rowOff>
    </xdr:to>
    <xdr:sp macro="" textlink="">
      <xdr:nvSpPr>
        <xdr:cNvPr id="298" name="フローチャート: 判断 297"/>
        <xdr:cNvSpPr/>
      </xdr:nvSpPr>
      <xdr:spPr>
        <a:xfrm>
          <a:off x="10426700" y="61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6360</xdr:rowOff>
    </xdr:from>
    <xdr:to>
      <xdr:col>50</xdr:col>
      <xdr:colOff>114300</xdr:colOff>
      <xdr:row>36</xdr:row>
      <xdr:rowOff>145967</xdr:rowOff>
    </xdr:to>
    <xdr:cxnSp macro="">
      <xdr:nvCxnSpPr>
        <xdr:cNvPr id="299" name="直線コネクタ 298"/>
        <xdr:cNvCxnSpPr/>
      </xdr:nvCxnSpPr>
      <xdr:spPr>
        <a:xfrm flipV="1">
          <a:off x="8750300" y="6178560"/>
          <a:ext cx="889000" cy="13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71603</xdr:rowOff>
    </xdr:from>
    <xdr:to>
      <xdr:col>50</xdr:col>
      <xdr:colOff>165100</xdr:colOff>
      <xdr:row>36</xdr:row>
      <xdr:rowOff>1753</xdr:rowOff>
    </xdr:to>
    <xdr:sp macro="" textlink="">
      <xdr:nvSpPr>
        <xdr:cNvPr id="300" name="フローチャート: 判断 299"/>
        <xdr:cNvSpPr/>
      </xdr:nvSpPr>
      <xdr:spPr>
        <a:xfrm>
          <a:off x="9588500" y="607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18280</xdr:rowOff>
    </xdr:from>
    <xdr:ext cx="599010" cy="259045"/>
    <xdr:sp macro="" textlink="">
      <xdr:nvSpPr>
        <xdr:cNvPr id="301" name="テキスト ボックス 300"/>
        <xdr:cNvSpPr txBox="1"/>
      </xdr:nvSpPr>
      <xdr:spPr>
        <a:xfrm>
          <a:off x="9339795" y="584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69405</xdr:rowOff>
    </xdr:from>
    <xdr:to>
      <xdr:col>45</xdr:col>
      <xdr:colOff>177800</xdr:colOff>
      <xdr:row>36</xdr:row>
      <xdr:rowOff>145967</xdr:rowOff>
    </xdr:to>
    <xdr:cxnSp macro="">
      <xdr:nvCxnSpPr>
        <xdr:cNvPr id="302" name="直線コネクタ 301"/>
        <xdr:cNvCxnSpPr/>
      </xdr:nvCxnSpPr>
      <xdr:spPr>
        <a:xfrm>
          <a:off x="7861300" y="5212905"/>
          <a:ext cx="889000" cy="110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135572</xdr:rowOff>
    </xdr:from>
    <xdr:to>
      <xdr:col>46</xdr:col>
      <xdr:colOff>38100</xdr:colOff>
      <xdr:row>36</xdr:row>
      <xdr:rowOff>65722</xdr:rowOff>
    </xdr:to>
    <xdr:sp macro="" textlink="">
      <xdr:nvSpPr>
        <xdr:cNvPr id="303" name="フローチャート: 判断 302"/>
        <xdr:cNvSpPr/>
      </xdr:nvSpPr>
      <xdr:spPr>
        <a:xfrm>
          <a:off x="8699500" y="61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82249</xdr:rowOff>
    </xdr:from>
    <xdr:ext cx="534377" cy="259045"/>
    <xdr:sp macro="" textlink="">
      <xdr:nvSpPr>
        <xdr:cNvPr id="304" name="テキスト ボックス 303"/>
        <xdr:cNvSpPr txBox="1"/>
      </xdr:nvSpPr>
      <xdr:spPr>
        <a:xfrm>
          <a:off x="8483111" y="59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69405</xdr:rowOff>
    </xdr:from>
    <xdr:to>
      <xdr:col>41</xdr:col>
      <xdr:colOff>50800</xdr:colOff>
      <xdr:row>38</xdr:row>
      <xdr:rowOff>84198</xdr:rowOff>
    </xdr:to>
    <xdr:cxnSp macro="">
      <xdr:nvCxnSpPr>
        <xdr:cNvPr id="305" name="直線コネクタ 304"/>
        <xdr:cNvCxnSpPr/>
      </xdr:nvCxnSpPr>
      <xdr:spPr>
        <a:xfrm flipV="1">
          <a:off x="6972300" y="5212905"/>
          <a:ext cx="889000" cy="138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24302</xdr:rowOff>
    </xdr:from>
    <xdr:to>
      <xdr:col>41</xdr:col>
      <xdr:colOff>101600</xdr:colOff>
      <xdr:row>30</xdr:row>
      <xdr:rowOff>125902</xdr:rowOff>
    </xdr:to>
    <xdr:sp macro="" textlink="">
      <xdr:nvSpPr>
        <xdr:cNvPr id="306" name="フローチャート: 判断 305"/>
        <xdr:cNvSpPr/>
      </xdr:nvSpPr>
      <xdr:spPr>
        <a:xfrm>
          <a:off x="7810500" y="516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117029</xdr:rowOff>
    </xdr:from>
    <xdr:ext cx="599010" cy="259045"/>
    <xdr:sp macro="" textlink="">
      <xdr:nvSpPr>
        <xdr:cNvPr id="307" name="テキスト ボックス 306"/>
        <xdr:cNvSpPr txBox="1"/>
      </xdr:nvSpPr>
      <xdr:spPr>
        <a:xfrm>
          <a:off x="7561795" y="526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12205</xdr:rowOff>
    </xdr:from>
    <xdr:to>
      <xdr:col>36</xdr:col>
      <xdr:colOff>165100</xdr:colOff>
      <xdr:row>37</xdr:row>
      <xdr:rowOff>113805</xdr:rowOff>
    </xdr:to>
    <xdr:sp macro="" textlink="">
      <xdr:nvSpPr>
        <xdr:cNvPr id="308" name="フローチャート: 判断 307"/>
        <xdr:cNvSpPr/>
      </xdr:nvSpPr>
      <xdr:spPr>
        <a:xfrm>
          <a:off x="6921500" y="6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130332</xdr:rowOff>
    </xdr:from>
    <xdr:ext cx="534377" cy="259045"/>
    <xdr:sp macro="" textlink="">
      <xdr:nvSpPr>
        <xdr:cNvPr id="309" name="テキスト ボックス 308"/>
        <xdr:cNvSpPr txBox="1"/>
      </xdr:nvSpPr>
      <xdr:spPr>
        <a:xfrm>
          <a:off x="6705111" y="61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125733</xdr:rowOff>
    </xdr:from>
    <xdr:to>
      <xdr:col>55</xdr:col>
      <xdr:colOff>50800</xdr:colOff>
      <xdr:row>34</xdr:row>
      <xdr:rowOff>55883</xdr:rowOff>
    </xdr:to>
    <xdr:sp macro="" textlink="">
      <xdr:nvSpPr>
        <xdr:cNvPr id="315" name="楕円 314"/>
        <xdr:cNvSpPr/>
      </xdr:nvSpPr>
      <xdr:spPr>
        <a:xfrm>
          <a:off x="10426700" y="578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148610</xdr:rowOff>
    </xdr:from>
    <xdr:ext cx="599010" cy="259045"/>
    <xdr:sp macro="" textlink="">
      <xdr:nvSpPr>
        <xdr:cNvPr id="316" name="補助費等該当値テキスト"/>
        <xdr:cNvSpPr txBox="1"/>
      </xdr:nvSpPr>
      <xdr:spPr>
        <a:xfrm>
          <a:off x="10528300" y="563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127010</xdr:rowOff>
    </xdr:from>
    <xdr:to>
      <xdr:col>50</xdr:col>
      <xdr:colOff>165100</xdr:colOff>
      <xdr:row>36</xdr:row>
      <xdr:rowOff>57160</xdr:rowOff>
    </xdr:to>
    <xdr:sp macro="" textlink="">
      <xdr:nvSpPr>
        <xdr:cNvPr id="317" name="楕円 316"/>
        <xdr:cNvSpPr/>
      </xdr:nvSpPr>
      <xdr:spPr>
        <a:xfrm>
          <a:off x="9588500" y="61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48287</xdr:rowOff>
    </xdr:from>
    <xdr:ext cx="534377" cy="259045"/>
    <xdr:sp macro="" textlink="">
      <xdr:nvSpPr>
        <xdr:cNvPr id="318" name="テキスト ボックス 317"/>
        <xdr:cNvSpPr txBox="1"/>
      </xdr:nvSpPr>
      <xdr:spPr>
        <a:xfrm>
          <a:off x="9372111" y="62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95167</xdr:rowOff>
    </xdr:from>
    <xdr:to>
      <xdr:col>46</xdr:col>
      <xdr:colOff>38100</xdr:colOff>
      <xdr:row>37</xdr:row>
      <xdr:rowOff>25317</xdr:rowOff>
    </xdr:to>
    <xdr:sp macro="" textlink="">
      <xdr:nvSpPr>
        <xdr:cNvPr id="319" name="楕円 318"/>
        <xdr:cNvSpPr/>
      </xdr:nvSpPr>
      <xdr:spPr>
        <a:xfrm>
          <a:off x="8699500" y="62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16444</xdr:rowOff>
    </xdr:from>
    <xdr:ext cx="534377" cy="259045"/>
    <xdr:sp macro="" textlink="">
      <xdr:nvSpPr>
        <xdr:cNvPr id="320" name="テキスト ボックス 319"/>
        <xdr:cNvSpPr txBox="1"/>
      </xdr:nvSpPr>
      <xdr:spPr>
        <a:xfrm>
          <a:off x="8483111" y="636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18605</xdr:rowOff>
    </xdr:from>
    <xdr:to>
      <xdr:col>41</xdr:col>
      <xdr:colOff>101600</xdr:colOff>
      <xdr:row>30</xdr:row>
      <xdr:rowOff>120205</xdr:rowOff>
    </xdr:to>
    <xdr:sp macro="" textlink="">
      <xdr:nvSpPr>
        <xdr:cNvPr id="321" name="楕円 320"/>
        <xdr:cNvSpPr/>
      </xdr:nvSpPr>
      <xdr:spPr>
        <a:xfrm>
          <a:off x="7810500" y="51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136732</xdr:rowOff>
    </xdr:from>
    <xdr:ext cx="599010" cy="259045"/>
    <xdr:sp macro="" textlink="">
      <xdr:nvSpPr>
        <xdr:cNvPr id="322" name="テキスト ボックス 321"/>
        <xdr:cNvSpPr txBox="1"/>
      </xdr:nvSpPr>
      <xdr:spPr>
        <a:xfrm>
          <a:off x="7561795" y="493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33398</xdr:rowOff>
    </xdr:from>
    <xdr:to>
      <xdr:col>36</xdr:col>
      <xdr:colOff>165100</xdr:colOff>
      <xdr:row>38</xdr:row>
      <xdr:rowOff>134998</xdr:rowOff>
    </xdr:to>
    <xdr:sp macro="" textlink="">
      <xdr:nvSpPr>
        <xdr:cNvPr id="323" name="楕円 322"/>
        <xdr:cNvSpPr/>
      </xdr:nvSpPr>
      <xdr:spPr>
        <a:xfrm>
          <a:off x="6921500" y="654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126125</xdr:rowOff>
    </xdr:from>
    <xdr:ext cx="534377" cy="259045"/>
    <xdr:sp macro="" textlink="">
      <xdr:nvSpPr>
        <xdr:cNvPr id="324" name="テキスト ボックス 323"/>
        <xdr:cNvSpPr txBox="1"/>
      </xdr:nvSpPr>
      <xdr:spPr>
        <a:xfrm>
          <a:off x="6705111" y="664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6" name="直線コネクタ 345"/>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7" name="普通建設事業費最小値テキスト"/>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8" name="直線コネクタ 347"/>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9" name="普通建設事業費最大値テキスト"/>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50" name="直線コネクタ 349"/>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75130</xdr:rowOff>
    </xdr:from>
    <xdr:to>
      <xdr:col>55</xdr:col>
      <xdr:colOff>0</xdr:colOff>
      <xdr:row>56</xdr:row>
      <xdr:rowOff>24092</xdr:rowOff>
    </xdr:to>
    <xdr:cxnSp macro="">
      <xdr:nvCxnSpPr>
        <xdr:cNvPr id="351" name="直線コネクタ 350"/>
        <xdr:cNvCxnSpPr/>
      </xdr:nvCxnSpPr>
      <xdr:spPr>
        <a:xfrm>
          <a:off x="9639300" y="9504880"/>
          <a:ext cx="838200" cy="12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160998</xdr:rowOff>
    </xdr:from>
    <xdr:ext cx="534377" cy="259045"/>
    <xdr:sp macro="" textlink="">
      <xdr:nvSpPr>
        <xdr:cNvPr id="352" name="普通建設事業費平均値テキスト"/>
        <xdr:cNvSpPr txBox="1"/>
      </xdr:nvSpPr>
      <xdr:spPr>
        <a:xfrm>
          <a:off x="10528300" y="9590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53" name="フローチャート: 判断 352"/>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75130</xdr:rowOff>
    </xdr:from>
    <xdr:to>
      <xdr:col>50</xdr:col>
      <xdr:colOff>114300</xdr:colOff>
      <xdr:row>56</xdr:row>
      <xdr:rowOff>69707</xdr:rowOff>
    </xdr:to>
    <xdr:cxnSp macro="">
      <xdr:nvCxnSpPr>
        <xdr:cNvPr id="354" name="直線コネクタ 353"/>
        <xdr:cNvCxnSpPr/>
      </xdr:nvCxnSpPr>
      <xdr:spPr>
        <a:xfrm flipV="1">
          <a:off x="8750300" y="9504880"/>
          <a:ext cx="889000" cy="1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55" name="フローチャート: 判断 354"/>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50580</xdr:rowOff>
    </xdr:from>
    <xdr:ext cx="599010" cy="259045"/>
    <xdr:sp macro="" textlink="">
      <xdr:nvSpPr>
        <xdr:cNvPr id="356" name="テキスト ボックス 355"/>
        <xdr:cNvSpPr txBox="1"/>
      </xdr:nvSpPr>
      <xdr:spPr>
        <a:xfrm>
          <a:off x="9339795" y="965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33945</xdr:rowOff>
    </xdr:from>
    <xdr:to>
      <xdr:col>45</xdr:col>
      <xdr:colOff>177800</xdr:colOff>
      <xdr:row>56</xdr:row>
      <xdr:rowOff>69707</xdr:rowOff>
    </xdr:to>
    <xdr:cxnSp macro="">
      <xdr:nvCxnSpPr>
        <xdr:cNvPr id="357" name="直線コネクタ 356"/>
        <xdr:cNvCxnSpPr/>
      </xdr:nvCxnSpPr>
      <xdr:spPr>
        <a:xfrm>
          <a:off x="7861300" y="9635145"/>
          <a:ext cx="889000" cy="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8" name="フローチャート: 判断 357"/>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125101</xdr:rowOff>
    </xdr:from>
    <xdr:ext cx="534377" cy="259045"/>
    <xdr:sp macro="" textlink="">
      <xdr:nvSpPr>
        <xdr:cNvPr id="359" name="テキスト ボックス 358"/>
        <xdr:cNvSpPr txBox="1"/>
      </xdr:nvSpPr>
      <xdr:spPr>
        <a:xfrm>
          <a:off x="8483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33945</xdr:rowOff>
    </xdr:from>
    <xdr:to>
      <xdr:col>41</xdr:col>
      <xdr:colOff>50800</xdr:colOff>
      <xdr:row>56</xdr:row>
      <xdr:rowOff>85778</xdr:rowOff>
    </xdr:to>
    <xdr:cxnSp macro="">
      <xdr:nvCxnSpPr>
        <xdr:cNvPr id="360" name="直線コネクタ 359"/>
        <xdr:cNvCxnSpPr/>
      </xdr:nvCxnSpPr>
      <xdr:spPr>
        <a:xfrm flipV="1">
          <a:off x="6972300" y="9635145"/>
          <a:ext cx="889000" cy="5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61" name="フローチャート: 判断 360"/>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133770</xdr:rowOff>
    </xdr:from>
    <xdr:ext cx="599010" cy="259045"/>
    <xdr:sp macro="" textlink="">
      <xdr:nvSpPr>
        <xdr:cNvPr id="362" name="テキスト ボックス 361"/>
        <xdr:cNvSpPr txBox="1"/>
      </xdr:nvSpPr>
      <xdr:spPr>
        <a:xfrm>
          <a:off x="7561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63" name="フローチャート: 判断 362"/>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113388</xdr:rowOff>
    </xdr:from>
    <xdr:ext cx="599010" cy="259045"/>
    <xdr:sp macro="" textlink="">
      <xdr:nvSpPr>
        <xdr:cNvPr id="364" name="テキスト ボックス 363"/>
        <xdr:cNvSpPr txBox="1"/>
      </xdr:nvSpPr>
      <xdr:spPr>
        <a:xfrm>
          <a:off x="6672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144742</xdr:rowOff>
    </xdr:from>
    <xdr:to>
      <xdr:col>55</xdr:col>
      <xdr:colOff>50800</xdr:colOff>
      <xdr:row>56</xdr:row>
      <xdr:rowOff>74892</xdr:rowOff>
    </xdr:to>
    <xdr:sp macro="" textlink="">
      <xdr:nvSpPr>
        <xdr:cNvPr id="370" name="楕円 369"/>
        <xdr:cNvSpPr/>
      </xdr:nvSpPr>
      <xdr:spPr>
        <a:xfrm>
          <a:off x="10426700" y="95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167619</xdr:rowOff>
    </xdr:from>
    <xdr:ext cx="599010" cy="259045"/>
    <xdr:sp macro="" textlink="">
      <xdr:nvSpPr>
        <xdr:cNvPr id="371" name="普通建設事業費該当値テキスト"/>
        <xdr:cNvSpPr txBox="1"/>
      </xdr:nvSpPr>
      <xdr:spPr>
        <a:xfrm>
          <a:off x="10528300" y="942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24330</xdr:rowOff>
    </xdr:from>
    <xdr:to>
      <xdr:col>50</xdr:col>
      <xdr:colOff>165100</xdr:colOff>
      <xdr:row>55</xdr:row>
      <xdr:rowOff>125930</xdr:rowOff>
    </xdr:to>
    <xdr:sp macro="" textlink="">
      <xdr:nvSpPr>
        <xdr:cNvPr id="372" name="楕円 371"/>
        <xdr:cNvSpPr/>
      </xdr:nvSpPr>
      <xdr:spPr>
        <a:xfrm>
          <a:off x="9588500" y="945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142457</xdr:rowOff>
    </xdr:from>
    <xdr:ext cx="599010" cy="259045"/>
    <xdr:sp macro="" textlink="">
      <xdr:nvSpPr>
        <xdr:cNvPr id="373" name="テキスト ボックス 372"/>
        <xdr:cNvSpPr txBox="1"/>
      </xdr:nvSpPr>
      <xdr:spPr>
        <a:xfrm>
          <a:off x="9339795" y="922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18907</xdr:rowOff>
    </xdr:from>
    <xdr:to>
      <xdr:col>46</xdr:col>
      <xdr:colOff>38100</xdr:colOff>
      <xdr:row>56</xdr:row>
      <xdr:rowOff>120507</xdr:rowOff>
    </xdr:to>
    <xdr:sp macro="" textlink="">
      <xdr:nvSpPr>
        <xdr:cNvPr id="374" name="楕円 373"/>
        <xdr:cNvSpPr/>
      </xdr:nvSpPr>
      <xdr:spPr>
        <a:xfrm>
          <a:off x="8699500" y="96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111634</xdr:rowOff>
    </xdr:from>
    <xdr:ext cx="534377" cy="259045"/>
    <xdr:sp macro="" textlink="">
      <xdr:nvSpPr>
        <xdr:cNvPr id="375" name="テキスト ボックス 374"/>
        <xdr:cNvSpPr txBox="1"/>
      </xdr:nvSpPr>
      <xdr:spPr>
        <a:xfrm>
          <a:off x="8483111" y="971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154595</xdr:rowOff>
    </xdr:from>
    <xdr:to>
      <xdr:col>41</xdr:col>
      <xdr:colOff>101600</xdr:colOff>
      <xdr:row>56</xdr:row>
      <xdr:rowOff>84745</xdr:rowOff>
    </xdr:to>
    <xdr:sp macro="" textlink="">
      <xdr:nvSpPr>
        <xdr:cNvPr id="376" name="楕円 375"/>
        <xdr:cNvSpPr/>
      </xdr:nvSpPr>
      <xdr:spPr>
        <a:xfrm>
          <a:off x="7810500" y="958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75872</xdr:rowOff>
    </xdr:from>
    <xdr:ext cx="534377" cy="259045"/>
    <xdr:sp macro="" textlink="">
      <xdr:nvSpPr>
        <xdr:cNvPr id="377" name="テキスト ボックス 376"/>
        <xdr:cNvSpPr txBox="1"/>
      </xdr:nvSpPr>
      <xdr:spPr>
        <a:xfrm>
          <a:off x="7594111" y="967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34978</xdr:rowOff>
    </xdr:from>
    <xdr:to>
      <xdr:col>36</xdr:col>
      <xdr:colOff>165100</xdr:colOff>
      <xdr:row>56</xdr:row>
      <xdr:rowOff>136578</xdr:rowOff>
    </xdr:to>
    <xdr:sp macro="" textlink="">
      <xdr:nvSpPr>
        <xdr:cNvPr id="378" name="楕円 377"/>
        <xdr:cNvSpPr/>
      </xdr:nvSpPr>
      <xdr:spPr>
        <a:xfrm>
          <a:off x="6921500" y="963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127705</xdr:rowOff>
    </xdr:from>
    <xdr:ext cx="534377" cy="259045"/>
    <xdr:sp macro="" textlink="">
      <xdr:nvSpPr>
        <xdr:cNvPr id="379" name="テキスト ボックス 378"/>
        <xdr:cNvSpPr txBox="1"/>
      </xdr:nvSpPr>
      <xdr:spPr>
        <a:xfrm>
          <a:off x="6705111" y="972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403" name="直線コネクタ 402"/>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404" name="普通建設事業費 （ うち新規整備　）最小値テキスト"/>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405" name="直線コネクタ 404"/>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6" name="普通建設事業費 （ うち新規整備　）最大値テキスト"/>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7" name="直線コネクタ 406"/>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93455</xdr:rowOff>
    </xdr:from>
    <xdr:to>
      <xdr:col>55</xdr:col>
      <xdr:colOff>0</xdr:colOff>
      <xdr:row>78</xdr:row>
      <xdr:rowOff>170850</xdr:rowOff>
    </xdr:to>
    <xdr:cxnSp macro="">
      <xdr:nvCxnSpPr>
        <xdr:cNvPr id="408" name="直線コネクタ 407"/>
        <xdr:cNvCxnSpPr/>
      </xdr:nvCxnSpPr>
      <xdr:spPr>
        <a:xfrm>
          <a:off x="9639300" y="13466555"/>
          <a:ext cx="838200" cy="7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9" name="普通建設事業費 （ うち新規整備　）平均値テキスト"/>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10" name="フローチャート: 判断 409"/>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93455</xdr:rowOff>
    </xdr:from>
    <xdr:to>
      <xdr:col>50</xdr:col>
      <xdr:colOff>114300</xdr:colOff>
      <xdr:row>79</xdr:row>
      <xdr:rowOff>37920</xdr:rowOff>
    </xdr:to>
    <xdr:cxnSp macro="">
      <xdr:nvCxnSpPr>
        <xdr:cNvPr id="411" name="直線コネクタ 410"/>
        <xdr:cNvCxnSpPr/>
      </xdr:nvCxnSpPr>
      <xdr:spPr>
        <a:xfrm flipV="1">
          <a:off x="8750300" y="13466555"/>
          <a:ext cx="889000" cy="1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12" name="フローチャート: 判断 411"/>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13" name="テキスト ボックス 412"/>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85300</xdr:rowOff>
    </xdr:from>
    <xdr:to>
      <xdr:col>45</xdr:col>
      <xdr:colOff>177800</xdr:colOff>
      <xdr:row>79</xdr:row>
      <xdr:rowOff>37920</xdr:rowOff>
    </xdr:to>
    <xdr:cxnSp macro="">
      <xdr:nvCxnSpPr>
        <xdr:cNvPr id="414" name="直線コネクタ 413"/>
        <xdr:cNvCxnSpPr/>
      </xdr:nvCxnSpPr>
      <xdr:spPr>
        <a:xfrm>
          <a:off x="7861300" y="13458400"/>
          <a:ext cx="889000" cy="12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15" name="フローチャート: 判断 414"/>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6" name="テキスト ボックス 415"/>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146306</xdr:rowOff>
    </xdr:from>
    <xdr:to>
      <xdr:col>41</xdr:col>
      <xdr:colOff>50800</xdr:colOff>
      <xdr:row>78</xdr:row>
      <xdr:rowOff>85300</xdr:rowOff>
    </xdr:to>
    <xdr:cxnSp macro="">
      <xdr:nvCxnSpPr>
        <xdr:cNvPr id="417" name="直線コネクタ 416"/>
        <xdr:cNvCxnSpPr/>
      </xdr:nvCxnSpPr>
      <xdr:spPr>
        <a:xfrm>
          <a:off x="6972300" y="13347956"/>
          <a:ext cx="889000" cy="1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8" name="フローチャート: 判断 417"/>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9" name="テキスト ボックス 418"/>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20" name="フローチャート: 判断 419"/>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21" name="テキスト ボックス 420"/>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120050</xdr:rowOff>
    </xdr:from>
    <xdr:to>
      <xdr:col>55</xdr:col>
      <xdr:colOff>50800</xdr:colOff>
      <xdr:row>79</xdr:row>
      <xdr:rowOff>50200</xdr:rowOff>
    </xdr:to>
    <xdr:sp macro="" textlink="">
      <xdr:nvSpPr>
        <xdr:cNvPr id="427" name="楕円 426"/>
        <xdr:cNvSpPr/>
      </xdr:nvSpPr>
      <xdr:spPr>
        <a:xfrm>
          <a:off x="10426700" y="1349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34977</xdr:rowOff>
    </xdr:from>
    <xdr:ext cx="469744" cy="259045"/>
    <xdr:sp macro="" textlink="">
      <xdr:nvSpPr>
        <xdr:cNvPr id="428" name="普通建設事業費 （ うち新規整備　）該当値テキスト"/>
        <xdr:cNvSpPr txBox="1"/>
      </xdr:nvSpPr>
      <xdr:spPr>
        <a:xfrm>
          <a:off x="10528300" y="1340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42655</xdr:rowOff>
    </xdr:from>
    <xdr:to>
      <xdr:col>50</xdr:col>
      <xdr:colOff>165100</xdr:colOff>
      <xdr:row>78</xdr:row>
      <xdr:rowOff>144255</xdr:rowOff>
    </xdr:to>
    <xdr:sp macro="" textlink="">
      <xdr:nvSpPr>
        <xdr:cNvPr id="429" name="楕円 428"/>
        <xdr:cNvSpPr/>
      </xdr:nvSpPr>
      <xdr:spPr>
        <a:xfrm>
          <a:off x="9588500" y="134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135382</xdr:rowOff>
    </xdr:from>
    <xdr:ext cx="534377" cy="259045"/>
    <xdr:sp macro="" textlink="">
      <xdr:nvSpPr>
        <xdr:cNvPr id="430" name="テキスト ボックス 429"/>
        <xdr:cNvSpPr txBox="1"/>
      </xdr:nvSpPr>
      <xdr:spPr>
        <a:xfrm>
          <a:off x="9372111" y="1350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158570</xdr:rowOff>
    </xdr:from>
    <xdr:to>
      <xdr:col>46</xdr:col>
      <xdr:colOff>38100</xdr:colOff>
      <xdr:row>79</xdr:row>
      <xdr:rowOff>88720</xdr:rowOff>
    </xdr:to>
    <xdr:sp macro="" textlink="">
      <xdr:nvSpPr>
        <xdr:cNvPr id="431" name="楕円 430"/>
        <xdr:cNvSpPr/>
      </xdr:nvSpPr>
      <xdr:spPr>
        <a:xfrm>
          <a:off x="8699500" y="135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79847</xdr:rowOff>
    </xdr:from>
    <xdr:ext cx="378565" cy="259045"/>
    <xdr:sp macro="" textlink="">
      <xdr:nvSpPr>
        <xdr:cNvPr id="432" name="テキスト ボックス 431"/>
        <xdr:cNvSpPr txBox="1"/>
      </xdr:nvSpPr>
      <xdr:spPr>
        <a:xfrm>
          <a:off x="8561017" y="13624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34500</xdr:rowOff>
    </xdr:from>
    <xdr:to>
      <xdr:col>41</xdr:col>
      <xdr:colOff>101600</xdr:colOff>
      <xdr:row>78</xdr:row>
      <xdr:rowOff>136100</xdr:rowOff>
    </xdr:to>
    <xdr:sp macro="" textlink="">
      <xdr:nvSpPr>
        <xdr:cNvPr id="433" name="楕円 432"/>
        <xdr:cNvSpPr/>
      </xdr:nvSpPr>
      <xdr:spPr>
        <a:xfrm>
          <a:off x="7810500" y="134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127227</xdr:rowOff>
    </xdr:from>
    <xdr:ext cx="534377" cy="259045"/>
    <xdr:sp macro="" textlink="">
      <xdr:nvSpPr>
        <xdr:cNvPr id="434" name="テキスト ボックス 433"/>
        <xdr:cNvSpPr txBox="1"/>
      </xdr:nvSpPr>
      <xdr:spPr>
        <a:xfrm>
          <a:off x="7594111" y="135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95506</xdr:rowOff>
    </xdr:from>
    <xdr:to>
      <xdr:col>36</xdr:col>
      <xdr:colOff>165100</xdr:colOff>
      <xdr:row>78</xdr:row>
      <xdr:rowOff>25656</xdr:rowOff>
    </xdr:to>
    <xdr:sp macro="" textlink="">
      <xdr:nvSpPr>
        <xdr:cNvPr id="435" name="楕円 434"/>
        <xdr:cNvSpPr/>
      </xdr:nvSpPr>
      <xdr:spPr>
        <a:xfrm>
          <a:off x="6921500" y="132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16783</xdr:rowOff>
    </xdr:from>
    <xdr:ext cx="534377" cy="259045"/>
    <xdr:sp macro="" textlink="">
      <xdr:nvSpPr>
        <xdr:cNvPr id="436" name="テキスト ボックス 435"/>
        <xdr:cNvSpPr txBox="1"/>
      </xdr:nvSpPr>
      <xdr:spPr>
        <a:xfrm>
          <a:off x="6705111" y="13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62" name="直線コネクタ 461"/>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63" name="普通建設事業費 （ うち更新整備　）最小値テキスト"/>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64" name="直線コネクタ 463"/>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65" name="普通建設事業費 （ うち更新整備　）最大値テキスト"/>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6" name="直線コネクタ 465"/>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81473</xdr:rowOff>
    </xdr:from>
    <xdr:to>
      <xdr:col>55</xdr:col>
      <xdr:colOff>0</xdr:colOff>
      <xdr:row>95</xdr:row>
      <xdr:rowOff>123392</xdr:rowOff>
    </xdr:to>
    <xdr:cxnSp macro="">
      <xdr:nvCxnSpPr>
        <xdr:cNvPr id="467" name="直線コネクタ 466"/>
        <xdr:cNvCxnSpPr/>
      </xdr:nvCxnSpPr>
      <xdr:spPr>
        <a:xfrm>
          <a:off x="9639300" y="16369223"/>
          <a:ext cx="838200" cy="4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103424</xdr:rowOff>
    </xdr:from>
    <xdr:ext cx="534377" cy="259045"/>
    <xdr:sp macro="" textlink="">
      <xdr:nvSpPr>
        <xdr:cNvPr id="468" name="普通建設事業費 （ うち更新整備　）平均値テキスト"/>
        <xdr:cNvSpPr txBox="1"/>
      </xdr:nvSpPr>
      <xdr:spPr>
        <a:xfrm>
          <a:off x="10528300" y="163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9" name="フローチャート: 判断 468"/>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81473</xdr:rowOff>
    </xdr:from>
    <xdr:to>
      <xdr:col>50</xdr:col>
      <xdr:colOff>114300</xdr:colOff>
      <xdr:row>95</xdr:row>
      <xdr:rowOff>99358</xdr:rowOff>
    </xdr:to>
    <xdr:cxnSp macro="">
      <xdr:nvCxnSpPr>
        <xdr:cNvPr id="470" name="直線コネクタ 469"/>
        <xdr:cNvCxnSpPr/>
      </xdr:nvCxnSpPr>
      <xdr:spPr>
        <a:xfrm flipV="1">
          <a:off x="8750300" y="16369223"/>
          <a:ext cx="889000" cy="1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71" name="フローチャート: 判断 470"/>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13977</xdr:rowOff>
    </xdr:from>
    <xdr:ext cx="534377" cy="259045"/>
    <xdr:sp macro="" textlink="">
      <xdr:nvSpPr>
        <xdr:cNvPr id="472" name="テキスト ボックス 471"/>
        <xdr:cNvSpPr txBox="1"/>
      </xdr:nvSpPr>
      <xdr:spPr>
        <a:xfrm>
          <a:off x="9372111" y="164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99358</xdr:rowOff>
    </xdr:from>
    <xdr:to>
      <xdr:col>45</xdr:col>
      <xdr:colOff>177800</xdr:colOff>
      <xdr:row>95</xdr:row>
      <xdr:rowOff>146797</xdr:rowOff>
    </xdr:to>
    <xdr:cxnSp macro="">
      <xdr:nvCxnSpPr>
        <xdr:cNvPr id="473" name="直線コネクタ 472"/>
        <xdr:cNvCxnSpPr/>
      </xdr:nvCxnSpPr>
      <xdr:spPr>
        <a:xfrm flipV="1">
          <a:off x="7861300" y="16387108"/>
          <a:ext cx="8890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74" name="フローチャート: 判断 473"/>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85191</xdr:rowOff>
    </xdr:from>
    <xdr:ext cx="534377" cy="259045"/>
    <xdr:sp macro="" textlink="">
      <xdr:nvSpPr>
        <xdr:cNvPr id="475" name="テキスト ボックス 474"/>
        <xdr:cNvSpPr txBox="1"/>
      </xdr:nvSpPr>
      <xdr:spPr>
        <a:xfrm>
          <a:off x="8483111" y="165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146797</xdr:rowOff>
    </xdr:from>
    <xdr:to>
      <xdr:col>41</xdr:col>
      <xdr:colOff>50800</xdr:colOff>
      <xdr:row>97</xdr:row>
      <xdr:rowOff>47650</xdr:rowOff>
    </xdr:to>
    <xdr:cxnSp macro="">
      <xdr:nvCxnSpPr>
        <xdr:cNvPr id="476" name="直線コネクタ 475"/>
        <xdr:cNvCxnSpPr/>
      </xdr:nvCxnSpPr>
      <xdr:spPr>
        <a:xfrm flipV="1">
          <a:off x="6972300" y="16434547"/>
          <a:ext cx="889000" cy="24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7" name="フローチャート: 判断 476"/>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150700</xdr:rowOff>
    </xdr:from>
    <xdr:ext cx="534377" cy="259045"/>
    <xdr:sp macro="" textlink="">
      <xdr:nvSpPr>
        <xdr:cNvPr id="478" name="テキスト ボックス 477"/>
        <xdr:cNvSpPr txBox="1"/>
      </xdr:nvSpPr>
      <xdr:spPr>
        <a:xfrm>
          <a:off x="7594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9" name="フローチャート: 判断 478"/>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152664</xdr:rowOff>
    </xdr:from>
    <xdr:ext cx="534377" cy="259045"/>
    <xdr:sp macro="" textlink="">
      <xdr:nvSpPr>
        <xdr:cNvPr id="480" name="テキスト ボックス 479"/>
        <xdr:cNvSpPr txBox="1"/>
      </xdr:nvSpPr>
      <xdr:spPr>
        <a:xfrm>
          <a:off x="6705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72592</xdr:rowOff>
    </xdr:from>
    <xdr:to>
      <xdr:col>55</xdr:col>
      <xdr:colOff>50800</xdr:colOff>
      <xdr:row>96</xdr:row>
      <xdr:rowOff>2742</xdr:rowOff>
    </xdr:to>
    <xdr:sp macro="" textlink="">
      <xdr:nvSpPr>
        <xdr:cNvPr id="486" name="楕円 485"/>
        <xdr:cNvSpPr/>
      </xdr:nvSpPr>
      <xdr:spPr>
        <a:xfrm>
          <a:off x="10426700" y="163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95469</xdr:rowOff>
    </xdr:from>
    <xdr:ext cx="534377" cy="259045"/>
    <xdr:sp macro="" textlink="">
      <xdr:nvSpPr>
        <xdr:cNvPr id="487" name="普通建設事業費 （ うち更新整備　）該当値テキスト"/>
        <xdr:cNvSpPr txBox="1"/>
      </xdr:nvSpPr>
      <xdr:spPr>
        <a:xfrm>
          <a:off x="10528300" y="162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30673</xdr:rowOff>
    </xdr:from>
    <xdr:to>
      <xdr:col>50</xdr:col>
      <xdr:colOff>165100</xdr:colOff>
      <xdr:row>95</xdr:row>
      <xdr:rowOff>132273</xdr:rowOff>
    </xdr:to>
    <xdr:sp macro="" textlink="">
      <xdr:nvSpPr>
        <xdr:cNvPr id="488" name="楕円 487"/>
        <xdr:cNvSpPr/>
      </xdr:nvSpPr>
      <xdr:spPr>
        <a:xfrm>
          <a:off x="9588500" y="1631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148800</xdr:rowOff>
    </xdr:from>
    <xdr:ext cx="534377" cy="259045"/>
    <xdr:sp macro="" textlink="">
      <xdr:nvSpPr>
        <xdr:cNvPr id="489" name="テキスト ボックス 488"/>
        <xdr:cNvSpPr txBox="1"/>
      </xdr:nvSpPr>
      <xdr:spPr>
        <a:xfrm>
          <a:off x="9372111" y="1609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48558</xdr:rowOff>
    </xdr:from>
    <xdr:to>
      <xdr:col>46</xdr:col>
      <xdr:colOff>38100</xdr:colOff>
      <xdr:row>95</xdr:row>
      <xdr:rowOff>150158</xdr:rowOff>
    </xdr:to>
    <xdr:sp macro="" textlink="">
      <xdr:nvSpPr>
        <xdr:cNvPr id="490" name="楕円 489"/>
        <xdr:cNvSpPr/>
      </xdr:nvSpPr>
      <xdr:spPr>
        <a:xfrm>
          <a:off x="8699500" y="163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166685</xdr:rowOff>
    </xdr:from>
    <xdr:ext cx="534377" cy="259045"/>
    <xdr:sp macro="" textlink="">
      <xdr:nvSpPr>
        <xdr:cNvPr id="491" name="テキスト ボックス 490"/>
        <xdr:cNvSpPr txBox="1"/>
      </xdr:nvSpPr>
      <xdr:spPr>
        <a:xfrm>
          <a:off x="8483111" y="161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95997</xdr:rowOff>
    </xdr:from>
    <xdr:to>
      <xdr:col>41</xdr:col>
      <xdr:colOff>101600</xdr:colOff>
      <xdr:row>96</xdr:row>
      <xdr:rowOff>26147</xdr:rowOff>
    </xdr:to>
    <xdr:sp macro="" textlink="">
      <xdr:nvSpPr>
        <xdr:cNvPr id="492" name="楕円 491"/>
        <xdr:cNvSpPr/>
      </xdr:nvSpPr>
      <xdr:spPr>
        <a:xfrm>
          <a:off x="7810500" y="1638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42674</xdr:rowOff>
    </xdr:from>
    <xdr:ext cx="534377" cy="259045"/>
    <xdr:sp macro="" textlink="">
      <xdr:nvSpPr>
        <xdr:cNvPr id="493" name="テキスト ボックス 492"/>
        <xdr:cNvSpPr txBox="1"/>
      </xdr:nvSpPr>
      <xdr:spPr>
        <a:xfrm>
          <a:off x="7594111" y="161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168300</xdr:rowOff>
    </xdr:from>
    <xdr:to>
      <xdr:col>36</xdr:col>
      <xdr:colOff>165100</xdr:colOff>
      <xdr:row>97</xdr:row>
      <xdr:rowOff>98450</xdr:rowOff>
    </xdr:to>
    <xdr:sp macro="" textlink="">
      <xdr:nvSpPr>
        <xdr:cNvPr id="494" name="楕円 493"/>
        <xdr:cNvSpPr/>
      </xdr:nvSpPr>
      <xdr:spPr>
        <a:xfrm>
          <a:off x="6921500" y="166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89577</xdr:rowOff>
    </xdr:from>
    <xdr:ext cx="534377" cy="259045"/>
    <xdr:sp macro="" textlink="">
      <xdr:nvSpPr>
        <xdr:cNvPr id="495" name="テキスト ボックス 494"/>
        <xdr:cNvSpPr txBox="1"/>
      </xdr:nvSpPr>
      <xdr:spPr>
        <a:xfrm>
          <a:off x="6705111" y="167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7" name="テキスト ボックス 506"/>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15" name="直線コネクタ 514"/>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6"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7" name="直線コネクタ 516"/>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8" name="災害復旧事業費最大値テキスト"/>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9" name="直線コネクタ 518"/>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54832</xdr:rowOff>
    </xdr:from>
    <xdr:to>
      <xdr:col>85</xdr:col>
      <xdr:colOff>127000</xdr:colOff>
      <xdr:row>37</xdr:row>
      <xdr:rowOff>39402</xdr:rowOff>
    </xdr:to>
    <xdr:cxnSp macro="">
      <xdr:nvCxnSpPr>
        <xdr:cNvPr id="520" name="直線コネクタ 519"/>
        <xdr:cNvCxnSpPr/>
      </xdr:nvCxnSpPr>
      <xdr:spPr>
        <a:xfrm flipV="1">
          <a:off x="15481300" y="5884132"/>
          <a:ext cx="838200" cy="4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137507</xdr:rowOff>
    </xdr:from>
    <xdr:ext cx="469744" cy="259045"/>
    <xdr:sp macro="" textlink="">
      <xdr:nvSpPr>
        <xdr:cNvPr id="521" name="災害復旧事業費平均値テキスト"/>
        <xdr:cNvSpPr txBox="1"/>
      </xdr:nvSpPr>
      <xdr:spPr>
        <a:xfrm>
          <a:off x="16370300" y="61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22" name="フローチャート: 判断 521"/>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2368</xdr:rowOff>
    </xdr:from>
    <xdr:to>
      <xdr:col>81</xdr:col>
      <xdr:colOff>50800</xdr:colOff>
      <xdr:row>37</xdr:row>
      <xdr:rowOff>39402</xdr:rowOff>
    </xdr:to>
    <xdr:cxnSp macro="">
      <xdr:nvCxnSpPr>
        <xdr:cNvPr id="523" name="直線コネクタ 522"/>
        <xdr:cNvCxnSpPr/>
      </xdr:nvCxnSpPr>
      <xdr:spPr>
        <a:xfrm>
          <a:off x="14592300" y="6346018"/>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24" name="フローチャート: 判断 523"/>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25" name="テキスト ボックス 524"/>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149930</xdr:rowOff>
    </xdr:from>
    <xdr:to>
      <xdr:col>76</xdr:col>
      <xdr:colOff>114300</xdr:colOff>
      <xdr:row>37</xdr:row>
      <xdr:rowOff>2368</xdr:rowOff>
    </xdr:to>
    <xdr:cxnSp macro="">
      <xdr:nvCxnSpPr>
        <xdr:cNvPr id="526" name="直線コネクタ 525"/>
        <xdr:cNvCxnSpPr/>
      </xdr:nvCxnSpPr>
      <xdr:spPr>
        <a:xfrm>
          <a:off x="13703300" y="6150680"/>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7" name="フローチャート: 判断 526"/>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8" name="テキスト ボックス 527"/>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149930</xdr:rowOff>
    </xdr:from>
    <xdr:to>
      <xdr:col>71</xdr:col>
      <xdr:colOff>177800</xdr:colOff>
      <xdr:row>37</xdr:row>
      <xdr:rowOff>157074</xdr:rowOff>
    </xdr:to>
    <xdr:cxnSp macro="">
      <xdr:nvCxnSpPr>
        <xdr:cNvPr id="529" name="直線コネクタ 528"/>
        <xdr:cNvCxnSpPr/>
      </xdr:nvCxnSpPr>
      <xdr:spPr>
        <a:xfrm flipV="1">
          <a:off x="12814300" y="6150680"/>
          <a:ext cx="889000" cy="35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30" name="フローチャート: 判断 529"/>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31" name="テキスト ボックス 530"/>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32" name="フローチャート: 判断 531"/>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33" name="テキスト ボックス 532"/>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4032</xdr:rowOff>
    </xdr:from>
    <xdr:to>
      <xdr:col>85</xdr:col>
      <xdr:colOff>177800</xdr:colOff>
      <xdr:row>34</xdr:row>
      <xdr:rowOff>105632</xdr:rowOff>
    </xdr:to>
    <xdr:sp macro="" textlink="">
      <xdr:nvSpPr>
        <xdr:cNvPr id="539" name="楕円 538"/>
        <xdr:cNvSpPr/>
      </xdr:nvSpPr>
      <xdr:spPr>
        <a:xfrm>
          <a:off x="16268700" y="58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26909</xdr:rowOff>
    </xdr:from>
    <xdr:ext cx="534377" cy="259045"/>
    <xdr:sp macro="" textlink="">
      <xdr:nvSpPr>
        <xdr:cNvPr id="540" name="災害復旧事業費該当値テキスト"/>
        <xdr:cNvSpPr txBox="1"/>
      </xdr:nvSpPr>
      <xdr:spPr>
        <a:xfrm>
          <a:off x="16370300" y="568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160052</xdr:rowOff>
    </xdr:from>
    <xdr:to>
      <xdr:col>81</xdr:col>
      <xdr:colOff>101600</xdr:colOff>
      <xdr:row>37</xdr:row>
      <xdr:rowOff>90202</xdr:rowOff>
    </xdr:to>
    <xdr:sp macro="" textlink="">
      <xdr:nvSpPr>
        <xdr:cNvPr id="541" name="楕円 540"/>
        <xdr:cNvSpPr/>
      </xdr:nvSpPr>
      <xdr:spPr>
        <a:xfrm>
          <a:off x="15430500" y="633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81329</xdr:rowOff>
    </xdr:from>
    <xdr:ext cx="469744" cy="259045"/>
    <xdr:sp macro="" textlink="">
      <xdr:nvSpPr>
        <xdr:cNvPr id="542" name="テキスト ボックス 541"/>
        <xdr:cNvSpPr txBox="1"/>
      </xdr:nvSpPr>
      <xdr:spPr>
        <a:xfrm>
          <a:off x="15246428" y="642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123018</xdr:rowOff>
    </xdr:from>
    <xdr:to>
      <xdr:col>76</xdr:col>
      <xdr:colOff>165100</xdr:colOff>
      <xdr:row>37</xdr:row>
      <xdr:rowOff>53168</xdr:rowOff>
    </xdr:to>
    <xdr:sp macro="" textlink="">
      <xdr:nvSpPr>
        <xdr:cNvPr id="543" name="楕円 542"/>
        <xdr:cNvSpPr/>
      </xdr:nvSpPr>
      <xdr:spPr>
        <a:xfrm>
          <a:off x="14541500" y="62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44295</xdr:rowOff>
    </xdr:from>
    <xdr:ext cx="469744" cy="259045"/>
    <xdr:sp macro="" textlink="">
      <xdr:nvSpPr>
        <xdr:cNvPr id="544" name="テキスト ボックス 543"/>
        <xdr:cNvSpPr txBox="1"/>
      </xdr:nvSpPr>
      <xdr:spPr>
        <a:xfrm>
          <a:off x="14357428" y="638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99130</xdr:rowOff>
    </xdr:from>
    <xdr:to>
      <xdr:col>72</xdr:col>
      <xdr:colOff>38100</xdr:colOff>
      <xdr:row>36</xdr:row>
      <xdr:rowOff>29280</xdr:rowOff>
    </xdr:to>
    <xdr:sp macro="" textlink="">
      <xdr:nvSpPr>
        <xdr:cNvPr id="545" name="楕円 544"/>
        <xdr:cNvSpPr/>
      </xdr:nvSpPr>
      <xdr:spPr>
        <a:xfrm>
          <a:off x="13652500" y="60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20407</xdr:rowOff>
    </xdr:from>
    <xdr:ext cx="469744" cy="259045"/>
    <xdr:sp macro="" textlink="">
      <xdr:nvSpPr>
        <xdr:cNvPr id="546" name="テキスト ボックス 545"/>
        <xdr:cNvSpPr txBox="1"/>
      </xdr:nvSpPr>
      <xdr:spPr>
        <a:xfrm>
          <a:off x="13468428" y="619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106274</xdr:rowOff>
    </xdr:from>
    <xdr:to>
      <xdr:col>67</xdr:col>
      <xdr:colOff>101600</xdr:colOff>
      <xdr:row>38</xdr:row>
      <xdr:rowOff>36424</xdr:rowOff>
    </xdr:to>
    <xdr:sp macro="" textlink="">
      <xdr:nvSpPr>
        <xdr:cNvPr id="547" name="楕円 546"/>
        <xdr:cNvSpPr/>
      </xdr:nvSpPr>
      <xdr:spPr>
        <a:xfrm>
          <a:off x="12763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27550</xdr:rowOff>
    </xdr:from>
    <xdr:ext cx="378565" cy="259045"/>
    <xdr:sp macro="" textlink="">
      <xdr:nvSpPr>
        <xdr:cNvPr id="548" name="テキスト ボックス 547"/>
        <xdr:cNvSpPr txBox="1"/>
      </xdr:nvSpPr>
      <xdr:spPr>
        <a:xfrm>
          <a:off x="12625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20930</xdr:rowOff>
    </xdr:from>
    <xdr:to>
      <xdr:col>85</xdr:col>
      <xdr:colOff>126364</xdr:colOff>
      <xdr:row>79</xdr:row>
      <xdr:rowOff>6883</xdr:rowOff>
    </xdr:to>
    <xdr:cxnSp macro="">
      <xdr:nvCxnSpPr>
        <xdr:cNvPr id="622" name="直線コネクタ 621"/>
        <xdr:cNvCxnSpPr/>
      </xdr:nvCxnSpPr>
      <xdr:spPr>
        <a:xfrm flipV="1">
          <a:off x="16317595" y="12365330"/>
          <a:ext cx="1269" cy="11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10710</xdr:rowOff>
    </xdr:from>
    <xdr:ext cx="534377" cy="259045"/>
    <xdr:sp macro="" textlink="">
      <xdr:nvSpPr>
        <xdr:cNvPr id="623" name="公債費最小値テキスト"/>
        <xdr:cNvSpPr txBox="1"/>
      </xdr:nvSpPr>
      <xdr:spPr>
        <a:xfrm>
          <a:off x="16370300" y="135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6883</xdr:rowOff>
    </xdr:from>
    <xdr:to>
      <xdr:col>86</xdr:col>
      <xdr:colOff>25400</xdr:colOff>
      <xdr:row>79</xdr:row>
      <xdr:rowOff>6883</xdr:rowOff>
    </xdr:to>
    <xdr:cxnSp macro="">
      <xdr:nvCxnSpPr>
        <xdr:cNvPr id="624" name="直線コネクタ 623"/>
        <xdr:cNvCxnSpPr/>
      </xdr:nvCxnSpPr>
      <xdr:spPr>
        <a:xfrm>
          <a:off x="16230600" y="13551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139057</xdr:rowOff>
    </xdr:from>
    <xdr:ext cx="599010" cy="259045"/>
    <xdr:sp macro="" textlink="">
      <xdr:nvSpPr>
        <xdr:cNvPr id="625" name="公債費最大値テキスト"/>
        <xdr:cNvSpPr txBox="1"/>
      </xdr:nvSpPr>
      <xdr:spPr>
        <a:xfrm>
          <a:off x="16370300" y="1214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20930</xdr:rowOff>
    </xdr:from>
    <xdr:to>
      <xdr:col>86</xdr:col>
      <xdr:colOff>25400</xdr:colOff>
      <xdr:row>72</xdr:row>
      <xdr:rowOff>20930</xdr:rowOff>
    </xdr:to>
    <xdr:cxnSp macro="">
      <xdr:nvCxnSpPr>
        <xdr:cNvPr id="626" name="直線コネクタ 625"/>
        <xdr:cNvCxnSpPr/>
      </xdr:nvCxnSpPr>
      <xdr:spPr>
        <a:xfrm>
          <a:off x="16230600" y="1236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104242</xdr:rowOff>
    </xdr:from>
    <xdr:to>
      <xdr:col>85</xdr:col>
      <xdr:colOff>127000</xdr:colOff>
      <xdr:row>76</xdr:row>
      <xdr:rowOff>11494</xdr:rowOff>
    </xdr:to>
    <xdr:cxnSp macro="">
      <xdr:nvCxnSpPr>
        <xdr:cNvPr id="627" name="直線コネクタ 626"/>
        <xdr:cNvCxnSpPr/>
      </xdr:nvCxnSpPr>
      <xdr:spPr>
        <a:xfrm>
          <a:off x="15481300" y="12962992"/>
          <a:ext cx="838200" cy="7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131145</xdr:rowOff>
    </xdr:from>
    <xdr:ext cx="534377" cy="259045"/>
    <xdr:sp macro="" textlink="">
      <xdr:nvSpPr>
        <xdr:cNvPr id="628" name="公債費平均値テキスト"/>
        <xdr:cNvSpPr txBox="1"/>
      </xdr:nvSpPr>
      <xdr:spPr>
        <a:xfrm>
          <a:off x="16370300" y="12989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152718</xdr:rowOff>
    </xdr:from>
    <xdr:to>
      <xdr:col>85</xdr:col>
      <xdr:colOff>177800</xdr:colOff>
      <xdr:row>76</xdr:row>
      <xdr:rowOff>82868</xdr:rowOff>
    </xdr:to>
    <xdr:sp macro="" textlink="">
      <xdr:nvSpPr>
        <xdr:cNvPr id="629" name="フローチャート: 判断 628"/>
        <xdr:cNvSpPr/>
      </xdr:nvSpPr>
      <xdr:spPr>
        <a:xfrm>
          <a:off x="16268700" y="1301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104242</xdr:rowOff>
    </xdr:from>
    <xdr:to>
      <xdr:col>81</xdr:col>
      <xdr:colOff>50800</xdr:colOff>
      <xdr:row>75</xdr:row>
      <xdr:rowOff>122415</xdr:rowOff>
    </xdr:to>
    <xdr:cxnSp macro="">
      <xdr:nvCxnSpPr>
        <xdr:cNvPr id="630" name="直線コネクタ 629"/>
        <xdr:cNvCxnSpPr/>
      </xdr:nvCxnSpPr>
      <xdr:spPr>
        <a:xfrm flipV="1">
          <a:off x="14592300" y="12962992"/>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2121</xdr:rowOff>
    </xdr:from>
    <xdr:to>
      <xdr:col>81</xdr:col>
      <xdr:colOff>101600</xdr:colOff>
      <xdr:row>76</xdr:row>
      <xdr:rowOff>103721</xdr:rowOff>
    </xdr:to>
    <xdr:sp macro="" textlink="">
      <xdr:nvSpPr>
        <xdr:cNvPr id="631" name="フローチャート: 判断 630"/>
        <xdr:cNvSpPr/>
      </xdr:nvSpPr>
      <xdr:spPr>
        <a:xfrm>
          <a:off x="15430500" y="1303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94848</xdr:rowOff>
    </xdr:from>
    <xdr:ext cx="534377" cy="259045"/>
    <xdr:sp macro="" textlink="">
      <xdr:nvSpPr>
        <xdr:cNvPr id="632" name="テキスト ボックス 631"/>
        <xdr:cNvSpPr txBox="1"/>
      </xdr:nvSpPr>
      <xdr:spPr>
        <a:xfrm>
          <a:off x="15214111" y="131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122415</xdr:rowOff>
    </xdr:from>
    <xdr:to>
      <xdr:col>76</xdr:col>
      <xdr:colOff>114300</xdr:colOff>
      <xdr:row>75</xdr:row>
      <xdr:rowOff>139941</xdr:rowOff>
    </xdr:to>
    <xdr:cxnSp macro="">
      <xdr:nvCxnSpPr>
        <xdr:cNvPr id="633" name="直線コネクタ 632"/>
        <xdr:cNvCxnSpPr/>
      </xdr:nvCxnSpPr>
      <xdr:spPr>
        <a:xfrm flipV="1">
          <a:off x="13703300" y="1298116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9613</xdr:rowOff>
    </xdr:from>
    <xdr:to>
      <xdr:col>76</xdr:col>
      <xdr:colOff>165100</xdr:colOff>
      <xdr:row>76</xdr:row>
      <xdr:rowOff>111213</xdr:rowOff>
    </xdr:to>
    <xdr:sp macro="" textlink="">
      <xdr:nvSpPr>
        <xdr:cNvPr id="634" name="フローチャート: 判断 633"/>
        <xdr:cNvSpPr/>
      </xdr:nvSpPr>
      <xdr:spPr>
        <a:xfrm>
          <a:off x="14541500" y="1303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102340</xdr:rowOff>
    </xdr:from>
    <xdr:ext cx="534377" cy="259045"/>
    <xdr:sp macro="" textlink="">
      <xdr:nvSpPr>
        <xdr:cNvPr id="635" name="テキスト ボックス 634"/>
        <xdr:cNvSpPr txBox="1"/>
      </xdr:nvSpPr>
      <xdr:spPr>
        <a:xfrm>
          <a:off x="14325111" y="1313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139573</xdr:rowOff>
    </xdr:from>
    <xdr:to>
      <xdr:col>71</xdr:col>
      <xdr:colOff>177800</xdr:colOff>
      <xdr:row>75</xdr:row>
      <xdr:rowOff>139941</xdr:rowOff>
    </xdr:to>
    <xdr:cxnSp macro="">
      <xdr:nvCxnSpPr>
        <xdr:cNvPr id="636" name="直線コネクタ 635"/>
        <xdr:cNvCxnSpPr/>
      </xdr:nvCxnSpPr>
      <xdr:spPr>
        <a:xfrm>
          <a:off x="12814300" y="12141073"/>
          <a:ext cx="889000" cy="85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138392</xdr:rowOff>
    </xdr:from>
    <xdr:to>
      <xdr:col>72</xdr:col>
      <xdr:colOff>38100</xdr:colOff>
      <xdr:row>76</xdr:row>
      <xdr:rowOff>68542</xdr:rowOff>
    </xdr:to>
    <xdr:sp macro="" textlink="">
      <xdr:nvSpPr>
        <xdr:cNvPr id="637" name="フローチャート: 判断 636"/>
        <xdr:cNvSpPr/>
      </xdr:nvSpPr>
      <xdr:spPr>
        <a:xfrm>
          <a:off x="13652500" y="129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59669</xdr:rowOff>
    </xdr:from>
    <xdr:ext cx="534377" cy="259045"/>
    <xdr:sp macro="" textlink="">
      <xdr:nvSpPr>
        <xdr:cNvPr id="638" name="テキスト ボックス 637"/>
        <xdr:cNvSpPr txBox="1"/>
      </xdr:nvSpPr>
      <xdr:spPr>
        <a:xfrm>
          <a:off x="13436111" y="130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21552</xdr:rowOff>
    </xdr:from>
    <xdr:to>
      <xdr:col>67</xdr:col>
      <xdr:colOff>101600</xdr:colOff>
      <xdr:row>76</xdr:row>
      <xdr:rowOff>123152</xdr:rowOff>
    </xdr:to>
    <xdr:sp macro="" textlink="">
      <xdr:nvSpPr>
        <xdr:cNvPr id="639" name="フローチャート: 判断 638"/>
        <xdr:cNvSpPr/>
      </xdr:nvSpPr>
      <xdr:spPr>
        <a:xfrm>
          <a:off x="12763500" y="130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114279</xdr:rowOff>
    </xdr:from>
    <xdr:ext cx="534377" cy="259045"/>
    <xdr:sp macro="" textlink="">
      <xdr:nvSpPr>
        <xdr:cNvPr id="640" name="テキスト ボックス 639"/>
        <xdr:cNvSpPr txBox="1"/>
      </xdr:nvSpPr>
      <xdr:spPr>
        <a:xfrm>
          <a:off x="12547111" y="1314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132144</xdr:rowOff>
    </xdr:from>
    <xdr:to>
      <xdr:col>85</xdr:col>
      <xdr:colOff>177800</xdr:colOff>
      <xdr:row>76</xdr:row>
      <xdr:rowOff>62294</xdr:rowOff>
    </xdr:to>
    <xdr:sp macro="" textlink="">
      <xdr:nvSpPr>
        <xdr:cNvPr id="646" name="楕円 645"/>
        <xdr:cNvSpPr/>
      </xdr:nvSpPr>
      <xdr:spPr>
        <a:xfrm>
          <a:off x="16268700" y="129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155021</xdr:rowOff>
    </xdr:from>
    <xdr:ext cx="534377" cy="259045"/>
    <xdr:sp macro="" textlink="">
      <xdr:nvSpPr>
        <xdr:cNvPr id="647" name="公債費該当値テキスト"/>
        <xdr:cNvSpPr txBox="1"/>
      </xdr:nvSpPr>
      <xdr:spPr>
        <a:xfrm>
          <a:off x="16370300" y="128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53442</xdr:rowOff>
    </xdr:from>
    <xdr:to>
      <xdr:col>81</xdr:col>
      <xdr:colOff>101600</xdr:colOff>
      <xdr:row>75</xdr:row>
      <xdr:rowOff>155042</xdr:rowOff>
    </xdr:to>
    <xdr:sp macro="" textlink="">
      <xdr:nvSpPr>
        <xdr:cNvPr id="648" name="楕円 647"/>
        <xdr:cNvSpPr/>
      </xdr:nvSpPr>
      <xdr:spPr>
        <a:xfrm>
          <a:off x="15430500" y="129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xdr:rowOff>
    </xdr:from>
    <xdr:ext cx="534377" cy="259045"/>
    <xdr:sp macro="" textlink="">
      <xdr:nvSpPr>
        <xdr:cNvPr id="649" name="テキスト ボックス 648"/>
        <xdr:cNvSpPr txBox="1"/>
      </xdr:nvSpPr>
      <xdr:spPr>
        <a:xfrm>
          <a:off x="15214111" y="1268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71615</xdr:rowOff>
    </xdr:from>
    <xdr:to>
      <xdr:col>76</xdr:col>
      <xdr:colOff>165100</xdr:colOff>
      <xdr:row>76</xdr:row>
      <xdr:rowOff>1764</xdr:rowOff>
    </xdr:to>
    <xdr:sp macro="" textlink="">
      <xdr:nvSpPr>
        <xdr:cNvPr id="650" name="楕円 649"/>
        <xdr:cNvSpPr/>
      </xdr:nvSpPr>
      <xdr:spPr>
        <a:xfrm>
          <a:off x="14541500" y="129303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18292</xdr:rowOff>
    </xdr:from>
    <xdr:ext cx="534377" cy="259045"/>
    <xdr:sp macro="" textlink="">
      <xdr:nvSpPr>
        <xdr:cNvPr id="651" name="テキスト ボックス 650"/>
        <xdr:cNvSpPr txBox="1"/>
      </xdr:nvSpPr>
      <xdr:spPr>
        <a:xfrm>
          <a:off x="14325111" y="127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89141</xdr:rowOff>
    </xdr:from>
    <xdr:to>
      <xdr:col>72</xdr:col>
      <xdr:colOff>38100</xdr:colOff>
      <xdr:row>76</xdr:row>
      <xdr:rowOff>19292</xdr:rowOff>
    </xdr:to>
    <xdr:sp macro="" textlink="">
      <xdr:nvSpPr>
        <xdr:cNvPr id="652" name="楕円 651"/>
        <xdr:cNvSpPr/>
      </xdr:nvSpPr>
      <xdr:spPr>
        <a:xfrm>
          <a:off x="13652500" y="12947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35818</xdr:rowOff>
    </xdr:from>
    <xdr:ext cx="534377" cy="259045"/>
    <xdr:sp macro="" textlink="">
      <xdr:nvSpPr>
        <xdr:cNvPr id="653" name="テキスト ボックス 652"/>
        <xdr:cNvSpPr txBox="1"/>
      </xdr:nvSpPr>
      <xdr:spPr>
        <a:xfrm>
          <a:off x="13436111" y="127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88773</xdr:rowOff>
    </xdr:from>
    <xdr:to>
      <xdr:col>67</xdr:col>
      <xdr:colOff>101600</xdr:colOff>
      <xdr:row>71</xdr:row>
      <xdr:rowOff>18923</xdr:rowOff>
    </xdr:to>
    <xdr:sp macro="" textlink="">
      <xdr:nvSpPr>
        <xdr:cNvPr id="654" name="楕円 653"/>
        <xdr:cNvSpPr/>
      </xdr:nvSpPr>
      <xdr:spPr>
        <a:xfrm>
          <a:off x="12763500" y="120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35450</xdr:rowOff>
    </xdr:from>
    <xdr:ext cx="599010" cy="259045"/>
    <xdr:sp macro="" textlink="">
      <xdr:nvSpPr>
        <xdr:cNvPr id="655" name="テキスト ボックス 654"/>
        <xdr:cNvSpPr txBox="1"/>
      </xdr:nvSpPr>
      <xdr:spPr>
        <a:xfrm>
          <a:off x="12514795" y="1186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81" name="直線コネクタ 680"/>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2" name="積立金最小値テキスト"/>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3" name="直線コネクタ 682"/>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4" name="積立金最大値テキスト"/>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5" name="直線コネクタ 684"/>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777</xdr:rowOff>
    </xdr:from>
    <xdr:to>
      <xdr:col>85</xdr:col>
      <xdr:colOff>127000</xdr:colOff>
      <xdr:row>97</xdr:row>
      <xdr:rowOff>75104</xdr:rowOff>
    </xdr:to>
    <xdr:cxnSp macro="">
      <xdr:nvCxnSpPr>
        <xdr:cNvPr id="686" name="直線コネクタ 685"/>
        <xdr:cNvCxnSpPr/>
      </xdr:nvCxnSpPr>
      <xdr:spPr>
        <a:xfrm>
          <a:off x="15481300" y="16631427"/>
          <a:ext cx="838200" cy="7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13631</xdr:rowOff>
    </xdr:from>
    <xdr:ext cx="534377" cy="259045"/>
    <xdr:sp macro="" textlink="">
      <xdr:nvSpPr>
        <xdr:cNvPr id="687" name="積立金平均値テキスト"/>
        <xdr:cNvSpPr txBox="1"/>
      </xdr:nvSpPr>
      <xdr:spPr>
        <a:xfrm>
          <a:off x="16370300" y="1647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8" name="フローチャート: 判断 687"/>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146841</xdr:rowOff>
    </xdr:from>
    <xdr:to>
      <xdr:col>81</xdr:col>
      <xdr:colOff>50800</xdr:colOff>
      <xdr:row>97</xdr:row>
      <xdr:rowOff>777</xdr:rowOff>
    </xdr:to>
    <xdr:cxnSp macro="">
      <xdr:nvCxnSpPr>
        <xdr:cNvPr id="689" name="直線コネクタ 688"/>
        <xdr:cNvCxnSpPr/>
      </xdr:nvCxnSpPr>
      <xdr:spPr>
        <a:xfrm>
          <a:off x="14592300" y="16434591"/>
          <a:ext cx="889000" cy="19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90" name="フローチャート: 判断 689"/>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47722</xdr:rowOff>
    </xdr:from>
    <xdr:ext cx="534377" cy="259045"/>
    <xdr:sp macro="" textlink="">
      <xdr:nvSpPr>
        <xdr:cNvPr id="691" name="テキスト ボックス 690"/>
        <xdr:cNvSpPr txBox="1"/>
      </xdr:nvSpPr>
      <xdr:spPr>
        <a:xfrm>
          <a:off x="15214111" y="166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146841</xdr:rowOff>
    </xdr:from>
    <xdr:to>
      <xdr:col>76</xdr:col>
      <xdr:colOff>114300</xdr:colOff>
      <xdr:row>98</xdr:row>
      <xdr:rowOff>51677</xdr:rowOff>
    </xdr:to>
    <xdr:cxnSp macro="">
      <xdr:nvCxnSpPr>
        <xdr:cNvPr id="692" name="直線コネクタ 691"/>
        <xdr:cNvCxnSpPr/>
      </xdr:nvCxnSpPr>
      <xdr:spPr>
        <a:xfrm flipV="1">
          <a:off x="13703300" y="16434591"/>
          <a:ext cx="889000" cy="41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3" name="フローチャート: 判断 692"/>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7968</xdr:rowOff>
    </xdr:from>
    <xdr:ext cx="534377" cy="259045"/>
    <xdr:sp macro="" textlink="">
      <xdr:nvSpPr>
        <xdr:cNvPr id="694" name="テキスト ボックス 693"/>
        <xdr:cNvSpPr txBox="1"/>
      </xdr:nvSpPr>
      <xdr:spPr>
        <a:xfrm>
          <a:off x="14325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4119</xdr:rowOff>
    </xdr:from>
    <xdr:to>
      <xdr:col>71</xdr:col>
      <xdr:colOff>177800</xdr:colOff>
      <xdr:row>98</xdr:row>
      <xdr:rowOff>51677</xdr:rowOff>
    </xdr:to>
    <xdr:cxnSp macro="">
      <xdr:nvCxnSpPr>
        <xdr:cNvPr id="695" name="直線コネクタ 694"/>
        <xdr:cNvCxnSpPr/>
      </xdr:nvCxnSpPr>
      <xdr:spPr>
        <a:xfrm>
          <a:off x="12814300" y="16806219"/>
          <a:ext cx="889000" cy="4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696" name="フローチャート: 判断 695"/>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132427</xdr:rowOff>
    </xdr:from>
    <xdr:ext cx="534377" cy="259045"/>
    <xdr:sp macro="" textlink="">
      <xdr:nvSpPr>
        <xdr:cNvPr id="697" name="テキスト ボックス 696"/>
        <xdr:cNvSpPr txBox="1"/>
      </xdr:nvSpPr>
      <xdr:spPr>
        <a:xfrm>
          <a:off x="13436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698" name="フローチャート: 判断 697"/>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59134</xdr:rowOff>
    </xdr:from>
    <xdr:ext cx="534377" cy="259045"/>
    <xdr:sp macro="" textlink="">
      <xdr:nvSpPr>
        <xdr:cNvPr id="699" name="テキスト ボックス 698"/>
        <xdr:cNvSpPr txBox="1"/>
      </xdr:nvSpPr>
      <xdr:spPr>
        <a:xfrm>
          <a:off x="12547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24304</xdr:rowOff>
    </xdr:from>
    <xdr:to>
      <xdr:col>85</xdr:col>
      <xdr:colOff>177800</xdr:colOff>
      <xdr:row>97</xdr:row>
      <xdr:rowOff>125904</xdr:rowOff>
    </xdr:to>
    <xdr:sp macro="" textlink="">
      <xdr:nvSpPr>
        <xdr:cNvPr id="705" name="楕円 704"/>
        <xdr:cNvSpPr/>
      </xdr:nvSpPr>
      <xdr:spPr>
        <a:xfrm>
          <a:off x="16268700" y="166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2731</xdr:rowOff>
    </xdr:from>
    <xdr:ext cx="534377" cy="259045"/>
    <xdr:sp macro="" textlink="">
      <xdr:nvSpPr>
        <xdr:cNvPr id="706" name="積立金該当値テキスト"/>
        <xdr:cNvSpPr txBox="1"/>
      </xdr:nvSpPr>
      <xdr:spPr>
        <a:xfrm>
          <a:off x="16370300" y="166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121427</xdr:rowOff>
    </xdr:from>
    <xdr:to>
      <xdr:col>81</xdr:col>
      <xdr:colOff>101600</xdr:colOff>
      <xdr:row>97</xdr:row>
      <xdr:rowOff>51577</xdr:rowOff>
    </xdr:to>
    <xdr:sp macro="" textlink="">
      <xdr:nvSpPr>
        <xdr:cNvPr id="707" name="楕円 706"/>
        <xdr:cNvSpPr/>
      </xdr:nvSpPr>
      <xdr:spPr>
        <a:xfrm>
          <a:off x="15430500" y="165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68104</xdr:rowOff>
    </xdr:from>
    <xdr:ext cx="534377" cy="259045"/>
    <xdr:sp macro="" textlink="">
      <xdr:nvSpPr>
        <xdr:cNvPr id="708" name="テキスト ボックス 707"/>
        <xdr:cNvSpPr txBox="1"/>
      </xdr:nvSpPr>
      <xdr:spPr>
        <a:xfrm>
          <a:off x="15214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96041</xdr:rowOff>
    </xdr:from>
    <xdr:to>
      <xdr:col>76</xdr:col>
      <xdr:colOff>165100</xdr:colOff>
      <xdr:row>96</xdr:row>
      <xdr:rowOff>26191</xdr:rowOff>
    </xdr:to>
    <xdr:sp macro="" textlink="">
      <xdr:nvSpPr>
        <xdr:cNvPr id="709" name="楕円 708"/>
        <xdr:cNvSpPr/>
      </xdr:nvSpPr>
      <xdr:spPr>
        <a:xfrm>
          <a:off x="14541500" y="1638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42718</xdr:rowOff>
    </xdr:from>
    <xdr:ext cx="534377" cy="259045"/>
    <xdr:sp macro="" textlink="">
      <xdr:nvSpPr>
        <xdr:cNvPr id="710" name="テキスト ボックス 709"/>
        <xdr:cNvSpPr txBox="1"/>
      </xdr:nvSpPr>
      <xdr:spPr>
        <a:xfrm>
          <a:off x="14325111" y="161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877</xdr:rowOff>
    </xdr:from>
    <xdr:to>
      <xdr:col>72</xdr:col>
      <xdr:colOff>38100</xdr:colOff>
      <xdr:row>98</xdr:row>
      <xdr:rowOff>102477</xdr:rowOff>
    </xdr:to>
    <xdr:sp macro="" textlink="">
      <xdr:nvSpPr>
        <xdr:cNvPr id="711" name="楕円 710"/>
        <xdr:cNvSpPr/>
      </xdr:nvSpPr>
      <xdr:spPr>
        <a:xfrm>
          <a:off x="13652500" y="1680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93604</xdr:rowOff>
    </xdr:from>
    <xdr:ext cx="534377" cy="259045"/>
    <xdr:sp macro="" textlink="">
      <xdr:nvSpPr>
        <xdr:cNvPr id="712" name="テキスト ボックス 711"/>
        <xdr:cNvSpPr txBox="1"/>
      </xdr:nvSpPr>
      <xdr:spPr>
        <a:xfrm>
          <a:off x="13436111" y="168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124769</xdr:rowOff>
    </xdr:from>
    <xdr:to>
      <xdr:col>67</xdr:col>
      <xdr:colOff>101600</xdr:colOff>
      <xdr:row>98</xdr:row>
      <xdr:rowOff>54919</xdr:rowOff>
    </xdr:to>
    <xdr:sp macro="" textlink="">
      <xdr:nvSpPr>
        <xdr:cNvPr id="713" name="楕円 712"/>
        <xdr:cNvSpPr/>
      </xdr:nvSpPr>
      <xdr:spPr>
        <a:xfrm>
          <a:off x="12763500" y="167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46046</xdr:rowOff>
    </xdr:from>
    <xdr:ext cx="534377" cy="259045"/>
    <xdr:sp macro="" textlink="">
      <xdr:nvSpPr>
        <xdr:cNvPr id="714" name="テキスト ボックス 713"/>
        <xdr:cNvSpPr txBox="1"/>
      </xdr:nvSpPr>
      <xdr:spPr>
        <a:xfrm>
          <a:off x="12547111" y="168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6" name="直線コネクタ 735"/>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9" name="投資及び出資金最大値テキスト"/>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40" name="直線コネクタ 739"/>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56627</xdr:rowOff>
    </xdr:from>
    <xdr:to>
      <xdr:col>116</xdr:col>
      <xdr:colOff>63500</xdr:colOff>
      <xdr:row>37</xdr:row>
      <xdr:rowOff>145049</xdr:rowOff>
    </xdr:to>
    <xdr:cxnSp macro="">
      <xdr:nvCxnSpPr>
        <xdr:cNvPr id="741" name="直線コネクタ 740"/>
        <xdr:cNvCxnSpPr/>
      </xdr:nvCxnSpPr>
      <xdr:spPr>
        <a:xfrm flipV="1">
          <a:off x="21323300" y="6400277"/>
          <a:ext cx="8382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42" name="投資及び出資金平均値テキスト"/>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3" name="フローチャート: 判断 742"/>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145049</xdr:rowOff>
    </xdr:from>
    <xdr:to>
      <xdr:col>111</xdr:col>
      <xdr:colOff>177800</xdr:colOff>
      <xdr:row>38</xdr:row>
      <xdr:rowOff>300</xdr:rowOff>
    </xdr:to>
    <xdr:cxnSp macro="">
      <xdr:nvCxnSpPr>
        <xdr:cNvPr id="744" name="直線コネクタ 743"/>
        <xdr:cNvCxnSpPr/>
      </xdr:nvCxnSpPr>
      <xdr:spPr>
        <a:xfrm flipV="1">
          <a:off x="20434300" y="6488699"/>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5" name="フローチャート: 判断 744"/>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153260</xdr:rowOff>
    </xdr:from>
    <xdr:ext cx="469744" cy="259045"/>
    <xdr:sp macro="" textlink="">
      <xdr:nvSpPr>
        <xdr:cNvPr id="746" name="テキスト ボックス 745"/>
        <xdr:cNvSpPr txBox="1"/>
      </xdr:nvSpPr>
      <xdr:spPr>
        <a:xfrm>
          <a:off x="21088428" y="61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300</xdr:rowOff>
    </xdr:from>
    <xdr:to>
      <xdr:col>107</xdr:col>
      <xdr:colOff>50800</xdr:colOff>
      <xdr:row>38</xdr:row>
      <xdr:rowOff>104404</xdr:rowOff>
    </xdr:to>
    <xdr:cxnSp macro="">
      <xdr:nvCxnSpPr>
        <xdr:cNvPr id="747" name="直線コネクタ 746"/>
        <xdr:cNvCxnSpPr/>
      </xdr:nvCxnSpPr>
      <xdr:spPr>
        <a:xfrm flipV="1">
          <a:off x="19545300" y="6515400"/>
          <a:ext cx="889000" cy="1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8" name="フローチャート: 判断 747"/>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145168</xdr:rowOff>
    </xdr:from>
    <xdr:ext cx="469744" cy="259045"/>
    <xdr:sp macro="" textlink="">
      <xdr:nvSpPr>
        <xdr:cNvPr id="749" name="テキスト ボックス 748"/>
        <xdr:cNvSpPr txBox="1"/>
      </xdr:nvSpPr>
      <xdr:spPr>
        <a:xfrm>
          <a:off x="20199428" y="614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104404</xdr:rowOff>
    </xdr:from>
    <xdr:to>
      <xdr:col>102</xdr:col>
      <xdr:colOff>114300</xdr:colOff>
      <xdr:row>38</xdr:row>
      <xdr:rowOff>139700</xdr:rowOff>
    </xdr:to>
    <xdr:cxnSp macro="">
      <xdr:nvCxnSpPr>
        <xdr:cNvPr id="750" name="直線コネクタ 749"/>
        <xdr:cNvCxnSpPr/>
      </xdr:nvCxnSpPr>
      <xdr:spPr>
        <a:xfrm flipV="1">
          <a:off x="18656300" y="6619504"/>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51" name="フローチャート: 判断 750"/>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132458</xdr:rowOff>
    </xdr:from>
    <xdr:ext cx="469744" cy="259045"/>
    <xdr:sp macro="" textlink="">
      <xdr:nvSpPr>
        <xdr:cNvPr id="752" name="テキスト ボックス 751"/>
        <xdr:cNvSpPr txBox="1"/>
      </xdr:nvSpPr>
      <xdr:spPr>
        <a:xfrm>
          <a:off x="19310428" y="613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3" name="フローチャート: 判断 752"/>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169491</xdr:rowOff>
    </xdr:from>
    <xdr:ext cx="469744" cy="259045"/>
    <xdr:sp macro="" textlink="">
      <xdr:nvSpPr>
        <xdr:cNvPr id="754" name="テキスト ボックス 753"/>
        <xdr:cNvSpPr txBox="1"/>
      </xdr:nvSpPr>
      <xdr:spPr>
        <a:xfrm>
          <a:off x="18421428" y="61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5827</xdr:rowOff>
    </xdr:from>
    <xdr:to>
      <xdr:col>116</xdr:col>
      <xdr:colOff>114300</xdr:colOff>
      <xdr:row>37</xdr:row>
      <xdr:rowOff>107427</xdr:rowOff>
    </xdr:to>
    <xdr:sp macro="" textlink="">
      <xdr:nvSpPr>
        <xdr:cNvPr id="760" name="楕円 759"/>
        <xdr:cNvSpPr/>
      </xdr:nvSpPr>
      <xdr:spPr>
        <a:xfrm>
          <a:off x="22110700" y="634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155704</xdr:rowOff>
    </xdr:from>
    <xdr:ext cx="469744" cy="259045"/>
    <xdr:sp macro="" textlink="">
      <xdr:nvSpPr>
        <xdr:cNvPr id="761" name="投資及び出資金該当値テキスト"/>
        <xdr:cNvSpPr txBox="1"/>
      </xdr:nvSpPr>
      <xdr:spPr>
        <a:xfrm>
          <a:off x="22212300" y="632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94249</xdr:rowOff>
    </xdr:from>
    <xdr:to>
      <xdr:col>112</xdr:col>
      <xdr:colOff>38100</xdr:colOff>
      <xdr:row>38</xdr:row>
      <xdr:rowOff>24399</xdr:rowOff>
    </xdr:to>
    <xdr:sp macro="" textlink="">
      <xdr:nvSpPr>
        <xdr:cNvPr id="762" name="楕円 761"/>
        <xdr:cNvSpPr/>
      </xdr:nvSpPr>
      <xdr:spPr>
        <a:xfrm>
          <a:off x="21272500" y="643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15526</xdr:rowOff>
    </xdr:from>
    <xdr:ext cx="469744" cy="259045"/>
    <xdr:sp macro="" textlink="">
      <xdr:nvSpPr>
        <xdr:cNvPr id="763" name="テキスト ボックス 762"/>
        <xdr:cNvSpPr txBox="1"/>
      </xdr:nvSpPr>
      <xdr:spPr>
        <a:xfrm>
          <a:off x="21088428" y="653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120950</xdr:rowOff>
    </xdr:from>
    <xdr:to>
      <xdr:col>107</xdr:col>
      <xdr:colOff>101600</xdr:colOff>
      <xdr:row>38</xdr:row>
      <xdr:rowOff>51099</xdr:rowOff>
    </xdr:to>
    <xdr:sp macro="" textlink="">
      <xdr:nvSpPr>
        <xdr:cNvPr id="764" name="楕円 763"/>
        <xdr:cNvSpPr/>
      </xdr:nvSpPr>
      <xdr:spPr>
        <a:xfrm>
          <a:off x="20383500" y="64646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42227</xdr:rowOff>
    </xdr:from>
    <xdr:ext cx="469744" cy="259045"/>
    <xdr:sp macro="" textlink="">
      <xdr:nvSpPr>
        <xdr:cNvPr id="765" name="テキスト ボックス 764"/>
        <xdr:cNvSpPr txBox="1"/>
      </xdr:nvSpPr>
      <xdr:spPr>
        <a:xfrm>
          <a:off x="20199428" y="655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53604</xdr:rowOff>
    </xdr:from>
    <xdr:to>
      <xdr:col>102</xdr:col>
      <xdr:colOff>165100</xdr:colOff>
      <xdr:row>38</xdr:row>
      <xdr:rowOff>155204</xdr:rowOff>
    </xdr:to>
    <xdr:sp macro="" textlink="">
      <xdr:nvSpPr>
        <xdr:cNvPr id="766" name="楕円 765"/>
        <xdr:cNvSpPr/>
      </xdr:nvSpPr>
      <xdr:spPr>
        <a:xfrm>
          <a:off x="19494500" y="65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146331</xdr:rowOff>
    </xdr:from>
    <xdr:ext cx="378565" cy="259045"/>
    <xdr:sp macro="" textlink="">
      <xdr:nvSpPr>
        <xdr:cNvPr id="767" name="テキスト ボックス 766"/>
        <xdr:cNvSpPr txBox="1"/>
      </xdr:nvSpPr>
      <xdr:spPr>
        <a:xfrm>
          <a:off x="19356017" y="6661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163703</xdr:rowOff>
    </xdr:from>
    <xdr:to>
      <xdr:col>116</xdr:col>
      <xdr:colOff>62864</xdr:colOff>
      <xdr:row>59</xdr:row>
      <xdr:rowOff>44450</xdr:rowOff>
    </xdr:to>
    <xdr:cxnSp macro="">
      <xdr:nvCxnSpPr>
        <xdr:cNvPr id="793" name="直線コネクタ 792"/>
        <xdr:cNvCxnSpPr/>
      </xdr:nvCxnSpPr>
      <xdr:spPr>
        <a:xfrm flipV="1">
          <a:off x="22159595" y="9079103"/>
          <a:ext cx="1269"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110380</xdr:rowOff>
    </xdr:from>
    <xdr:ext cx="534377" cy="259045"/>
    <xdr:sp macro="" textlink="">
      <xdr:nvSpPr>
        <xdr:cNvPr id="796" name="貸付金最大値テキスト"/>
        <xdr:cNvSpPr txBox="1"/>
      </xdr:nvSpPr>
      <xdr:spPr>
        <a:xfrm>
          <a:off x="22212300" y="885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163703</xdr:rowOff>
    </xdr:from>
    <xdr:to>
      <xdr:col>116</xdr:col>
      <xdr:colOff>152400</xdr:colOff>
      <xdr:row>52</xdr:row>
      <xdr:rowOff>163703</xdr:rowOff>
    </xdr:to>
    <xdr:cxnSp macro="">
      <xdr:nvCxnSpPr>
        <xdr:cNvPr id="797" name="直線コネクタ 796"/>
        <xdr:cNvCxnSpPr/>
      </xdr:nvCxnSpPr>
      <xdr:spPr>
        <a:xfrm>
          <a:off x="22072600" y="9079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121641</xdr:rowOff>
    </xdr:from>
    <xdr:to>
      <xdr:col>116</xdr:col>
      <xdr:colOff>63500</xdr:colOff>
      <xdr:row>57</xdr:row>
      <xdr:rowOff>124841</xdr:rowOff>
    </xdr:to>
    <xdr:cxnSp macro="">
      <xdr:nvCxnSpPr>
        <xdr:cNvPr id="798" name="直線コネクタ 797"/>
        <xdr:cNvCxnSpPr/>
      </xdr:nvCxnSpPr>
      <xdr:spPr>
        <a:xfrm flipV="1">
          <a:off x="21323300" y="9894291"/>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70324</xdr:rowOff>
    </xdr:from>
    <xdr:ext cx="469744" cy="259045"/>
    <xdr:sp macro="" textlink="">
      <xdr:nvSpPr>
        <xdr:cNvPr id="799" name="貸付金平均値テキスト"/>
        <xdr:cNvSpPr txBox="1"/>
      </xdr:nvSpPr>
      <xdr:spPr>
        <a:xfrm>
          <a:off x="22212300" y="96715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47447</xdr:rowOff>
    </xdr:from>
    <xdr:to>
      <xdr:col>116</xdr:col>
      <xdr:colOff>114300</xdr:colOff>
      <xdr:row>57</xdr:row>
      <xdr:rowOff>149047</xdr:rowOff>
    </xdr:to>
    <xdr:sp macro="" textlink="">
      <xdr:nvSpPr>
        <xdr:cNvPr id="800" name="フローチャート: 判断 799"/>
        <xdr:cNvSpPr/>
      </xdr:nvSpPr>
      <xdr:spPr>
        <a:xfrm>
          <a:off x="22110700" y="98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99619</xdr:rowOff>
    </xdr:from>
    <xdr:to>
      <xdr:col>111</xdr:col>
      <xdr:colOff>177800</xdr:colOff>
      <xdr:row>57</xdr:row>
      <xdr:rowOff>124841</xdr:rowOff>
    </xdr:to>
    <xdr:cxnSp macro="">
      <xdr:nvCxnSpPr>
        <xdr:cNvPr id="801" name="直線コネクタ 800"/>
        <xdr:cNvCxnSpPr/>
      </xdr:nvCxnSpPr>
      <xdr:spPr>
        <a:xfrm>
          <a:off x="20434300" y="9872269"/>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55676</xdr:rowOff>
    </xdr:from>
    <xdr:to>
      <xdr:col>112</xdr:col>
      <xdr:colOff>38100</xdr:colOff>
      <xdr:row>57</xdr:row>
      <xdr:rowOff>157276</xdr:rowOff>
    </xdr:to>
    <xdr:sp macro="" textlink="">
      <xdr:nvSpPr>
        <xdr:cNvPr id="802" name="フローチャート: 判断 801"/>
        <xdr:cNvSpPr/>
      </xdr:nvSpPr>
      <xdr:spPr>
        <a:xfrm>
          <a:off x="21272500" y="982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2353</xdr:rowOff>
    </xdr:from>
    <xdr:ext cx="469744" cy="259045"/>
    <xdr:sp macro="" textlink="">
      <xdr:nvSpPr>
        <xdr:cNvPr id="803" name="テキスト ボックス 802"/>
        <xdr:cNvSpPr txBox="1"/>
      </xdr:nvSpPr>
      <xdr:spPr>
        <a:xfrm>
          <a:off x="21088428" y="960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99619</xdr:rowOff>
    </xdr:from>
    <xdr:to>
      <xdr:col>107</xdr:col>
      <xdr:colOff>50800</xdr:colOff>
      <xdr:row>57</xdr:row>
      <xdr:rowOff>100762</xdr:rowOff>
    </xdr:to>
    <xdr:cxnSp macro="">
      <xdr:nvCxnSpPr>
        <xdr:cNvPr id="804" name="直線コネクタ 803"/>
        <xdr:cNvCxnSpPr/>
      </xdr:nvCxnSpPr>
      <xdr:spPr>
        <a:xfrm flipV="1">
          <a:off x="19545300" y="987226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43180</xdr:rowOff>
    </xdr:from>
    <xdr:to>
      <xdr:col>107</xdr:col>
      <xdr:colOff>101600</xdr:colOff>
      <xdr:row>57</xdr:row>
      <xdr:rowOff>144780</xdr:rowOff>
    </xdr:to>
    <xdr:sp macro="" textlink="">
      <xdr:nvSpPr>
        <xdr:cNvPr id="805" name="フローチャート: 判断 804"/>
        <xdr:cNvSpPr/>
      </xdr:nvSpPr>
      <xdr:spPr>
        <a:xfrm>
          <a:off x="20383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161307</xdr:rowOff>
    </xdr:from>
    <xdr:ext cx="469744" cy="259045"/>
    <xdr:sp macro="" textlink="">
      <xdr:nvSpPr>
        <xdr:cNvPr id="806" name="テキスト ボックス 805"/>
        <xdr:cNvSpPr txBox="1"/>
      </xdr:nvSpPr>
      <xdr:spPr>
        <a:xfrm>
          <a:off x="20199428" y="959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67234</xdr:rowOff>
    </xdr:from>
    <xdr:to>
      <xdr:col>102</xdr:col>
      <xdr:colOff>114300</xdr:colOff>
      <xdr:row>57</xdr:row>
      <xdr:rowOff>100762</xdr:rowOff>
    </xdr:to>
    <xdr:cxnSp macro="">
      <xdr:nvCxnSpPr>
        <xdr:cNvPr id="807" name="直線コネクタ 806"/>
        <xdr:cNvCxnSpPr/>
      </xdr:nvCxnSpPr>
      <xdr:spPr>
        <a:xfrm>
          <a:off x="18656300" y="8639734"/>
          <a:ext cx="889000" cy="123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146279</xdr:rowOff>
    </xdr:from>
    <xdr:to>
      <xdr:col>102</xdr:col>
      <xdr:colOff>165100</xdr:colOff>
      <xdr:row>57</xdr:row>
      <xdr:rowOff>76429</xdr:rowOff>
    </xdr:to>
    <xdr:sp macro="" textlink="">
      <xdr:nvSpPr>
        <xdr:cNvPr id="808" name="フローチャート: 判断 807"/>
        <xdr:cNvSpPr/>
      </xdr:nvSpPr>
      <xdr:spPr>
        <a:xfrm>
          <a:off x="19494500" y="974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92956</xdr:rowOff>
    </xdr:from>
    <xdr:ext cx="469744" cy="259045"/>
    <xdr:sp macro="" textlink="">
      <xdr:nvSpPr>
        <xdr:cNvPr id="809" name="テキスト ボックス 808"/>
        <xdr:cNvSpPr txBox="1"/>
      </xdr:nvSpPr>
      <xdr:spPr>
        <a:xfrm>
          <a:off x="19310428" y="952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167919</xdr:rowOff>
    </xdr:from>
    <xdr:to>
      <xdr:col>98</xdr:col>
      <xdr:colOff>38100</xdr:colOff>
      <xdr:row>57</xdr:row>
      <xdr:rowOff>98069</xdr:rowOff>
    </xdr:to>
    <xdr:sp macro="" textlink="">
      <xdr:nvSpPr>
        <xdr:cNvPr id="810" name="フローチャート: 判断 809"/>
        <xdr:cNvSpPr/>
      </xdr:nvSpPr>
      <xdr:spPr>
        <a:xfrm>
          <a:off x="18605500" y="976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89196</xdr:rowOff>
    </xdr:from>
    <xdr:ext cx="469744" cy="259045"/>
    <xdr:sp macro="" textlink="">
      <xdr:nvSpPr>
        <xdr:cNvPr id="811" name="テキスト ボックス 810"/>
        <xdr:cNvSpPr txBox="1"/>
      </xdr:nvSpPr>
      <xdr:spPr>
        <a:xfrm>
          <a:off x="18421428" y="98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70841</xdr:rowOff>
    </xdr:from>
    <xdr:to>
      <xdr:col>116</xdr:col>
      <xdr:colOff>114300</xdr:colOff>
      <xdr:row>58</xdr:row>
      <xdr:rowOff>991</xdr:rowOff>
    </xdr:to>
    <xdr:sp macro="" textlink="">
      <xdr:nvSpPr>
        <xdr:cNvPr id="817" name="楕円 816"/>
        <xdr:cNvSpPr/>
      </xdr:nvSpPr>
      <xdr:spPr>
        <a:xfrm>
          <a:off x="22110700" y="98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49268</xdr:rowOff>
    </xdr:from>
    <xdr:ext cx="469744" cy="259045"/>
    <xdr:sp macro="" textlink="">
      <xdr:nvSpPr>
        <xdr:cNvPr id="818" name="貸付金該当値テキスト"/>
        <xdr:cNvSpPr txBox="1"/>
      </xdr:nvSpPr>
      <xdr:spPr>
        <a:xfrm>
          <a:off x="22212300" y="98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74041</xdr:rowOff>
    </xdr:from>
    <xdr:to>
      <xdr:col>112</xdr:col>
      <xdr:colOff>38100</xdr:colOff>
      <xdr:row>58</xdr:row>
      <xdr:rowOff>4191</xdr:rowOff>
    </xdr:to>
    <xdr:sp macro="" textlink="">
      <xdr:nvSpPr>
        <xdr:cNvPr id="819" name="楕円 818"/>
        <xdr:cNvSpPr/>
      </xdr:nvSpPr>
      <xdr:spPr>
        <a:xfrm>
          <a:off x="21272500" y="98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166768</xdr:rowOff>
    </xdr:from>
    <xdr:ext cx="469744" cy="259045"/>
    <xdr:sp macro="" textlink="">
      <xdr:nvSpPr>
        <xdr:cNvPr id="820" name="テキスト ボックス 819"/>
        <xdr:cNvSpPr txBox="1"/>
      </xdr:nvSpPr>
      <xdr:spPr>
        <a:xfrm>
          <a:off x="21088428" y="993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48819</xdr:rowOff>
    </xdr:from>
    <xdr:to>
      <xdr:col>107</xdr:col>
      <xdr:colOff>101600</xdr:colOff>
      <xdr:row>57</xdr:row>
      <xdr:rowOff>150419</xdr:rowOff>
    </xdr:to>
    <xdr:sp macro="" textlink="">
      <xdr:nvSpPr>
        <xdr:cNvPr id="821" name="楕円 820"/>
        <xdr:cNvSpPr/>
      </xdr:nvSpPr>
      <xdr:spPr>
        <a:xfrm>
          <a:off x="20383500" y="98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141546</xdr:rowOff>
    </xdr:from>
    <xdr:ext cx="469744" cy="259045"/>
    <xdr:sp macro="" textlink="">
      <xdr:nvSpPr>
        <xdr:cNvPr id="822" name="テキスト ボックス 821"/>
        <xdr:cNvSpPr txBox="1"/>
      </xdr:nvSpPr>
      <xdr:spPr>
        <a:xfrm>
          <a:off x="20199428" y="991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49962</xdr:rowOff>
    </xdr:from>
    <xdr:to>
      <xdr:col>102</xdr:col>
      <xdr:colOff>165100</xdr:colOff>
      <xdr:row>57</xdr:row>
      <xdr:rowOff>151562</xdr:rowOff>
    </xdr:to>
    <xdr:sp macro="" textlink="">
      <xdr:nvSpPr>
        <xdr:cNvPr id="823" name="楕円 822"/>
        <xdr:cNvSpPr/>
      </xdr:nvSpPr>
      <xdr:spPr>
        <a:xfrm>
          <a:off x="19494500" y="98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142689</xdr:rowOff>
    </xdr:from>
    <xdr:ext cx="469744" cy="259045"/>
    <xdr:sp macro="" textlink="">
      <xdr:nvSpPr>
        <xdr:cNvPr id="824" name="テキスト ボックス 823"/>
        <xdr:cNvSpPr txBox="1"/>
      </xdr:nvSpPr>
      <xdr:spPr>
        <a:xfrm>
          <a:off x="19310428" y="99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16434</xdr:rowOff>
    </xdr:from>
    <xdr:to>
      <xdr:col>98</xdr:col>
      <xdr:colOff>38100</xdr:colOff>
      <xdr:row>50</xdr:row>
      <xdr:rowOff>118034</xdr:rowOff>
    </xdr:to>
    <xdr:sp macro="" textlink="">
      <xdr:nvSpPr>
        <xdr:cNvPr id="825" name="楕円 824"/>
        <xdr:cNvSpPr/>
      </xdr:nvSpPr>
      <xdr:spPr>
        <a:xfrm>
          <a:off x="18605500" y="85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134561</xdr:rowOff>
    </xdr:from>
    <xdr:ext cx="534377" cy="259045"/>
    <xdr:sp macro="" textlink="">
      <xdr:nvSpPr>
        <xdr:cNvPr id="826" name="テキスト ボックス 825"/>
        <xdr:cNvSpPr txBox="1"/>
      </xdr:nvSpPr>
      <xdr:spPr>
        <a:xfrm>
          <a:off x="18389111" y="836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1" name="直線コネクタ 850"/>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2" name="繰出金最小値テキスト"/>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3" name="直線コネクタ 852"/>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4" name="繰出金最大値テキスト"/>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5" name="直線コネクタ 854"/>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152406</xdr:rowOff>
    </xdr:from>
    <xdr:to>
      <xdr:col>116</xdr:col>
      <xdr:colOff>63500</xdr:colOff>
      <xdr:row>75</xdr:row>
      <xdr:rowOff>18161</xdr:rowOff>
    </xdr:to>
    <xdr:cxnSp macro="">
      <xdr:nvCxnSpPr>
        <xdr:cNvPr id="856" name="直線コネクタ 855"/>
        <xdr:cNvCxnSpPr/>
      </xdr:nvCxnSpPr>
      <xdr:spPr>
        <a:xfrm flipV="1">
          <a:off x="21323300" y="12839706"/>
          <a:ext cx="838200" cy="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57" name="繰出金平均値テキスト"/>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58" name="フローチャート: 判断 857"/>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7303</xdr:rowOff>
    </xdr:from>
    <xdr:to>
      <xdr:col>111</xdr:col>
      <xdr:colOff>177800</xdr:colOff>
      <xdr:row>75</xdr:row>
      <xdr:rowOff>18161</xdr:rowOff>
    </xdr:to>
    <xdr:cxnSp macro="">
      <xdr:nvCxnSpPr>
        <xdr:cNvPr id="859" name="直線コネクタ 858"/>
        <xdr:cNvCxnSpPr/>
      </xdr:nvCxnSpPr>
      <xdr:spPr>
        <a:xfrm>
          <a:off x="20434300" y="1286605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0" name="フローチャート: 判断 859"/>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61" name="テキスト ボックス 860"/>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7303</xdr:rowOff>
    </xdr:from>
    <xdr:to>
      <xdr:col>107</xdr:col>
      <xdr:colOff>50800</xdr:colOff>
      <xdr:row>75</xdr:row>
      <xdr:rowOff>8598</xdr:rowOff>
    </xdr:to>
    <xdr:cxnSp macro="">
      <xdr:nvCxnSpPr>
        <xdr:cNvPr id="862" name="直線コネクタ 861"/>
        <xdr:cNvCxnSpPr/>
      </xdr:nvCxnSpPr>
      <xdr:spPr>
        <a:xfrm flipV="1">
          <a:off x="19545300" y="1286605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3" name="フローチャート: 判断 862"/>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64" name="テキスト ボックス 863"/>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30182</xdr:rowOff>
    </xdr:from>
    <xdr:to>
      <xdr:col>102</xdr:col>
      <xdr:colOff>114300</xdr:colOff>
      <xdr:row>75</xdr:row>
      <xdr:rowOff>8598</xdr:rowOff>
    </xdr:to>
    <xdr:cxnSp macro="">
      <xdr:nvCxnSpPr>
        <xdr:cNvPr id="865" name="直線コネクタ 864"/>
        <xdr:cNvCxnSpPr/>
      </xdr:nvCxnSpPr>
      <xdr:spPr>
        <a:xfrm>
          <a:off x="18656300" y="12546032"/>
          <a:ext cx="889000" cy="32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6" name="フローチャート: 判断 865"/>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47192</xdr:rowOff>
    </xdr:from>
    <xdr:ext cx="534377" cy="259045"/>
    <xdr:sp macro="" textlink="">
      <xdr:nvSpPr>
        <xdr:cNvPr id="867" name="テキスト ボックス 866"/>
        <xdr:cNvSpPr txBox="1"/>
      </xdr:nvSpPr>
      <xdr:spPr>
        <a:xfrm>
          <a:off x="19278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8" name="フローチャート: 判断 867"/>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113809</xdr:rowOff>
    </xdr:from>
    <xdr:ext cx="534377" cy="259045"/>
    <xdr:sp macro="" textlink="">
      <xdr:nvSpPr>
        <xdr:cNvPr id="869" name="テキスト ボックス 868"/>
        <xdr:cNvSpPr txBox="1"/>
      </xdr:nvSpPr>
      <xdr:spPr>
        <a:xfrm>
          <a:off x="18389111" y="129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101606</xdr:rowOff>
    </xdr:from>
    <xdr:to>
      <xdr:col>116</xdr:col>
      <xdr:colOff>114300</xdr:colOff>
      <xdr:row>75</xdr:row>
      <xdr:rowOff>31756</xdr:rowOff>
    </xdr:to>
    <xdr:sp macro="" textlink="">
      <xdr:nvSpPr>
        <xdr:cNvPr id="875" name="楕円 874"/>
        <xdr:cNvSpPr/>
      </xdr:nvSpPr>
      <xdr:spPr>
        <a:xfrm>
          <a:off x="22110700" y="1278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124483</xdr:rowOff>
    </xdr:from>
    <xdr:ext cx="534377" cy="259045"/>
    <xdr:sp macro="" textlink="">
      <xdr:nvSpPr>
        <xdr:cNvPr id="876" name="繰出金該当値テキスト"/>
        <xdr:cNvSpPr txBox="1"/>
      </xdr:nvSpPr>
      <xdr:spPr>
        <a:xfrm>
          <a:off x="22212300" y="126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138811</xdr:rowOff>
    </xdr:from>
    <xdr:to>
      <xdr:col>112</xdr:col>
      <xdr:colOff>38100</xdr:colOff>
      <xdr:row>75</xdr:row>
      <xdr:rowOff>68961</xdr:rowOff>
    </xdr:to>
    <xdr:sp macro="" textlink="">
      <xdr:nvSpPr>
        <xdr:cNvPr id="877" name="楕円 876"/>
        <xdr:cNvSpPr/>
      </xdr:nvSpPr>
      <xdr:spPr>
        <a:xfrm>
          <a:off x="21272500" y="128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85488</xdr:rowOff>
    </xdr:from>
    <xdr:ext cx="534377" cy="259045"/>
    <xdr:sp macro="" textlink="">
      <xdr:nvSpPr>
        <xdr:cNvPr id="878" name="テキスト ボックス 877"/>
        <xdr:cNvSpPr txBox="1"/>
      </xdr:nvSpPr>
      <xdr:spPr>
        <a:xfrm>
          <a:off x="21056111" y="126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127953</xdr:rowOff>
    </xdr:from>
    <xdr:to>
      <xdr:col>107</xdr:col>
      <xdr:colOff>101600</xdr:colOff>
      <xdr:row>75</xdr:row>
      <xdr:rowOff>58103</xdr:rowOff>
    </xdr:to>
    <xdr:sp macro="" textlink="">
      <xdr:nvSpPr>
        <xdr:cNvPr id="879" name="楕円 878"/>
        <xdr:cNvSpPr/>
      </xdr:nvSpPr>
      <xdr:spPr>
        <a:xfrm>
          <a:off x="20383500" y="128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74630</xdr:rowOff>
    </xdr:from>
    <xdr:ext cx="534377" cy="259045"/>
    <xdr:sp macro="" textlink="">
      <xdr:nvSpPr>
        <xdr:cNvPr id="880" name="テキスト ボックス 879"/>
        <xdr:cNvSpPr txBox="1"/>
      </xdr:nvSpPr>
      <xdr:spPr>
        <a:xfrm>
          <a:off x="20167111" y="125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129248</xdr:rowOff>
    </xdr:from>
    <xdr:to>
      <xdr:col>102</xdr:col>
      <xdr:colOff>165100</xdr:colOff>
      <xdr:row>75</xdr:row>
      <xdr:rowOff>59398</xdr:rowOff>
    </xdr:to>
    <xdr:sp macro="" textlink="">
      <xdr:nvSpPr>
        <xdr:cNvPr id="881" name="楕円 880"/>
        <xdr:cNvSpPr/>
      </xdr:nvSpPr>
      <xdr:spPr>
        <a:xfrm>
          <a:off x="19494500" y="128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75925</xdr:rowOff>
    </xdr:from>
    <xdr:ext cx="534377" cy="259045"/>
    <xdr:sp macro="" textlink="">
      <xdr:nvSpPr>
        <xdr:cNvPr id="882" name="テキスト ボックス 881"/>
        <xdr:cNvSpPr txBox="1"/>
      </xdr:nvSpPr>
      <xdr:spPr>
        <a:xfrm>
          <a:off x="19278111" y="1259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150832</xdr:rowOff>
    </xdr:from>
    <xdr:to>
      <xdr:col>98</xdr:col>
      <xdr:colOff>38100</xdr:colOff>
      <xdr:row>73</xdr:row>
      <xdr:rowOff>80982</xdr:rowOff>
    </xdr:to>
    <xdr:sp macro="" textlink="">
      <xdr:nvSpPr>
        <xdr:cNvPr id="883" name="楕円 882"/>
        <xdr:cNvSpPr/>
      </xdr:nvSpPr>
      <xdr:spPr>
        <a:xfrm>
          <a:off x="18605500" y="124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97509</xdr:rowOff>
    </xdr:from>
    <xdr:ext cx="534377" cy="259045"/>
    <xdr:sp macro="" textlink="">
      <xdr:nvSpPr>
        <xdr:cNvPr id="884" name="テキスト ボックス 883"/>
        <xdr:cNvSpPr txBox="1"/>
      </xdr:nvSpPr>
      <xdr:spPr>
        <a:xfrm>
          <a:off x="18389111" y="122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メイリオ" panose="020B0604030504040204" pitchFamily="50" charset="-128"/>
              <a:ea typeface="メイリオ" panose="020B0604030504040204" pitchFamily="50" charset="-128"/>
            </a:rPr>
            <a:t>歳出決算総額は、住民一人当たり</a:t>
          </a:r>
          <a:r>
            <a:rPr kumimoji="1" lang="en-US" altLang="ja-JP" sz="1000">
              <a:latin typeface="メイリオ" panose="020B0604030504040204" pitchFamily="50" charset="-128"/>
              <a:ea typeface="メイリオ" panose="020B0604030504040204" pitchFamily="50" charset="-128"/>
            </a:rPr>
            <a:t>788,062</a:t>
          </a:r>
          <a:r>
            <a:rPr kumimoji="1" lang="ja-JP" altLang="en-US" sz="1000">
              <a:latin typeface="メイリオ" panose="020B0604030504040204" pitchFamily="50" charset="-128"/>
              <a:ea typeface="メイリオ" panose="020B0604030504040204" pitchFamily="50" charset="-128"/>
            </a:rPr>
            <a:t>円となっている。主な構成項目である人件費は、住民一人当たり</a:t>
          </a:r>
          <a:r>
            <a:rPr kumimoji="1" lang="en-US" altLang="ja-JP" sz="1000">
              <a:latin typeface="メイリオ" panose="020B0604030504040204" pitchFamily="50" charset="-128"/>
              <a:ea typeface="メイリオ" panose="020B0604030504040204" pitchFamily="50" charset="-128"/>
            </a:rPr>
            <a:t>120,595</a:t>
          </a:r>
          <a:r>
            <a:rPr kumimoji="1" lang="ja-JP" altLang="en-US" sz="1000">
              <a:latin typeface="メイリオ" panose="020B0604030504040204" pitchFamily="50" charset="-128"/>
              <a:ea typeface="メイリオ" panose="020B0604030504040204" pitchFamily="50" charset="-128"/>
            </a:rPr>
            <a:t>円となっており、類似団体平均を上回っているのは、類似団体と比較して人口当たりの職員数が多いことが原因である。</a:t>
          </a:r>
        </a:p>
        <a:p>
          <a:r>
            <a:rPr kumimoji="1" lang="ja-JP" altLang="en-US" sz="1000">
              <a:latin typeface="メイリオ" panose="020B0604030504040204" pitchFamily="50" charset="-128"/>
              <a:ea typeface="メイリオ" panose="020B0604030504040204" pitchFamily="50" charset="-128"/>
            </a:rPr>
            <a:t>扶助費は、前年度よりも減少しているが、類似団体平均と比較して</a:t>
          </a:r>
          <a:r>
            <a:rPr kumimoji="1" lang="en-US" altLang="ja-JP" sz="1000">
              <a:latin typeface="メイリオ" panose="020B0604030504040204" pitchFamily="50" charset="-128"/>
              <a:ea typeface="メイリオ" panose="020B0604030504040204" pitchFamily="50" charset="-128"/>
            </a:rPr>
            <a:t>27,132</a:t>
          </a:r>
          <a:r>
            <a:rPr kumimoji="1" lang="ja-JP" altLang="en-US" sz="1000">
              <a:latin typeface="メイリオ" panose="020B0604030504040204" pitchFamily="50" charset="-128"/>
              <a:ea typeface="メイリオ" panose="020B0604030504040204" pitchFamily="50" charset="-128"/>
            </a:rPr>
            <a:t>円高い。主な要因としては、子育て支援の充実などによる児童福祉費の増加に加え、全国平均を上回る高齢化率</a:t>
          </a:r>
          <a:r>
            <a:rPr kumimoji="1" lang="en-US" altLang="ja-JP" sz="1000">
              <a:latin typeface="メイリオ" panose="020B0604030504040204" pitchFamily="50" charset="-128"/>
              <a:ea typeface="メイリオ" panose="020B0604030504040204" pitchFamily="50" charset="-128"/>
            </a:rPr>
            <a:t>38.1</a:t>
          </a:r>
          <a:r>
            <a:rPr kumimoji="1" lang="ja-JP" altLang="en-US" sz="1000">
              <a:latin typeface="メイリオ" panose="020B0604030504040204" pitchFamily="50" charset="-128"/>
              <a:ea typeface="メイリオ" panose="020B0604030504040204" pitchFamily="50" charset="-128"/>
            </a:rPr>
            <a:t>％（令和</a:t>
          </a:r>
          <a:r>
            <a:rPr kumimoji="1" lang="en-US" altLang="ja-JP" sz="1000">
              <a:latin typeface="メイリオ" panose="020B0604030504040204" pitchFamily="50" charset="-128"/>
              <a:ea typeface="メイリオ" panose="020B0604030504040204" pitchFamily="50" charset="-128"/>
            </a:rPr>
            <a:t>5</a:t>
          </a:r>
          <a:r>
            <a:rPr kumimoji="1" lang="ja-JP" altLang="en-US" sz="1000">
              <a:latin typeface="メイリオ" panose="020B0604030504040204" pitchFamily="50" charset="-128"/>
              <a:ea typeface="メイリオ" panose="020B0604030504040204" pitchFamily="50" charset="-128"/>
            </a:rPr>
            <a:t>年</a:t>
          </a:r>
          <a:r>
            <a:rPr kumimoji="1" lang="en-US" altLang="ja-JP" sz="1000">
              <a:latin typeface="メイリオ" panose="020B0604030504040204" pitchFamily="50" charset="-128"/>
              <a:ea typeface="メイリオ" panose="020B0604030504040204" pitchFamily="50" charset="-128"/>
            </a:rPr>
            <a:t>12</a:t>
          </a:r>
          <a:r>
            <a:rPr kumimoji="1" lang="ja-JP" altLang="en-US" sz="1000">
              <a:latin typeface="メイリオ" panose="020B0604030504040204" pitchFamily="50" charset="-128"/>
              <a:ea typeface="メイリオ" panose="020B0604030504040204" pitchFamily="50" charset="-128"/>
            </a:rPr>
            <a:t>月末時点）による社会福祉費の負担が大きいことが考えられる。</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補助費等は、前年度から</a:t>
          </a:r>
          <a:r>
            <a:rPr kumimoji="1" lang="en-US" altLang="ja-JP" sz="1000">
              <a:latin typeface="メイリオ" panose="020B0604030504040204" pitchFamily="50" charset="-128"/>
              <a:ea typeface="メイリオ" panose="020B0604030504040204" pitchFamily="50" charset="-128"/>
            </a:rPr>
            <a:t>36,134</a:t>
          </a:r>
          <a:r>
            <a:rPr kumimoji="1" lang="ja-JP" altLang="en-US" sz="1000">
              <a:latin typeface="メイリオ" panose="020B0604030504040204" pitchFamily="50" charset="-128"/>
              <a:ea typeface="メイリオ" panose="020B0604030504040204" pitchFamily="50" charset="-128"/>
            </a:rPr>
            <a:t>円増加しており、類似団体平均を上回っている。</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広域でのごみ処理施設建設に伴う広域事務組合負担金の増</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や物価高騰緊急支援金による増が要因である。</a:t>
          </a:r>
          <a:endParaRPr kumimoji="1" lang="ja-JP" altLang="en-US"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普通建設事業費は、前年度から</a:t>
          </a:r>
          <a:r>
            <a:rPr kumimoji="1" lang="en-US" altLang="ja-JP" sz="1000">
              <a:latin typeface="メイリオ" panose="020B0604030504040204" pitchFamily="50" charset="-128"/>
              <a:ea typeface="メイリオ" panose="020B0604030504040204" pitchFamily="50" charset="-128"/>
            </a:rPr>
            <a:t>26,337</a:t>
          </a:r>
          <a:r>
            <a:rPr kumimoji="1" lang="ja-JP" altLang="en-US" sz="1000">
              <a:latin typeface="メイリオ" panose="020B0604030504040204" pitchFamily="50" charset="-128"/>
              <a:ea typeface="メイリオ" panose="020B0604030504040204" pitchFamily="50" charset="-128"/>
            </a:rPr>
            <a:t>円減少しており、真玉海岸観光交流拠点施設整備事業や文教施設長寿命化事業、保育所整備事業が完成したことによる減が要因である。</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災害復旧事業費は、</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前年度から</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8,730</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円</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増加している。これは</a:t>
          </a:r>
          <a:r>
            <a:rPr kumimoji="1" lang="ja-JP" altLang="en-US" sz="1000">
              <a:latin typeface="メイリオ" panose="020B0604030504040204" pitchFamily="50" charset="-128"/>
              <a:ea typeface="メイリオ" panose="020B0604030504040204" pitchFamily="50" charset="-128"/>
            </a:rPr>
            <a:t>令和５年梅雨前線豪雨による被害が大きかったためである。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21,960
21,078
206.24
17,768,924
17,305,835
401,776
8,596,957
16,201,779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126365</xdr:rowOff>
    </xdr:from>
    <xdr:to>
      <xdr:col>24</xdr:col>
      <xdr:colOff>63500</xdr:colOff>
      <xdr:row>33</xdr:row>
      <xdr:rowOff>169037</xdr:rowOff>
    </xdr:to>
    <xdr:cxnSp macro="">
      <xdr:nvCxnSpPr>
        <xdr:cNvPr id="61" name="直線コネクタ 60"/>
        <xdr:cNvCxnSpPr/>
      </xdr:nvCxnSpPr>
      <xdr:spPr>
        <a:xfrm flipV="1">
          <a:off x="3797300" y="5784215"/>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169037</xdr:rowOff>
    </xdr:from>
    <xdr:to>
      <xdr:col>19</xdr:col>
      <xdr:colOff>177800</xdr:colOff>
      <xdr:row>34</xdr:row>
      <xdr:rowOff>32829</xdr:rowOff>
    </xdr:to>
    <xdr:cxnSp macro="">
      <xdr:nvCxnSpPr>
        <xdr:cNvPr id="64" name="直線コネクタ 63"/>
        <xdr:cNvCxnSpPr/>
      </xdr:nvCxnSpPr>
      <xdr:spPr>
        <a:xfrm flipV="1">
          <a:off x="2908300" y="5826887"/>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21036</xdr:rowOff>
    </xdr:from>
    <xdr:ext cx="469744" cy="259045"/>
    <xdr:sp macro="" textlink="">
      <xdr:nvSpPr>
        <xdr:cNvPr id="66" name="テキスト ボックス 65"/>
        <xdr:cNvSpPr txBox="1"/>
      </xdr:nvSpPr>
      <xdr:spPr>
        <a:xfrm>
          <a:off x="3562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5397</xdr:rowOff>
    </xdr:from>
    <xdr:to>
      <xdr:col>15</xdr:col>
      <xdr:colOff>50800</xdr:colOff>
      <xdr:row>34</xdr:row>
      <xdr:rowOff>32829</xdr:rowOff>
    </xdr:to>
    <xdr:cxnSp macro="">
      <xdr:nvCxnSpPr>
        <xdr:cNvPr id="67" name="直線コネクタ 66"/>
        <xdr:cNvCxnSpPr/>
      </xdr:nvCxnSpPr>
      <xdr:spPr>
        <a:xfrm>
          <a:off x="2019300" y="583469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45038</xdr:rowOff>
    </xdr:from>
    <xdr:ext cx="469744" cy="259045"/>
    <xdr:sp macro="" textlink="">
      <xdr:nvSpPr>
        <xdr:cNvPr id="69" name="テキスト ボックス 68"/>
        <xdr:cNvSpPr txBox="1"/>
      </xdr:nvSpPr>
      <xdr:spPr>
        <a:xfrm>
          <a:off x="2673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149416</xdr:rowOff>
    </xdr:from>
    <xdr:to>
      <xdr:col>10</xdr:col>
      <xdr:colOff>114300</xdr:colOff>
      <xdr:row>34</xdr:row>
      <xdr:rowOff>5397</xdr:rowOff>
    </xdr:to>
    <xdr:cxnSp macro="">
      <xdr:nvCxnSpPr>
        <xdr:cNvPr id="70" name="直線コネクタ 69"/>
        <xdr:cNvCxnSpPr/>
      </xdr:nvCxnSpPr>
      <xdr:spPr>
        <a:xfrm>
          <a:off x="1130300" y="580726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75565</xdr:rowOff>
    </xdr:from>
    <xdr:to>
      <xdr:col>24</xdr:col>
      <xdr:colOff>114300</xdr:colOff>
      <xdr:row>34</xdr:row>
      <xdr:rowOff>5715</xdr:rowOff>
    </xdr:to>
    <xdr:sp macro="" textlink="">
      <xdr:nvSpPr>
        <xdr:cNvPr id="80" name="楕円 79"/>
        <xdr:cNvSpPr/>
      </xdr:nvSpPr>
      <xdr:spPr>
        <a:xfrm>
          <a:off x="45847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98442</xdr:rowOff>
    </xdr:from>
    <xdr:ext cx="469744" cy="259045"/>
    <xdr:sp macro="" textlink="">
      <xdr:nvSpPr>
        <xdr:cNvPr id="81" name="議会費該当値テキスト"/>
        <xdr:cNvSpPr txBox="1"/>
      </xdr:nvSpPr>
      <xdr:spPr>
        <a:xfrm>
          <a:off x="4686300" y="558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118237</xdr:rowOff>
    </xdr:from>
    <xdr:to>
      <xdr:col>20</xdr:col>
      <xdr:colOff>38100</xdr:colOff>
      <xdr:row>34</xdr:row>
      <xdr:rowOff>48387</xdr:rowOff>
    </xdr:to>
    <xdr:sp macro="" textlink="">
      <xdr:nvSpPr>
        <xdr:cNvPr id="82" name="楕円 81"/>
        <xdr:cNvSpPr/>
      </xdr:nvSpPr>
      <xdr:spPr>
        <a:xfrm>
          <a:off x="3746500" y="5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64914</xdr:rowOff>
    </xdr:from>
    <xdr:ext cx="469744" cy="259045"/>
    <xdr:sp macro="" textlink="">
      <xdr:nvSpPr>
        <xdr:cNvPr id="83" name="テキスト ボックス 82"/>
        <xdr:cNvSpPr txBox="1"/>
      </xdr:nvSpPr>
      <xdr:spPr>
        <a:xfrm>
          <a:off x="3562428" y="555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153479</xdr:rowOff>
    </xdr:from>
    <xdr:to>
      <xdr:col>15</xdr:col>
      <xdr:colOff>101600</xdr:colOff>
      <xdr:row>34</xdr:row>
      <xdr:rowOff>83629</xdr:rowOff>
    </xdr:to>
    <xdr:sp macro="" textlink="">
      <xdr:nvSpPr>
        <xdr:cNvPr id="84" name="楕円 83"/>
        <xdr:cNvSpPr/>
      </xdr:nvSpPr>
      <xdr:spPr>
        <a:xfrm>
          <a:off x="2857500" y="58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100156</xdr:rowOff>
    </xdr:from>
    <xdr:ext cx="469744" cy="259045"/>
    <xdr:sp macro="" textlink="">
      <xdr:nvSpPr>
        <xdr:cNvPr id="85" name="テキスト ボックス 84"/>
        <xdr:cNvSpPr txBox="1"/>
      </xdr:nvSpPr>
      <xdr:spPr>
        <a:xfrm>
          <a:off x="2673428" y="558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126047</xdr:rowOff>
    </xdr:from>
    <xdr:to>
      <xdr:col>10</xdr:col>
      <xdr:colOff>165100</xdr:colOff>
      <xdr:row>34</xdr:row>
      <xdr:rowOff>56197</xdr:rowOff>
    </xdr:to>
    <xdr:sp macro="" textlink="">
      <xdr:nvSpPr>
        <xdr:cNvPr id="86" name="楕円 85"/>
        <xdr:cNvSpPr/>
      </xdr:nvSpPr>
      <xdr:spPr>
        <a:xfrm>
          <a:off x="1968500" y="57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72724</xdr:rowOff>
    </xdr:from>
    <xdr:ext cx="469744" cy="259045"/>
    <xdr:sp macro="" textlink="">
      <xdr:nvSpPr>
        <xdr:cNvPr id="87" name="テキスト ボックス 86"/>
        <xdr:cNvSpPr txBox="1"/>
      </xdr:nvSpPr>
      <xdr:spPr>
        <a:xfrm>
          <a:off x="1784428" y="555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98616</xdr:rowOff>
    </xdr:from>
    <xdr:to>
      <xdr:col>6</xdr:col>
      <xdr:colOff>38100</xdr:colOff>
      <xdr:row>34</xdr:row>
      <xdr:rowOff>28766</xdr:rowOff>
    </xdr:to>
    <xdr:sp macro="" textlink="">
      <xdr:nvSpPr>
        <xdr:cNvPr id="88" name="楕円 87"/>
        <xdr:cNvSpPr/>
      </xdr:nvSpPr>
      <xdr:spPr>
        <a:xfrm>
          <a:off x="10795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45293</xdr:rowOff>
    </xdr:from>
    <xdr:ext cx="469744" cy="259045"/>
    <xdr:sp macro="" textlink="">
      <xdr:nvSpPr>
        <xdr:cNvPr id="89" name="テキスト ボックス 88"/>
        <xdr:cNvSpPr txBox="1"/>
      </xdr:nvSpPr>
      <xdr:spPr>
        <a:xfrm>
          <a:off x="895428" y="55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60312</xdr:rowOff>
    </xdr:from>
    <xdr:to>
      <xdr:col>24</xdr:col>
      <xdr:colOff>63500</xdr:colOff>
      <xdr:row>55</xdr:row>
      <xdr:rowOff>141689</xdr:rowOff>
    </xdr:to>
    <xdr:cxnSp macro="">
      <xdr:nvCxnSpPr>
        <xdr:cNvPr id="116" name="直線コネクタ 115"/>
        <xdr:cNvCxnSpPr/>
      </xdr:nvCxnSpPr>
      <xdr:spPr>
        <a:xfrm>
          <a:off x="3797300" y="9490062"/>
          <a:ext cx="838200" cy="8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103456</xdr:rowOff>
    </xdr:from>
    <xdr:ext cx="599010" cy="259045"/>
    <xdr:sp macro="" textlink="">
      <xdr:nvSpPr>
        <xdr:cNvPr id="117" name="総務費平均値テキスト"/>
        <xdr:cNvSpPr txBox="1"/>
      </xdr:nvSpPr>
      <xdr:spPr>
        <a:xfrm>
          <a:off x="4686300" y="936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22368</xdr:rowOff>
    </xdr:from>
    <xdr:to>
      <xdr:col>19</xdr:col>
      <xdr:colOff>177800</xdr:colOff>
      <xdr:row>55</xdr:row>
      <xdr:rowOff>60312</xdr:rowOff>
    </xdr:to>
    <xdr:cxnSp macro="">
      <xdr:nvCxnSpPr>
        <xdr:cNvPr id="119" name="直線コネクタ 118"/>
        <xdr:cNvCxnSpPr/>
      </xdr:nvCxnSpPr>
      <xdr:spPr>
        <a:xfrm>
          <a:off x="2908300" y="9452118"/>
          <a:ext cx="889000" cy="3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159215</xdr:rowOff>
    </xdr:from>
    <xdr:ext cx="599010" cy="259045"/>
    <xdr:sp macro="" textlink="">
      <xdr:nvSpPr>
        <xdr:cNvPr id="121" name="テキスト ボックス 120"/>
        <xdr:cNvSpPr txBox="1"/>
      </xdr:nvSpPr>
      <xdr:spPr>
        <a:xfrm>
          <a:off x="3497795" y="958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37548</xdr:rowOff>
    </xdr:from>
    <xdr:to>
      <xdr:col>15</xdr:col>
      <xdr:colOff>50800</xdr:colOff>
      <xdr:row>55</xdr:row>
      <xdr:rowOff>22368</xdr:rowOff>
    </xdr:to>
    <xdr:cxnSp macro="">
      <xdr:nvCxnSpPr>
        <xdr:cNvPr id="122" name="直線コネクタ 121"/>
        <xdr:cNvCxnSpPr/>
      </xdr:nvCxnSpPr>
      <xdr:spPr>
        <a:xfrm>
          <a:off x="2019300" y="9124398"/>
          <a:ext cx="889000" cy="32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130178</xdr:rowOff>
    </xdr:from>
    <xdr:ext cx="599010" cy="259045"/>
    <xdr:sp macro="" textlink="">
      <xdr:nvSpPr>
        <xdr:cNvPr id="124" name="テキスト ボックス 123"/>
        <xdr:cNvSpPr txBox="1"/>
      </xdr:nvSpPr>
      <xdr:spPr>
        <a:xfrm>
          <a:off x="2608795" y="95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37548</xdr:rowOff>
    </xdr:from>
    <xdr:to>
      <xdr:col>10</xdr:col>
      <xdr:colOff>114300</xdr:colOff>
      <xdr:row>56</xdr:row>
      <xdr:rowOff>3002</xdr:rowOff>
    </xdr:to>
    <xdr:cxnSp macro="">
      <xdr:nvCxnSpPr>
        <xdr:cNvPr id="125" name="直線コネクタ 124"/>
        <xdr:cNvCxnSpPr/>
      </xdr:nvCxnSpPr>
      <xdr:spPr>
        <a:xfrm flipV="1">
          <a:off x="1130300" y="9124398"/>
          <a:ext cx="889000" cy="47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89899</xdr:rowOff>
    </xdr:from>
    <xdr:ext cx="599010" cy="259045"/>
    <xdr:sp macro="" textlink="">
      <xdr:nvSpPr>
        <xdr:cNvPr id="127" name="テキスト ボックス 126"/>
        <xdr:cNvSpPr txBox="1"/>
      </xdr:nvSpPr>
      <xdr:spPr>
        <a:xfrm>
          <a:off x="1719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46047</xdr:rowOff>
    </xdr:from>
    <xdr:ext cx="599010" cy="259045"/>
    <xdr:sp macro="" textlink="">
      <xdr:nvSpPr>
        <xdr:cNvPr id="129" name="テキスト ボックス 128"/>
        <xdr:cNvSpPr txBox="1"/>
      </xdr:nvSpPr>
      <xdr:spPr>
        <a:xfrm>
          <a:off x="830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90889</xdr:rowOff>
    </xdr:from>
    <xdr:to>
      <xdr:col>24</xdr:col>
      <xdr:colOff>114300</xdr:colOff>
      <xdr:row>56</xdr:row>
      <xdr:rowOff>21039</xdr:rowOff>
    </xdr:to>
    <xdr:sp macro="" textlink="">
      <xdr:nvSpPr>
        <xdr:cNvPr id="135" name="楕円 134"/>
        <xdr:cNvSpPr/>
      </xdr:nvSpPr>
      <xdr:spPr>
        <a:xfrm>
          <a:off x="4584700" y="95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69316</xdr:rowOff>
    </xdr:from>
    <xdr:ext cx="599010" cy="259045"/>
    <xdr:sp macro="" textlink="">
      <xdr:nvSpPr>
        <xdr:cNvPr id="136" name="総務費該当値テキスト"/>
        <xdr:cNvSpPr txBox="1"/>
      </xdr:nvSpPr>
      <xdr:spPr>
        <a:xfrm>
          <a:off x="4686300" y="949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9512</xdr:rowOff>
    </xdr:from>
    <xdr:to>
      <xdr:col>20</xdr:col>
      <xdr:colOff>38100</xdr:colOff>
      <xdr:row>55</xdr:row>
      <xdr:rowOff>111112</xdr:rowOff>
    </xdr:to>
    <xdr:sp macro="" textlink="">
      <xdr:nvSpPr>
        <xdr:cNvPr id="137" name="楕円 136"/>
        <xdr:cNvSpPr/>
      </xdr:nvSpPr>
      <xdr:spPr>
        <a:xfrm>
          <a:off x="3746500" y="94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127639</xdr:rowOff>
    </xdr:from>
    <xdr:ext cx="599010" cy="259045"/>
    <xdr:sp macro="" textlink="">
      <xdr:nvSpPr>
        <xdr:cNvPr id="138" name="テキスト ボックス 137"/>
        <xdr:cNvSpPr txBox="1"/>
      </xdr:nvSpPr>
      <xdr:spPr>
        <a:xfrm>
          <a:off x="3497795" y="921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143018</xdr:rowOff>
    </xdr:from>
    <xdr:to>
      <xdr:col>15</xdr:col>
      <xdr:colOff>101600</xdr:colOff>
      <xdr:row>55</xdr:row>
      <xdr:rowOff>73168</xdr:rowOff>
    </xdr:to>
    <xdr:sp macro="" textlink="">
      <xdr:nvSpPr>
        <xdr:cNvPr id="139" name="楕円 138"/>
        <xdr:cNvSpPr/>
      </xdr:nvSpPr>
      <xdr:spPr>
        <a:xfrm>
          <a:off x="2857500" y="94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89695</xdr:rowOff>
    </xdr:from>
    <xdr:ext cx="599010" cy="259045"/>
    <xdr:sp macro="" textlink="">
      <xdr:nvSpPr>
        <xdr:cNvPr id="140" name="テキスト ボックス 139"/>
        <xdr:cNvSpPr txBox="1"/>
      </xdr:nvSpPr>
      <xdr:spPr>
        <a:xfrm>
          <a:off x="2608795" y="917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158198</xdr:rowOff>
    </xdr:from>
    <xdr:to>
      <xdr:col>10</xdr:col>
      <xdr:colOff>165100</xdr:colOff>
      <xdr:row>53</xdr:row>
      <xdr:rowOff>88348</xdr:rowOff>
    </xdr:to>
    <xdr:sp macro="" textlink="">
      <xdr:nvSpPr>
        <xdr:cNvPr id="141" name="楕円 140"/>
        <xdr:cNvSpPr/>
      </xdr:nvSpPr>
      <xdr:spPr>
        <a:xfrm>
          <a:off x="1968500" y="90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104875</xdr:rowOff>
    </xdr:from>
    <xdr:ext cx="599010" cy="259045"/>
    <xdr:sp macro="" textlink="">
      <xdr:nvSpPr>
        <xdr:cNvPr id="142" name="テキスト ボックス 141"/>
        <xdr:cNvSpPr txBox="1"/>
      </xdr:nvSpPr>
      <xdr:spPr>
        <a:xfrm>
          <a:off x="1719795" y="884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123652</xdr:rowOff>
    </xdr:from>
    <xdr:to>
      <xdr:col>6</xdr:col>
      <xdr:colOff>38100</xdr:colOff>
      <xdr:row>56</xdr:row>
      <xdr:rowOff>53802</xdr:rowOff>
    </xdr:to>
    <xdr:sp macro="" textlink="">
      <xdr:nvSpPr>
        <xdr:cNvPr id="143" name="楕円 142"/>
        <xdr:cNvSpPr/>
      </xdr:nvSpPr>
      <xdr:spPr>
        <a:xfrm>
          <a:off x="1079500" y="95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44929</xdr:rowOff>
    </xdr:from>
    <xdr:ext cx="599010" cy="259045"/>
    <xdr:sp macro="" textlink="">
      <xdr:nvSpPr>
        <xdr:cNvPr id="144" name="テキスト ボックス 143"/>
        <xdr:cNvSpPr txBox="1"/>
      </xdr:nvSpPr>
      <xdr:spPr>
        <a:xfrm>
          <a:off x="830795" y="964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165684</xdr:rowOff>
    </xdr:from>
    <xdr:to>
      <xdr:col>24</xdr:col>
      <xdr:colOff>63500</xdr:colOff>
      <xdr:row>71</xdr:row>
      <xdr:rowOff>158358</xdr:rowOff>
    </xdr:to>
    <xdr:cxnSp macro="">
      <xdr:nvCxnSpPr>
        <xdr:cNvPr id="176" name="直線コネクタ 175"/>
        <xdr:cNvCxnSpPr/>
      </xdr:nvCxnSpPr>
      <xdr:spPr>
        <a:xfrm flipV="1">
          <a:off x="3797300" y="12167184"/>
          <a:ext cx="838200" cy="16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31034</xdr:rowOff>
    </xdr:from>
    <xdr:ext cx="599010" cy="259045"/>
    <xdr:sp macro="" textlink="">
      <xdr:nvSpPr>
        <xdr:cNvPr id="177" name="民生費平均値テキスト"/>
        <xdr:cNvSpPr txBox="1"/>
      </xdr:nvSpPr>
      <xdr:spPr>
        <a:xfrm>
          <a:off x="4686300" y="1271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158358</xdr:rowOff>
    </xdr:from>
    <xdr:to>
      <xdr:col>19</xdr:col>
      <xdr:colOff>177800</xdr:colOff>
      <xdr:row>72</xdr:row>
      <xdr:rowOff>37581</xdr:rowOff>
    </xdr:to>
    <xdr:cxnSp macro="">
      <xdr:nvCxnSpPr>
        <xdr:cNvPr id="179" name="直線コネクタ 178"/>
        <xdr:cNvCxnSpPr/>
      </xdr:nvCxnSpPr>
      <xdr:spPr>
        <a:xfrm flipV="1">
          <a:off x="2908300" y="1233130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109237</xdr:rowOff>
    </xdr:from>
    <xdr:ext cx="599010" cy="259045"/>
    <xdr:sp macro="" textlink="">
      <xdr:nvSpPr>
        <xdr:cNvPr id="181" name="テキスト ボックス 180"/>
        <xdr:cNvSpPr txBox="1"/>
      </xdr:nvSpPr>
      <xdr:spPr>
        <a:xfrm>
          <a:off x="3497795" y="129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37581</xdr:rowOff>
    </xdr:from>
    <xdr:to>
      <xdr:col>15</xdr:col>
      <xdr:colOff>50800</xdr:colOff>
      <xdr:row>72</xdr:row>
      <xdr:rowOff>143314</xdr:rowOff>
    </xdr:to>
    <xdr:cxnSp macro="">
      <xdr:nvCxnSpPr>
        <xdr:cNvPr id="182" name="直線コネクタ 181"/>
        <xdr:cNvCxnSpPr/>
      </xdr:nvCxnSpPr>
      <xdr:spPr>
        <a:xfrm flipV="1">
          <a:off x="2019300" y="12381981"/>
          <a:ext cx="889000" cy="10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169751</xdr:rowOff>
    </xdr:from>
    <xdr:ext cx="599010" cy="259045"/>
    <xdr:sp macro="" textlink="">
      <xdr:nvSpPr>
        <xdr:cNvPr id="184" name="テキスト ボックス 183"/>
        <xdr:cNvSpPr txBox="1"/>
      </xdr:nvSpPr>
      <xdr:spPr>
        <a:xfrm>
          <a:off x="2608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143314</xdr:rowOff>
    </xdr:from>
    <xdr:to>
      <xdr:col>10</xdr:col>
      <xdr:colOff>114300</xdr:colOff>
      <xdr:row>74</xdr:row>
      <xdr:rowOff>92543</xdr:rowOff>
    </xdr:to>
    <xdr:cxnSp macro="">
      <xdr:nvCxnSpPr>
        <xdr:cNvPr id="185" name="直線コネクタ 184"/>
        <xdr:cNvCxnSpPr/>
      </xdr:nvCxnSpPr>
      <xdr:spPr>
        <a:xfrm flipV="1">
          <a:off x="1130300" y="12487714"/>
          <a:ext cx="889000" cy="29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170894</xdr:rowOff>
    </xdr:from>
    <xdr:ext cx="599010" cy="259045"/>
    <xdr:sp macro="" textlink="">
      <xdr:nvSpPr>
        <xdr:cNvPr id="187" name="テキスト ボックス 186"/>
        <xdr:cNvSpPr txBox="1"/>
      </xdr:nvSpPr>
      <xdr:spPr>
        <a:xfrm>
          <a:off x="1719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71747</xdr:rowOff>
    </xdr:from>
    <xdr:ext cx="599010" cy="259045"/>
    <xdr:sp macro="" textlink="">
      <xdr:nvSpPr>
        <xdr:cNvPr id="189" name="テキスト ボックス 188"/>
        <xdr:cNvSpPr txBox="1"/>
      </xdr:nvSpPr>
      <xdr:spPr>
        <a:xfrm>
          <a:off x="830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114884</xdr:rowOff>
    </xdr:from>
    <xdr:to>
      <xdr:col>24</xdr:col>
      <xdr:colOff>114300</xdr:colOff>
      <xdr:row>71</xdr:row>
      <xdr:rowOff>45034</xdr:rowOff>
    </xdr:to>
    <xdr:sp macro="" textlink="">
      <xdr:nvSpPr>
        <xdr:cNvPr id="195" name="楕円 194"/>
        <xdr:cNvSpPr/>
      </xdr:nvSpPr>
      <xdr:spPr>
        <a:xfrm>
          <a:off x="4584700" y="1211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137761</xdr:rowOff>
    </xdr:from>
    <xdr:ext cx="599010" cy="259045"/>
    <xdr:sp macro="" textlink="">
      <xdr:nvSpPr>
        <xdr:cNvPr id="196" name="民生費該当値テキスト"/>
        <xdr:cNvSpPr txBox="1"/>
      </xdr:nvSpPr>
      <xdr:spPr>
        <a:xfrm>
          <a:off x="4686300" y="1196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107558</xdr:rowOff>
    </xdr:from>
    <xdr:to>
      <xdr:col>20</xdr:col>
      <xdr:colOff>38100</xdr:colOff>
      <xdr:row>72</xdr:row>
      <xdr:rowOff>37708</xdr:rowOff>
    </xdr:to>
    <xdr:sp macro="" textlink="">
      <xdr:nvSpPr>
        <xdr:cNvPr id="197" name="楕円 196"/>
        <xdr:cNvSpPr/>
      </xdr:nvSpPr>
      <xdr:spPr>
        <a:xfrm>
          <a:off x="3746500" y="1228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54235</xdr:rowOff>
    </xdr:from>
    <xdr:ext cx="599010" cy="259045"/>
    <xdr:sp macro="" textlink="">
      <xdr:nvSpPr>
        <xdr:cNvPr id="198" name="テキスト ボックス 197"/>
        <xdr:cNvSpPr txBox="1"/>
      </xdr:nvSpPr>
      <xdr:spPr>
        <a:xfrm>
          <a:off x="3497795" y="1205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158231</xdr:rowOff>
    </xdr:from>
    <xdr:to>
      <xdr:col>15</xdr:col>
      <xdr:colOff>101600</xdr:colOff>
      <xdr:row>72</xdr:row>
      <xdr:rowOff>88381</xdr:rowOff>
    </xdr:to>
    <xdr:sp macro="" textlink="">
      <xdr:nvSpPr>
        <xdr:cNvPr id="199" name="楕円 198"/>
        <xdr:cNvSpPr/>
      </xdr:nvSpPr>
      <xdr:spPr>
        <a:xfrm>
          <a:off x="2857500" y="1233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104908</xdr:rowOff>
    </xdr:from>
    <xdr:ext cx="599010" cy="259045"/>
    <xdr:sp macro="" textlink="">
      <xdr:nvSpPr>
        <xdr:cNvPr id="200" name="テキスト ボックス 199"/>
        <xdr:cNvSpPr txBox="1"/>
      </xdr:nvSpPr>
      <xdr:spPr>
        <a:xfrm>
          <a:off x="2608795" y="1210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92514</xdr:rowOff>
    </xdr:from>
    <xdr:to>
      <xdr:col>10</xdr:col>
      <xdr:colOff>165100</xdr:colOff>
      <xdr:row>73</xdr:row>
      <xdr:rowOff>22664</xdr:rowOff>
    </xdr:to>
    <xdr:sp macro="" textlink="">
      <xdr:nvSpPr>
        <xdr:cNvPr id="201" name="楕円 200"/>
        <xdr:cNvSpPr/>
      </xdr:nvSpPr>
      <xdr:spPr>
        <a:xfrm>
          <a:off x="1968500" y="124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39191</xdr:rowOff>
    </xdr:from>
    <xdr:ext cx="599010" cy="259045"/>
    <xdr:sp macro="" textlink="">
      <xdr:nvSpPr>
        <xdr:cNvPr id="202" name="テキスト ボックス 201"/>
        <xdr:cNvSpPr txBox="1"/>
      </xdr:nvSpPr>
      <xdr:spPr>
        <a:xfrm>
          <a:off x="1719795" y="1221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41743</xdr:rowOff>
    </xdr:from>
    <xdr:to>
      <xdr:col>6</xdr:col>
      <xdr:colOff>38100</xdr:colOff>
      <xdr:row>74</xdr:row>
      <xdr:rowOff>143343</xdr:rowOff>
    </xdr:to>
    <xdr:sp macro="" textlink="">
      <xdr:nvSpPr>
        <xdr:cNvPr id="203" name="楕円 202"/>
        <xdr:cNvSpPr/>
      </xdr:nvSpPr>
      <xdr:spPr>
        <a:xfrm>
          <a:off x="1079500" y="12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159870</xdr:rowOff>
    </xdr:from>
    <xdr:ext cx="599010" cy="259045"/>
    <xdr:sp macro="" textlink="">
      <xdr:nvSpPr>
        <xdr:cNvPr id="204" name="テキスト ボックス 203"/>
        <xdr:cNvSpPr txBox="1"/>
      </xdr:nvSpPr>
      <xdr:spPr>
        <a:xfrm>
          <a:off x="830795" y="1250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38145</xdr:rowOff>
    </xdr:from>
    <xdr:to>
      <xdr:col>24</xdr:col>
      <xdr:colOff>63500</xdr:colOff>
      <xdr:row>96</xdr:row>
      <xdr:rowOff>22428</xdr:rowOff>
    </xdr:to>
    <xdr:cxnSp macro="">
      <xdr:nvCxnSpPr>
        <xdr:cNvPr id="234" name="直線コネクタ 233"/>
        <xdr:cNvCxnSpPr/>
      </xdr:nvCxnSpPr>
      <xdr:spPr>
        <a:xfrm flipV="1">
          <a:off x="3797300" y="16154445"/>
          <a:ext cx="838200" cy="32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108132</xdr:rowOff>
    </xdr:from>
    <xdr:ext cx="534377" cy="259045"/>
    <xdr:sp macro="" textlink="">
      <xdr:nvSpPr>
        <xdr:cNvPr id="235" name="衛生費平均値テキスト"/>
        <xdr:cNvSpPr txBox="1"/>
      </xdr:nvSpPr>
      <xdr:spPr>
        <a:xfrm>
          <a:off x="4686300" y="162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137185</xdr:rowOff>
    </xdr:from>
    <xdr:to>
      <xdr:col>19</xdr:col>
      <xdr:colOff>177800</xdr:colOff>
      <xdr:row>96</xdr:row>
      <xdr:rowOff>22428</xdr:rowOff>
    </xdr:to>
    <xdr:cxnSp macro="">
      <xdr:nvCxnSpPr>
        <xdr:cNvPr id="237" name="直線コネクタ 236"/>
        <xdr:cNvCxnSpPr/>
      </xdr:nvCxnSpPr>
      <xdr:spPr>
        <a:xfrm>
          <a:off x="2908300" y="16424935"/>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28548</xdr:rowOff>
    </xdr:from>
    <xdr:ext cx="534377" cy="259045"/>
    <xdr:sp macro="" textlink="">
      <xdr:nvSpPr>
        <xdr:cNvPr id="239" name="テキスト ボックス 238"/>
        <xdr:cNvSpPr txBox="1"/>
      </xdr:nvSpPr>
      <xdr:spPr>
        <a:xfrm>
          <a:off x="3530111" y="159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137185</xdr:rowOff>
    </xdr:from>
    <xdr:to>
      <xdr:col>15</xdr:col>
      <xdr:colOff>50800</xdr:colOff>
      <xdr:row>97</xdr:row>
      <xdr:rowOff>15894</xdr:rowOff>
    </xdr:to>
    <xdr:cxnSp macro="">
      <xdr:nvCxnSpPr>
        <xdr:cNvPr id="240" name="直線コネクタ 239"/>
        <xdr:cNvCxnSpPr/>
      </xdr:nvCxnSpPr>
      <xdr:spPr>
        <a:xfrm flipV="1">
          <a:off x="2019300" y="16424935"/>
          <a:ext cx="889000" cy="22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12050</xdr:rowOff>
    </xdr:from>
    <xdr:ext cx="534377" cy="259045"/>
    <xdr:sp macro="" textlink="">
      <xdr:nvSpPr>
        <xdr:cNvPr id="242" name="テキスト ボックス 241"/>
        <xdr:cNvSpPr txBox="1"/>
      </xdr:nvSpPr>
      <xdr:spPr>
        <a:xfrm>
          <a:off x="2641111" y="159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15894</xdr:rowOff>
    </xdr:from>
    <xdr:to>
      <xdr:col>10</xdr:col>
      <xdr:colOff>114300</xdr:colOff>
      <xdr:row>97</xdr:row>
      <xdr:rowOff>60928</xdr:rowOff>
    </xdr:to>
    <xdr:cxnSp macro="">
      <xdr:nvCxnSpPr>
        <xdr:cNvPr id="243" name="直線コネクタ 242"/>
        <xdr:cNvCxnSpPr/>
      </xdr:nvCxnSpPr>
      <xdr:spPr>
        <a:xfrm flipV="1">
          <a:off x="1130300" y="16646544"/>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141837</xdr:rowOff>
    </xdr:from>
    <xdr:ext cx="534377" cy="259045"/>
    <xdr:sp macro="" textlink="">
      <xdr:nvSpPr>
        <xdr:cNvPr id="245" name="テキスト ボックス 244"/>
        <xdr:cNvSpPr txBox="1"/>
      </xdr:nvSpPr>
      <xdr:spPr>
        <a:xfrm>
          <a:off x="1752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48093</xdr:rowOff>
    </xdr:from>
    <xdr:ext cx="534377" cy="259045"/>
    <xdr:sp macro="" textlink="">
      <xdr:nvSpPr>
        <xdr:cNvPr id="247" name="テキスト ボックス 246"/>
        <xdr:cNvSpPr txBox="1"/>
      </xdr:nvSpPr>
      <xdr:spPr>
        <a:xfrm>
          <a:off x="863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158795</xdr:rowOff>
    </xdr:from>
    <xdr:to>
      <xdr:col>24</xdr:col>
      <xdr:colOff>114300</xdr:colOff>
      <xdr:row>94</xdr:row>
      <xdr:rowOff>88945</xdr:rowOff>
    </xdr:to>
    <xdr:sp macro="" textlink="">
      <xdr:nvSpPr>
        <xdr:cNvPr id="253" name="楕円 252"/>
        <xdr:cNvSpPr/>
      </xdr:nvSpPr>
      <xdr:spPr>
        <a:xfrm>
          <a:off x="4584700" y="161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10222</xdr:rowOff>
    </xdr:from>
    <xdr:ext cx="534377" cy="259045"/>
    <xdr:sp macro="" textlink="">
      <xdr:nvSpPr>
        <xdr:cNvPr id="254" name="衛生費該当値テキスト"/>
        <xdr:cNvSpPr txBox="1"/>
      </xdr:nvSpPr>
      <xdr:spPr>
        <a:xfrm>
          <a:off x="4686300" y="1595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143078</xdr:rowOff>
    </xdr:from>
    <xdr:to>
      <xdr:col>20</xdr:col>
      <xdr:colOff>38100</xdr:colOff>
      <xdr:row>96</xdr:row>
      <xdr:rowOff>73228</xdr:rowOff>
    </xdr:to>
    <xdr:sp macro="" textlink="">
      <xdr:nvSpPr>
        <xdr:cNvPr id="255" name="楕円 254"/>
        <xdr:cNvSpPr/>
      </xdr:nvSpPr>
      <xdr:spPr>
        <a:xfrm>
          <a:off x="3746500" y="164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64355</xdr:rowOff>
    </xdr:from>
    <xdr:ext cx="534377" cy="259045"/>
    <xdr:sp macro="" textlink="">
      <xdr:nvSpPr>
        <xdr:cNvPr id="256" name="テキスト ボックス 255"/>
        <xdr:cNvSpPr txBox="1"/>
      </xdr:nvSpPr>
      <xdr:spPr>
        <a:xfrm>
          <a:off x="3530111" y="1652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86385</xdr:rowOff>
    </xdr:from>
    <xdr:to>
      <xdr:col>15</xdr:col>
      <xdr:colOff>101600</xdr:colOff>
      <xdr:row>96</xdr:row>
      <xdr:rowOff>16535</xdr:rowOff>
    </xdr:to>
    <xdr:sp macro="" textlink="">
      <xdr:nvSpPr>
        <xdr:cNvPr id="257" name="楕円 256"/>
        <xdr:cNvSpPr/>
      </xdr:nvSpPr>
      <xdr:spPr>
        <a:xfrm>
          <a:off x="2857500" y="163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7662</xdr:rowOff>
    </xdr:from>
    <xdr:ext cx="534377" cy="259045"/>
    <xdr:sp macro="" textlink="">
      <xdr:nvSpPr>
        <xdr:cNvPr id="258" name="テキスト ボックス 257"/>
        <xdr:cNvSpPr txBox="1"/>
      </xdr:nvSpPr>
      <xdr:spPr>
        <a:xfrm>
          <a:off x="2641111" y="164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136544</xdr:rowOff>
    </xdr:from>
    <xdr:to>
      <xdr:col>10</xdr:col>
      <xdr:colOff>165100</xdr:colOff>
      <xdr:row>97</xdr:row>
      <xdr:rowOff>66694</xdr:rowOff>
    </xdr:to>
    <xdr:sp macro="" textlink="">
      <xdr:nvSpPr>
        <xdr:cNvPr id="259" name="楕円 258"/>
        <xdr:cNvSpPr/>
      </xdr:nvSpPr>
      <xdr:spPr>
        <a:xfrm>
          <a:off x="1968500" y="1659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57821</xdr:rowOff>
    </xdr:from>
    <xdr:ext cx="534377" cy="259045"/>
    <xdr:sp macro="" textlink="">
      <xdr:nvSpPr>
        <xdr:cNvPr id="260" name="テキスト ボックス 259"/>
        <xdr:cNvSpPr txBox="1"/>
      </xdr:nvSpPr>
      <xdr:spPr>
        <a:xfrm>
          <a:off x="1752111" y="1668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10128</xdr:rowOff>
    </xdr:from>
    <xdr:to>
      <xdr:col>6</xdr:col>
      <xdr:colOff>38100</xdr:colOff>
      <xdr:row>97</xdr:row>
      <xdr:rowOff>111728</xdr:rowOff>
    </xdr:to>
    <xdr:sp macro="" textlink="">
      <xdr:nvSpPr>
        <xdr:cNvPr id="261" name="楕円 260"/>
        <xdr:cNvSpPr/>
      </xdr:nvSpPr>
      <xdr:spPr>
        <a:xfrm>
          <a:off x="1079500" y="166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102855</xdr:rowOff>
    </xdr:from>
    <xdr:ext cx="534377" cy="259045"/>
    <xdr:sp macro="" textlink="">
      <xdr:nvSpPr>
        <xdr:cNvPr id="262" name="テキスト ボックス 261"/>
        <xdr:cNvSpPr txBox="1"/>
      </xdr:nvSpPr>
      <xdr:spPr>
        <a:xfrm>
          <a:off x="863111" y="1673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83203</xdr:rowOff>
    </xdr:from>
    <xdr:to>
      <xdr:col>55</xdr:col>
      <xdr:colOff>0</xdr:colOff>
      <xdr:row>38</xdr:row>
      <xdr:rowOff>126964</xdr:rowOff>
    </xdr:to>
    <xdr:cxnSp macro="">
      <xdr:nvCxnSpPr>
        <xdr:cNvPr id="293" name="直線コネクタ 292"/>
        <xdr:cNvCxnSpPr/>
      </xdr:nvCxnSpPr>
      <xdr:spPr>
        <a:xfrm>
          <a:off x="9639300" y="6598303"/>
          <a:ext cx="8382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83203</xdr:rowOff>
    </xdr:from>
    <xdr:to>
      <xdr:col>50</xdr:col>
      <xdr:colOff>114300</xdr:colOff>
      <xdr:row>38</xdr:row>
      <xdr:rowOff>169745</xdr:rowOff>
    </xdr:to>
    <xdr:cxnSp macro="">
      <xdr:nvCxnSpPr>
        <xdr:cNvPr id="296" name="直線コネクタ 295"/>
        <xdr:cNvCxnSpPr/>
      </xdr:nvCxnSpPr>
      <xdr:spPr>
        <a:xfrm flipV="1">
          <a:off x="8750300" y="6598303"/>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298" name="テキスト ボックス 297"/>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50709</xdr:rowOff>
    </xdr:from>
    <xdr:to>
      <xdr:col>45</xdr:col>
      <xdr:colOff>177800</xdr:colOff>
      <xdr:row>38</xdr:row>
      <xdr:rowOff>169745</xdr:rowOff>
    </xdr:to>
    <xdr:cxnSp macro="">
      <xdr:nvCxnSpPr>
        <xdr:cNvPr id="299" name="直線コネクタ 298"/>
        <xdr:cNvCxnSpPr/>
      </xdr:nvCxnSpPr>
      <xdr:spPr>
        <a:xfrm>
          <a:off x="7861300" y="6565809"/>
          <a:ext cx="889000" cy="1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1" name="テキスト ボックス 300"/>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50709</xdr:rowOff>
    </xdr:from>
    <xdr:to>
      <xdr:col>41</xdr:col>
      <xdr:colOff>50800</xdr:colOff>
      <xdr:row>39</xdr:row>
      <xdr:rowOff>13970</xdr:rowOff>
    </xdr:to>
    <xdr:cxnSp macro="">
      <xdr:nvCxnSpPr>
        <xdr:cNvPr id="302" name="直線コネクタ 301"/>
        <xdr:cNvCxnSpPr/>
      </xdr:nvCxnSpPr>
      <xdr:spPr>
        <a:xfrm flipV="1">
          <a:off x="6972300" y="6565809"/>
          <a:ext cx="889000" cy="13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143745</xdr:rowOff>
    </xdr:from>
    <xdr:ext cx="469744" cy="259045"/>
    <xdr:sp macro="" textlink="">
      <xdr:nvSpPr>
        <xdr:cNvPr id="304" name="テキスト ボックス 303"/>
        <xdr:cNvSpPr txBox="1"/>
      </xdr:nvSpPr>
      <xdr:spPr>
        <a:xfrm>
          <a:off x="7626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6" name="テキスト ボックス 305"/>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76164</xdr:rowOff>
    </xdr:from>
    <xdr:to>
      <xdr:col>55</xdr:col>
      <xdr:colOff>50800</xdr:colOff>
      <xdr:row>39</xdr:row>
      <xdr:rowOff>6314</xdr:rowOff>
    </xdr:to>
    <xdr:sp macro="" textlink="">
      <xdr:nvSpPr>
        <xdr:cNvPr id="312" name="楕円 311"/>
        <xdr:cNvSpPr/>
      </xdr:nvSpPr>
      <xdr:spPr>
        <a:xfrm>
          <a:off x="10426700" y="659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54591</xdr:rowOff>
    </xdr:from>
    <xdr:ext cx="378565" cy="259045"/>
    <xdr:sp macro="" textlink="">
      <xdr:nvSpPr>
        <xdr:cNvPr id="313" name="労働費該当値テキスト"/>
        <xdr:cNvSpPr txBox="1"/>
      </xdr:nvSpPr>
      <xdr:spPr>
        <a:xfrm>
          <a:off x="10528300" y="656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32403</xdr:rowOff>
    </xdr:from>
    <xdr:to>
      <xdr:col>50</xdr:col>
      <xdr:colOff>165100</xdr:colOff>
      <xdr:row>38</xdr:row>
      <xdr:rowOff>134003</xdr:rowOff>
    </xdr:to>
    <xdr:sp macro="" textlink="">
      <xdr:nvSpPr>
        <xdr:cNvPr id="314" name="楕円 313"/>
        <xdr:cNvSpPr/>
      </xdr:nvSpPr>
      <xdr:spPr>
        <a:xfrm>
          <a:off x="9588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125130</xdr:rowOff>
    </xdr:from>
    <xdr:ext cx="469744" cy="259045"/>
    <xdr:sp macro="" textlink="">
      <xdr:nvSpPr>
        <xdr:cNvPr id="315" name="テキスト ボックス 314"/>
        <xdr:cNvSpPr txBox="1"/>
      </xdr:nvSpPr>
      <xdr:spPr>
        <a:xfrm>
          <a:off x="9404428" y="66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118945</xdr:rowOff>
    </xdr:from>
    <xdr:to>
      <xdr:col>46</xdr:col>
      <xdr:colOff>38100</xdr:colOff>
      <xdr:row>39</xdr:row>
      <xdr:rowOff>49095</xdr:rowOff>
    </xdr:to>
    <xdr:sp macro="" textlink="">
      <xdr:nvSpPr>
        <xdr:cNvPr id="316" name="楕円 315"/>
        <xdr:cNvSpPr/>
      </xdr:nvSpPr>
      <xdr:spPr>
        <a:xfrm>
          <a:off x="8699500" y="66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40222</xdr:rowOff>
    </xdr:from>
    <xdr:ext cx="378565" cy="259045"/>
    <xdr:sp macro="" textlink="">
      <xdr:nvSpPr>
        <xdr:cNvPr id="317" name="テキスト ボックス 316"/>
        <xdr:cNvSpPr txBox="1"/>
      </xdr:nvSpPr>
      <xdr:spPr>
        <a:xfrm>
          <a:off x="8561017" y="672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171359</xdr:rowOff>
    </xdr:from>
    <xdr:to>
      <xdr:col>41</xdr:col>
      <xdr:colOff>101600</xdr:colOff>
      <xdr:row>38</xdr:row>
      <xdr:rowOff>101509</xdr:rowOff>
    </xdr:to>
    <xdr:sp macro="" textlink="">
      <xdr:nvSpPr>
        <xdr:cNvPr id="318" name="楕円 317"/>
        <xdr:cNvSpPr/>
      </xdr:nvSpPr>
      <xdr:spPr>
        <a:xfrm>
          <a:off x="7810500" y="651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118036</xdr:rowOff>
    </xdr:from>
    <xdr:ext cx="469744" cy="259045"/>
    <xdr:sp macro="" textlink="">
      <xdr:nvSpPr>
        <xdr:cNvPr id="319" name="テキスト ボックス 318"/>
        <xdr:cNvSpPr txBox="1"/>
      </xdr:nvSpPr>
      <xdr:spPr>
        <a:xfrm>
          <a:off x="7626428" y="62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134620</xdr:rowOff>
    </xdr:from>
    <xdr:to>
      <xdr:col>36</xdr:col>
      <xdr:colOff>165100</xdr:colOff>
      <xdr:row>39</xdr:row>
      <xdr:rowOff>64770</xdr:rowOff>
    </xdr:to>
    <xdr:sp macro="" textlink="">
      <xdr:nvSpPr>
        <xdr:cNvPr id="320" name="楕円 319"/>
        <xdr:cNvSpPr/>
      </xdr:nvSpPr>
      <xdr:spPr>
        <a:xfrm>
          <a:off x="6921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55897</xdr:rowOff>
    </xdr:from>
    <xdr:ext cx="378565" cy="259045"/>
    <xdr:sp macro="" textlink="">
      <xdr:nvSpPr>
        <xdr:cNvPr id="321" name="テキスト ボックス 320"/>
        <xdr:cNvSpPr txBox="1"/>
      </xdr:nvSpPr>
      <xdr:spPr>
        <a:xfrm>
          <a:off x="6783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21742</xdr:rowOff>
    </xdr:from>
    <xdr:to>
      <xdr:col>55</xdr:col>
      <xdr:colOff>0</xdr:colOff>
      <xdr:row>52</xdr:row>
      <xdr:rowOff>98495</xdr:rowOff>
    </xdr:to>
    <xdr:cxnSp macro="">
      <xdr:nvCxnSpPr>
        <xdr:cNvPr id="350" name="直線コネクタ 349"/>
        <xdr:cNvCxnSpPr/>
      </xdr:nvCxnSpPr>
      <xdr:spPr>
        <a:xfrm>
          <a:off x="9639300" y="8937142"/>
          <a:ext cx="8382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104170</xdr:rowOff>
    </xdr:from>
    <xdr:ext cx="534377" cy="259045"/>
    <xdr:sp macro="" textlink="">
      <xdr:nvSpPr>
        <xdr:cNvPr id="351" name="農林水産業費平均値テキスト"/>
        <xdr:cNvSpPr txBox="1"/>
      </xdr:nvSpPr>
      <xdr:spPr>
        <a:xfrm>
          <a:off x="10528300" y="936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21742</xdr:rowOff>
    </xdr:from>
    <xdr:to>
      <xdr:col>50</xdr:col>
      <xdr:colOff>114300</xdr:colOff>
      <xdr:row>54</xdr:row>
      <xdr:rowOff>36373</xdr:rowOff>
    </xdr:to>
    <xdr:cxnSp macro="">
      <xdr:nvCxnSpPr>
        <xdr:cNvPr id="353" name="直線コネクタ 352"/>
        <xdr:cNvCxnSpPr/>
      </xdr:nvCxnSpPr>
      <xdr:spPr>
        <a:xfrm flipV="1">
          <a:off x="8750300" y="8937142"/>
          <a:ext cx="889000" cy="3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18349</xdr:rowOff>
    </xdr:from>
    <xdr:ext cx="534377" cy="259045"/>
    <xdr:sp macro="" textlink="">
      <xdr:nvSpPr>
        <xdr:cNvPr id="355" name="テキスト ボックス 354"/>
        <xdr:cNvSpPr txBox="1"/>
      </xdr:nvSpPr>
      <xdr:spPr>
        <a:xfrm>
          <a:off x="9372111" y="94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22409</xdr:rowOff>
    </xdr:from>
    <xdr:to>
      <xdr:col>45</xdr:col>
      <xdr:colOff>177800</xdr:colOff>
      <xdr:row>54</xdr:row>
      <xdr:rowOff>36373</xdr:rowOff>
    </xdr:to>
    <xdr:cxnSp macro="">
      <xdr:nvCxnSpPr>
        <xdr:cNvPr id="356" name="直線コネクタ 355"/>
        <xdr:cNvCxnSpPr/>
      </xdr:nvCxnSpPr>
      <xdr:spPr>
        <a:xfrm>
          <a:off x="7861300" y="9280709"/>
          <a:ext cx="8890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165740</xdr:rowOff>
    </xdr:from>
    <xdr:ext cx="534377" cy="259045"/>
    <xdr:sp macro="" textlink="">
      <xdr:nvSpPr>
        <xdr:cNvPr id="358" name="テキスト ボックス 357"/>
        <xdr:cNvSpPr txBox="1"/>
      </xdr:nvSpPr>
      <xdr:spPr>
        <a:xfrm>
          <a:off x="8483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22409</xdr:rowOff>
    </xdr:from>
    <xdr:to>
      <xdr:col>41</xdr:col>
      <xdr:colOff>50800</xdr:colOff>
      <xdr:row>54</xdr:row>
      <xdr:rowOff>137509</xdr:rowOff>
    </xdr:to>
    <xdr:cxnSp macro="">
      <xdr:nvCxnSpPr>
        <xdr:cNvPr id="359" name="直線コネクタ 358"/>
        <xdr:cNvCxnSpPr/>
      </xdr:nvCxnSpPr>
      <xdr:spPr>
        <a:xfrm flipV="1">
          <a:off x="6972300" y="9280709"/>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155453</xdr:rowOff>
    </xdr:from>
    <xdr:ext cx="534377" cy="259045"/>
    <xdr:sp macro="" textlink="">
      <xdr:nvSpPr>
        <xdr:cNvPr id="361" name="テキスト ボックス 360"/>
        <xdr:cNvSpPr txBox="1"/>
      </xdr:nvSpPr>
      <xdr:spPr>
        <a:xfrm>
          <a:off x="7594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28757</xdr:rowOff>
    </xdr:from>
    <xdr:ext cx="534377" cy="259045"/>
    <xdr:sp macro="" textlink="">
      <xdr:nvSpPr>
        <xdr:cNvPr id="363" name="テキスト ボックス 362"/>
        <xdr:cNvSpPr txBox="1"/>
      </xdr:nvSpPr>
      <xdr:spPr>
        <a:xfrm>
          <a:off x="6705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47695</xdr:rowOff>
    </xdr:from>
    <xdr:to>
      <xdr:col>55</xdr:col>
      <xdr:colOff>50800</xdr:colOff>
      <xdr:row>52</xdr:row>
      <xdr:rowOff>149295</xdr:rowOff>
    </xdr:to>
    <xdr:sp macro="" textlink="">
      <xdr:nvSpPr>
        <xdr:cNvPr id="369" name="楕円 368"/>
        <xdr:cNvSpPr/>
      </xdr:nvSpPr>
      <xdr:spPr>
        <a:xfrm>
          <a:off x="10426700" y="89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70572</xdr:rowOff>
    </xdr:from>
    <xdr:ext cx="534377" cy="259045"/>
    <xdr:sp macro="" textlink="">
      <xdr:nvSpPr>
        <xdr:cNvPr id="370" name="農林水産業費該当値テキスト"/>
        <xdr:cNvSpPr txBox="1"/>
      </xdr:nvSpPr>
      <xdr:spPr>
        <a:xfrm>
          <a:off x="10528300" y="88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142392</xdr:rowOff>
    </xdr:from>
    <xdr:to>
      <xdr:col>50</xdr:col>
      <xdr:colOff>165100</xdr:colOff>
      <xdr:row>52</xdr:row>
      <xdr:rowOff>72542</xdr:rowOff>
    </xdr:to>
    <xdr:sp macro="" textlink="">
      <xdr:nvSpPr>
        <xdr:cNvPr id="371" name="楕円 370"/>
        <xdr:cNvSpPr/>
      </xdr:nvSpPr>
      <xdr:spPr>
        <a:xfrm>
          <a:off x="9588500" y="888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89069</xdr:rowOff>
    </xdr:from>
    <xdr:ext cx="534377" cy="259045"/>
    <xdr:sp macro="" textlink="">
      <xdr:nvSpPr>
        <xdr:cNvPr id="372" name="テキスト ボックス 371"/>
        <xdr:cNvSpPr txBox="1"/>
      </xdr:nvSpPr>
      <xdr:spPr>
        <a:xfrm>
          <a:off x="9372111" y="86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157023</xdr:rowOff>
    </xdr:from>
    <xdr:to>
      <xdr:col>46</xdr:col>
      <xdr:colOff>38100</xdr:colOff>
      <xdr:row>54</xdr:row>
      <xdr:rowOff>87173</xdr:rowOff>
    </xdr:to>
    <xdr:sp macro="" textlink="">
      <xdr:nvSpPr>
        <xdr:cNvPr id="373" name="楕円 372"/>
        <xdr:cNvSpPr/>
      </xdr:nvSpPr>
      <xdr:spPr>
        <a:xfrm>
          <a:off x="8699500" y="924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103700</xdr:rowOff>
    </xdr:from>
    <xdr:ext cx="534377" cy="259045"/>
    <xdr:sp macro="" textlink="">
      <xdr:nvSpPr>
        <xdr:cNvPr id="374" name="テキスト ボックス 373"/>
        <xdr:cNvSpPr txBox="1"/>
      </xdr:nvSpPr>
      <xdr:spPr>
        <a:xfrm>
          <a:off x="8483111" y="901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143059</xdr:rowOff>
    </xdr:from>
    <xdr:to>
      <xdr:col>41</xdr:col>
      <xdr:colOff>101600</xdr:colOff>
      <xdr:row>54</xdr:row>
      <xdr:rowOff>73209</xdr:rowOff>
    </xdr:to>
    <xdr:sp macro="" textlink="">
      <xdr:nvSpPr>
        <xdr:cNvPr id="375" name="楕円 374"/>
        <xdr:cNvSpPr/>
      </xdr:nvSpPr>
      <xdr:spPr>
        <a:xfrm>
          <a:off x="7810500" y="92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89736</xdr:rowOff>
    </xdr:from>
    <xdr:ext cx="534377" cy="259045"/>
    <xdr:sp macro="" textlink="">
      <xdr:nvSpPr>
        <xdr:cNvPr id="376" name="テキスト ボックス 375"/>
        <xdr:cNvSpPr txBox="1"/>
      </xdr:nvSpPr>
      <xdr:spPr>
        <a:xfrm>
          <a:off x="7594111" y="90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86709</xdr:rowOff>
    </xdr:from>
    <xdr:to>
      <xdr:col>36</xdr:col>
      <xdr:colOff>165100</xdr:colOff>
      <xdr:row>55</xdr:row>
      <xdr:rowOff>16859</xdr:rowOff>
    </xdr:to>
    <xdr:sp macro="" textlink="">
      <xdr:nvSpPr>
        <xdr:cNvPr id="377" name="楕円 376"/>
        <xdr:cNvSpPr/>
      </xdr:nvSpPr>
      <xdr:spPr>
        <a:xfrm>
          <a:off x="6921500" y="93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7986</xdr:rowOff>
    </xdr:from>
    <xdr:ext cx="534377" cy="259045"/>
    <xdr:sp macro="" textlink="">
      <xdr:nvSpPr>
        <xdr:cNvPr id="378" name="テキスト ボックス 377"/>
        <xdr:cNvSpPr txBox="1"/>
      </xdr:nvSpPr>
      <xdr:spPr>
        <a:xfrm>
          <a:off x="6705111" y="943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34880</xdr:rowOff>
    </xdr:from>
    <xdr:to>
      <xdr:col>55</xdr:col>
      <xdr:colOff>0</xdr:colOff>
      <xdr:row>77</xdr:row>
      <xdr:rowOff>89080</xdr:rowOff>
    </xdr:to>
    <xdr:cxnSp macro="">
      <xdr:nvCxnSpPr>
        <xdr:cNvPr id="407" name="直線コネクタ 406"/>
        <xdr:cNvCxnSpPr/>
      </xdr:nvCxnSpPr>
      <xdr:spPr>
        <a:xfrm>
          <a:off x="9639300" y="13236530"/>
          <a:ext cx="838200" cy="5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86521</xdr:rowOff>
    </xdr:from>
    <xdr:ext cx="534377" cy="259045"/>
    <xdr:sp macro="" textlink="">
      <xdr:nvSpPr>
        <xdr:cNvPr id="408" name="商工費平均値テキスト"/>
        <xdr:cNvSpPr txBox="1"/>
      </xdr:nvSpPr>
      <xdr:spPr>
        <a:xfrm>
          <a:off x="10528300" y="1328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34880</xdr:rowOff>
    </xdr:from>
    <xdr:to>
      <xdr:col>50</xdr:col>
      <xdr:colOff>114300</xdr:colOff>
      <xdr:row>77</xdr:row>
      <xdr:rowOff>71265</xdr:rowOff>
    </xdr:to>
    <xdr:cxnSp macro="">
      <xdr:nvCxnSpPr>
        <xdr:cNvPr id="410" name="直線コネクタ 409"/>
        <xdr:cNvCxnSpPr/>
      </xdr:nvCxnSpPr>
      <xdr:spPr>
        <a:xfrm flipV="1">
          <a:off x="8750300" y="13236530"/>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160718</xdr:rowOff>
    </xdr:from>
    <xdr:ext cx="534377" cy="259045"/>
    <xdr:sp macro="" textlink="">
      <xdr:nvSpPr>
        <xdr:cNvPr id="412" name="テキスト ボックス 411"/>
        <xdr:cNvSpPr txBox="1"/>
      </xdr:nvSpPr>
      <xdr:spPr>
        <a:xfrm>
          <a:off x="9372111" y="133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14474</xdr:rowOff>
    </xdr:from>
    <xdr:to>
      <xdr:col>45</xdr:col>
      <xdr:colOff>177800</xdr:colOff>
      <xdr:row>77</xdr:row>
      <xdr:rowOff>71265</xdr:rowOff>
    </xdr:to>
    <xdr:cxnSp macro="">
      <xdr:nvCxnSpPr>
        <xdr:cNvPr id="413" name="直線コネクタ 412"/>
        <xdr:cNvCxnSpPr/>
      </xdr:nvCxnSpPr>
      <xdr:spPr>
        <a:xfrm>
          <a:off x="7861300" y="13216124"/>
          <a:ext cx="8890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76768</xdr:rowOff>
    </xdr:from>
    <xdr:ext cx="534377" cy="259045"/>
    <xdr:sp macro="" textlink="">
      <xdr:nvSpPr>
        <xdr:cNvPr id="415" name="テキスト ボックス 414"/>
        <xdr:cNvSpPr txBox="1"/>
      </xdr:nvSpPr>
      <xdr:spPr>
        <a:xfrm>
          <a:off x="8483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97958</xdr:rowOff>
    </xdr:from>
    <xdr:to>
      <xdr:col>41</xdr:col>
      <xdr:colOff>50800</xdr:colOff>
      <xdr:row>77</xdr:row>
      <xdr:rowOff>14474</xdr:rowOff>
    </xdr:to>
    <xdr:cxnSp macro="">
      <xdr:nvCxnSpPr>
        <xdr:cNvPr id="416" name="直線コネクタ 415"/>
        <xdr:cNvCxnSpPr/>
      </xdr:nvCxnSpPr>
      <xdr:spPr>
        <a:xfrm>
          <a:off x="6972300" y="13128158"/>
          <a:ext cx="889000" cy="8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31307</xdr:rowOff>
    </xdr:from>
    <xdr:ext cx="534377" cy="259045"/>
    <xdr:sp macro="" textlink="">
      <xdr:nvSpPr>
        <xdr:cNvPr id="418" name="テキスト ボックス 417"/>
        <xdr:cNvSpPr txBox="1"/>
      </xdr:nvSpPr>
      <xdr:spPr>
        <a:xfrm>
          <a:off x="7594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105244</xdr:rowOff>
    </xdr:from>
    <xdr:ext cx="534377" cy="259045"/>
    <xdr:sp macro="" textlink="">
      <xdr:nvSpPr>
        <xdr:cNvPr id="420" name="テキスト ボックス 419"/>
        <xdr:cNvSpPr txBox="1"/>
      </xdr:nvSpPr>
      <xdr:spPr>
        <a:xfrm>
          <a:off x="6705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38280</xdr:rowOff>
    </xdr:from>
    <xdr:to>
      <xdr:col>55</xdr:col>
      <xdr:colOff>50800</xdr:colOff>
      <xdr:row>77</xdr:row>
      <xdr:rowOff>139880</xdr:rowOff>
    </xdr:to>
    <xdr:sp macro="" textlink="">
      <xdr:nvSpPr>
        <xdr:cNvPr id="426" name="楕円 425"/>
        <xdr:cNvSpPr/>
      </xdr:nvSpPr>
      <xdr:spPr>
        <a:xfrm>
          <a:off x="10426700" y="132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61157</xdr:rowOff>
    </xdr:from>
    <xdr:ext cx="534377" cy="259045"/>
    <xdr:sp macro="" textlink="">
      <xdr:nvSpPr>
        <xdr:cNvPr id="427" name="商工費該当値テキスト"/>
        <xdr:cNvSpPr txBox="1"/>
      </xdr:nvSpPr>
      <xdr:spPr>
        <a:xfrm>
          <a:off x="10528300" y="130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155530</xdr:rowOff>
    </xdr:from>
    <xdr:to>
      <xdr:col>50</xdr:col>
      <xdr:colOff>165100</xdr:colOff>
      <xdr:row>77</xdr:row>
      <xdr:rowOff>85680</xdr:rowOff>
    </xdr:to>
    <xdr:sp macro="" textlink="">
      <xdr:nvSpPr>
        <xdr:cNvPr id="428" name="楕円 427"/>
        <xdr:cNvSpPr/>
      </xdr:nvSpPr>
      <xdr:spPr>
        <a:xfrm>
          <a:off x="9588500" y="131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102206</xdr:rowOff>
    </xdr:from>
    <xdr:ext cx="534377" cy="259045"/>
    <xdr:sp macro="" textlink="">
      <xdr:nvSpPr>
        <xdr:cNvPr id="429" name="テキスト ボックス 428"/>
        <xdr:cNvSpPr txBox="1"/>
      </xdr:nvSpPr>
      <xdr:spPr>
        <a:xfrm>
          <a:off x="9372111" y="129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20465</xdr:rowOff>
    </xdr:from>
    <xdr:to>
      <xdr:col>46</xdr:col>
      <xdr:colOff>38100</xdr:colOff>
      <xdr:row>77</xdr:row>
      <xdr:rowOff>122065</xdr:rowOff>
    </xdr:to>
    <xdr:sp macro="" textlink="">
      <xdr:nvSpPr>
        <xdr:cNvPr id="430" name="楕円 429"/>
        <xdr:cNvSpPr/>
      </xdr:nvSpPr>
      <xdr:spPr>
        <a:xfrm>
          <a:off x="8699500" y="1322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138592</xdr:rowOff>
    </xdr:from>
    <xdr:ext cx="534377" cy="259045"/>
    <xdr:sp macro="" textlink="">
      <xdr:nvSpPr>
        <xdr:cNvPr id="431" name="テキスト ボックス 430"/>
        <xdr:cNvSpPr txBox="1"/>
      </xdr:nvSpPr>
      <xdr:spPr>
        <a:xfrm>
          <a:off x="8483111" y="1299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135124</xdr:rowOff>
    </xdr:from>
    <xdr:to>
      <xdr:col>41</xdr:col>
      <xdr:colOff>101600</xdr:colOff>
      <xdr:row>77</xdr:row>
      <xdr:rowOff>65274</xdr:rowOff>
    </xdr:to>
    <xdr:sp macro="" textlink="">
      <xdr:nvSpPr>
        <xdr:cNvPr id="432" name="楕円 431"/>
        <xdr:cNvSpPr/>
      </xdr:nvSpPr>
      <xdr:spPr>
        <a:xfrm>
          <a:off x="7810500" y="131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81800</xdr:rowOff>
    </xdr:from>
    <xdr:ext cx="534377" cy="259045"/>
    <xdr:sp macro="" textlink="">
      <xdr:nvSpPr>
        <xdr:cNvPr id="433" name="テキスト ボックス 432"/>
        <xdr:cNvSpPr txBox="1"/>
      </xdr:nvSpPr>
      <xdr:spPr>
        <a:xfrm>
          <a:off x="7594111" y="1294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47158</xdr:rowOff>
    </xdr:from>
    <xdr:to>
      <xdr:col>36</xdr:col>
      <xdr:colOff>165100</xdr:colOff>
      <xdr:row>76</xdr:row>
      <xdr:rowOff>148758</xdr:rowOff>
    </xdr:to>
    <xdr:sp macro="" textlink="">
      <xdr:nvSpPr>
        <xdr:cNvPr id="434" name="楕円 433"/>
        <xdr:cNvSpPr/>
      </xdr:nvSpPr>
      <xdr:spPr>
        <a:xfrm>
          <a:off x="6921500" y="130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165285</xdr:rowOff>
    </xdr:from>
    <xdr:ext cx="534377" cy="259045"/>
    <xdr:sp macro="" textlink="">
      <xdr:nvSpPr>
        <xdr:cNvPr id="435" name="テキスト ボックス 434"/>
        <xdr:cNvSpPr txBox="1"/>
      </xdr:nvSpPr>
      <xdr:spPr>
        <a:xfrm>
          <a:off x="6705111" y="128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9561</xdr:rowOff>
    </xdr:from>
    <xdr:to>
      <xdr:col>55</xdr:col>
      <xdr:colOff>0</xdr:colOff>
      <xdr:row>95</xdr:row>
      <xdr:rowOff>139080</xdr:rowOff>
    </xdr:to>
    <xdr:cxnSp macro="">
      <xdr:nvCxnSpPr>
        <xdr:cNvPr id="467" name="直線コネクタ 466"/>
        <xdr:cNvCxnSpPr/>
      </xdr:nvCxnSpPr>
      <xdr:spPr>
        <a:xfrm>
          <a:off x="9639300" y="16297311"/>
          <a:ext cx="838200" cy="12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163405</xdr:rowOff>
    </xdr:from>
    <xdr:ext cx="534377" cy="259045"/>
    <xdr:sp macro="" textlink="">
      <xdr:nvSpPr>
        <xdr:cNvPr id="468" name="土木費平均値テキスト"/>
        <xdr:cNvSpPr txBox="1"/>
      </xdr:nvSpPr>
      <xdr:spPr>
        <a:xfrm>
          <a:off x="10528300" y="1662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9561</xdr:rowOff>
    </xdr:from>
    <xdr:to>
      <xdr:col>50</xdr:col>
      <xdr:colOff>114300</xdr:colOff>
      <xdr:row>96</xdr:row>
      <xdr:rowOff>102634</xdr:rowOff>
    </xdr:to>
    <xdr:cxnSp macro="">
      <xdr:nvCxnSpPr>
        <xdr:cNvPr id="470" name="直線コネクタ 469"/>
        <xdr:cNvCxnSpPr/>
      </xdr:nvCxnSpPr>
      <xdr:spPr>
        <a:xfrm flipV="1">
          <a:off x="8750300" y="16297311"/>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96424</xdr:rowOff>
    </xdr:from>
    <xdr:ext cx="534377" cy="259045"/>
    <xdr:sp macro="" textlink="">
      <xdr:nvSpPr>
        <xdr:cNvPr id="472" name="テキスト ボックス 471"/>
        <xdr:cNvSpPr txBox="1"/>
      </xdr:nvSpPr>
      <xdr:spPr>
        <a:xfrm>
          <a:off x="9372111" y="1672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102634</xdr:rowOff>
    </xdr:from>
    <xdr:to>
      <xdr:col>45</xdr:col>
      <xdr:colOff>177800</xdr:colOff>
      <xdr:row>97</xdr:row>
      <xdr:rowOff>14329</xdr:rowOff>
    </xdr:to>
    <xdr:cxnSp macro="">
      <xdr:nvCxnSpPr>
        <xdr:cNvPr id="473" name="直線コネクタ 472"/>
        <xdr:cNvCxnSpPr/>
      </xdr:nvCxnSpPr>
      <xdr:spPr>
        <a:xfrm flipV="1">
          <a:off x="7861300" y="16561834"/>
          <a:ext cx="889000" cy="8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148610</xdr:rowOff>
    </xdr:from>
    <xdr:ext cx="534377" cy="259045"/>
    <xdr:sp macro="" textlink="">
      <xdr:nvSpPr>
        <xdr:cNvPr id="475" name="テキスト ボックス 474"/>
        <xdr:cNvSpPr txBox="1"/>
      </xdr:nvSpPr>
      <xdr:spPr>
        <a:xfrm>
          <a:off x="8483111" y="167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102944</xdr:rowOff>
    </xdr:from>
    <xdr:to>
      <xdr:col>41</xdr:col>
      <xdr:colOff>50800</xdr:colOff>
      <xdr:row>97</xdr:row>
      <xdr:rowOff>14329</xdr:rowOff>
    </xdr:to>
    <xdr:cxnSp macro="">
      <xdr:nvCxnSpPr>
        <xdr:cNvPr id="476" name="直線コネクタ 475"/>
        <xdr:cNvCxnSpPr/>
      </xdr:nvCxnSpPr>
      <xdr:spPr>
        <a:xfrm>
          <a:off x="6972300" y="16562144"/>
          <a:ext cx="889000" cy="8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7" name="フローチャート: 判断 476"/>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21094</xdr:rowOff>
    </xdr:from>
    <xdr:ext cx="534377" cy="259045"/>
    <xdr:sp macro="" textlink="">
      <xdr:nvSpPr>
        <xdr:cNvPr id="478" name="テキスト ボックス 477"/>
        <xdr:cNvSpPr txBox="1"/>
      </xdr:nvSpPr>
      <xdr:spPr>
        <a:xfrm>
          <a:off x="7594111" y="159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79" name="フローチャート: 判断 478"/>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0" name="テキスト ボックス 479"/>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88280</xdr:rowOff>
    </xdr:from>
    <xdr:to>
      <xdr:col>55</xdr:col>
      <xdr:colOff>50800</xdr:colOff>
      <xdr:row>96</xdr:row>
      <xdr:rowOff>18430</xdr:rowOff>
    </xdr:to>
    <xdr:sp macro="" textlink="">
      <xdr:nvSpPr>
        <xdr:cNvPr id="486" name="楕円 485"/>
        <xdr:cNvSpPr/>
      </xdr:nvSpPr>
      <xdr:spPr>
        <a:xfrm>
          <a:off x="10426700" y="163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111157</xdr:rowOff>
    </xdr:from>
    <xdr:ext cx="534377" cy="259045"/>
    <xdr:sp macro="" textlink="">
      <xdr:nvSpPr>
        <xdr:cNvPr id="487" name="土木費該当値テキスト"/>
        <xdr:cNvSpPr txBox="1"/>
      </xdr:nvSpPr>
      <xdr:spPr>
        <a:xfrm>
          <a:off x="10528300" y="162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130211</xdr:rowOff>
    </xdr:from>
    <xdr:to>
      <xdr:col>50</xdr:col>
      <xdr:colOff>165100</xdr:colOff>
      <xdr:row>95</xdr:row>
      <xdr:rowOff>60361</xdr:rowOff>
    </xdr:to>
    <xdr:sp macro="" textlink="">
      <xdr:nvSpPr>
        <xdr:cNvPr id="488" name="楕円 487"/>
        <xdr:cNvSpPr/>
      </xdr:nvSpPr>
      <xdr:spPr>
        <a:xfrm>
          <a:off x="9588500" y="1624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76888</xdr:rowOff>
    </xdr:from>
    <xdr:ext cx="534377" cy="259045"/>
    <xdr:sp macro="" textlink="">
      <xdr:nvSpPr>
        <xdr:cNvPr id="489" name="テキスト ボックス 488"/>
        <xdr:cNvSpPr txBox="1"/>
      </xdr:nvSpPr>
      <xdr:spPr>
        <a:xfrm>
          <a:off x="9372111" y="1602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51834</xdr:rowOff>
    </xdr:from>
    <xdr:to>
      <xdr:col>46</xdr:col>
      <xdr:colOff>38100</xdr:colOff>
      <xdr:row>96</xdr:row>
      <xdr:rowOff>153434</xdr:rowOff>
    </xdr:to>
    <xdr:sp macro="" textlink="">
      <xdr:nvSpPr>
        <xdr:cNvPr id="490" name="楕円 489"/>
        <xdr:cNvSpPr/>
      </xdr:nvSpPr>
      <xdr:spPr>
        <a:xfrm>
          <a:off x="8699500" y="165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169961</xdr:rowOff>
    </xdr:from>
    <xdr:ext cx="534377" cy="259045"/>
    <xdr:sp macro="" textlink="">
      <xdr:nvSpPr>
        <xdr:cNvPr id="491" name="テキスト ボックス 490"/>
        <xdr:cNvSpPr txBox="1"/>
      </xdr:nvSpPr>
      <xdr:spPr>
        <a:xfrm>
          <a:off x="8483111" y="162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134979</xdr:rowOff>
    </xdr:from>
    <xdr:to>
      <xdr:col>41</xdr:col>
      <xdr:colOff>101600</xdr:colOff>
      <xdr:row>97</xdr:row>
      <xdr:rowOff>65129</xdr:rowOff>
    </xdr:to>
    <xdr:sp macro="" textlink="">
      <xdr:nvSpPr>
        <xdr:cNvPr id="492" name="楕円 491"/>
        <xdr:cNvSpPr/>
      </xdr:nvSpPr>
      <xdr:spPr>
        <a:xfrm>
          <a:off x="7810500" y="165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56256</xdr:rowOff>
    </xdr:from>
    <xdr:ext cx="534377" cy="259045"/>
    <xdr:sp macro="" textlink="">
      <xdr:nvSpPr>
        <xdr:cNvPr id="493" name="テキスト ボックス 492"/>
        <xdr:cNvSpPr txBox="1"/>
      </xdr:nvSpPr>
      <xdr:spPr>
        <a:xfrm>
          <a:off x="7594111" y="16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52144</xdr:rowOff>
    </xdr:from>
    <xdr:to>
      <xdr:col>36</xdr:col>
      <xdr:colOff>165100</xdr:colOff>
      <xdr:row>96</xdr:row>
      <xdr:rowOff>153744</xdr:rowOff>
    </xdr:to>
    <xdr:sp macro="" textlink="">
      <xdr:nvSpPr>
        <xdr:cNvPr id="494" name="楕円 493"/>
        <xdr:cNvSpPr/>
      </xdr:nvSpPr>
      <xdr:spPr>
        <a:xfrm>
          <a:off x="6921500" y="165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144871</xdr:rowOff>
    </xdr:from>
    <xdr:ext cx="534377" cy="259045"/>
    <xdr:sp macro="" textlink="">
      <xdr:nvSpPr>
        <xdr:cNvPr id="495" name="テキスト ボックス 494"/>
        <xdr:cNvSpPr txBox="1"/>
      </xdr:nvSpPr>
      <xdr:spPr>
        <a:xfrm>
          <a:off x="6705111" y="1660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62738</xdr:rowOff>
    </xdr:from>
    <xdr:to>
      <xdr:col>85</xdr:col>
      <xdr:colOff>127000</xdr:colOff>
      <xdr:row>36</xdr:row>
      <xdr:rowOff>91237</xdr:rowOff>
    </xdr:to>
    <xdr:cxnSp macro="">
      <xdr:nvCxnSpPr>
        <xdr:cNvPr id="525" name="直線コネクタ 524"/>
        <xdr:cNvCxnSpPr/>
      </xdr:nvCxnSpPr>
      <xdr:spPr>
        <a:xfrm flipV="1">
          <a:off x="15481300" y="6234938"/>
          <a:ext cx="8382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6" name="消防費平均値テキスト"/>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91237</xdr:rowOff>
    </xdr:from>
    <xdr:to>
      <xdr:col>81</xdr:col>
      <xdr:colOff>50800</xdr:colOff>
      <xdr:row>36</xdr:row>
      <xdr:rowOff>126593</xdr:rowOff>
    </xdr:to>
    <xdr:cxnSp macro="">
      <xdr:nvCxnSpPr>
        <xdr:cNvPr id="528" name="直線コネクタ 527"/>
        <xdr:cNvCxnSpPr/>
      </xdr:nvCxnSpPr>
      <xdr:spPr>
        <a:xfrm flipV="1">
          <a:off x="14592300" y="6263437"/>
          <a:ext cx="8890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43845</xdr:rowOff>
    </xdr:from>
    <xdr:ext cx="534377" cy="259045"/>
    <xdr:sp macro="" textlink="">
      <xdr:nvSpPr>
        <xdr:cNvPr id="530" name="テキスト ボックス 529"/>
        <xdr:cNvSpPr txBox="1"/>
      </xdr:nvSpPr>
      <xdr:spPr>
        <a:xfrm>
          <a:off x="1521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9436</xdr:rowOff>
    </xdr:from>
    <xdr:to>
      <xdr:col>76</xdr:col>
      <xdr:colOff>114300</xdr:colOff>
      <xdr:row>36</xdr:row>
      <xdr:rowOff>126593</xdr:rowOff>
    </xdr:to>
    <xdr:cxnSp macro="">
      <xdr:nvCxnSpPr>
        <xdr:cNvPr id="531" name="直線コネクタ 530"/>
        <xdr:cNvCxnSpPr/>
      </xdr:nvCxnSpPr>
      <xdr:spPr>
        <a:xfrm>
          <a:off x="13703300" y="6181636"/>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7802</xdr:rowOff>
    </xdr:from>
    <xdr:ext cx="534377" cy="259045"/>
    <xdr:sp macro="" textlink="">
      <xdr:nvSpPr>
        <xdr:cNvPr id="533" name="テキスト ボックス 532"/>
        <xdr:cNvSpPr txBox="1"/>
      </xdr:nvSpPr>
      <xdr:spPr>
        <a:xfrm>
          <a:off x="14325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9436</xdr:rowOff>
    </xdr:from>
    <xdr:to>
      <xdr:col>71</xdr:col>
      <xdr:colOff>177800</xdr:colOff>
      <xdr:row>36</xdr:row>
      <xdr:rowOff>149149</xdr:rowOff>
    </xdr:to>
    <xdr:cxnSp macro="">
      <xdr:nvCxnSpPr>
        <xdr:cNvPr id="534" name="直線コネクタ 533"/>
        <xdr:cNvCxnSpPr/>
      </xdr:nvCxnSpPr>
      <xdr:spPr>
        <a:xfrm flipV="1">
          <a:off x="12814300" y="6181636"/>
          <a:ext cx="889000" cy="1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5" name="フローチャート: 判断 534"/>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100042</xdr:rowOff>
    </xdr:from>
    <xdr:ext cx="534377" cy="259045"/>
    <xdr:sp macro="" textlink="">
      <xdr:nvSpPr>
        <xdr:cNvPr id="536" name="テキスト ボックス 535"/>
        <xdr:cNvSpPr txBox="1"/>
      </xdr:nvSpPr>
      <xdr:spPr>
        <a:xfrm>
          <a:off x="13436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7" name="フローチャート: 判断 536"/>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171213</xdr:rowOff>
    </xdr:from>
    <xdr:ext cx="534377" cy="259045"/>
    <xdr:sp macro="" textlink="">
      <xdr:nvSpPr>
        <xdr:cNvPr id="538" name="テキスト ボックス 537"/>
        <xdr:cNvSpPr txBox="1"/>
      </xdr:nvSpPr>
      <xdr:spPr>
        <a:xfrm>
          <a:off x="12547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11938</xdr:rowOff>
    </xdr:from>
    <xdr:to>
      <xdr:col>85</xdr:col>
      <xdr:colOff>177800</xdr:colOff>
      <xdr:row>36</xdr:row>
      <xdr:rowOff>113538</xdr:rowOff>
    </xdr:to>
    <xdr:sp macro="" textlink="">
      <xdr:nvSpPr>
        <xdr:cNvPr id="544" name="楕円 543"/>
        <xdr:cNvSpPr/>
      </xdr:nvSpPr>
      <xdr:spPr>
        <a:xfrm>
          <a:off x="162687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161815</xdr:rowOff>
    </xdr:from>
    <xdr:ext cx="534377" cy="259045"/>
    <xdr:sp macro="" textlink="">
      <xdr:nvSpPr>
        <xdr:cNvPr id="545" name="消防費該当値テキスト"/>
        <xdr:cNvSpPr txBox="1"/>
      </xdr:nvSpPr>
      <xdr:spPr>
        <a:xfrm>
          <a:off x="16370300" y="61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40437</xdr:rowOff>
    </xdr:from>
    <xdr:to>
      <xdr:col>81</xdr:col>
      <xdr:colOff>101600</xdr:colOff>
      <xdr:row>36</xdr:row>
      <xdr:rowOff>142037</xdr:rowOff>
    </xdr:to>
    <xdr:sp macro="" textlink="">
      <xdr:nvSpPr>
        <xdr:cNvPr id="546" name="楕円 545"/>
        <xdr:cNvSpPr/>
      </xdr:nvSpPr>
      <xdr:spPr>
        <a:xfrm>
          <a:off x="15430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133164</xdr:rowOff>
    </xdr:from>
    <xdr:ext cx="534377" cy="259045"/>
    <xdr:sp macro="" textlink="">
      <xdr:nvSpPr>
        <xdr:cNvPr id="547" name="テキスト ボックス 546"/>
        <xdr:cNvSpPr txBox="1"/>
      </xdr:nvSpPr>
      <xdr:spPr>
        <a:xfrm>
          <a:off x="15214111" y="63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75793</xdr:rowOff>
    </xdr:from>
    <xdr:to>
      <xdr:col>76</xdr:col>
      <xdr:colOff>165100</xdr:colOff>
      <xdr:row>37</xdr:row>
      <xdr:rowOff>5943</xdr:rowOff>
    </xdr:to>
    <xdr:sp macro="" textlink="">
      <xdr:nvSpPr>
        <xdr:cNvPr id="548" name="楕円 547"/>
        <xdr:cNvSpPr/>
      </xdr:nvSpPr>
      <xdr:spPr>
        <a:xfrm>
          <a:off x="14541500" y="62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168520</xdr:rowOff>
    </xdr:from>
    <xdr:ext cx="534377" cy="259045"/>
    <xdr:sp macro="" textlink="">
      <xdr:nvSpPr>
        <xdr:cNvPr id="549" name="テキスト ボックス 548"/>
        <xdr:cNvSpPr txBox="1"/>
      </xdr:nvSpPr>
      <xdr:spPr>
        <a:xfrm>
          <a:off x="14325111" y="63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130086</xdr:rowOff>
    </xdr:from>
    <xdr:to>
      <xdr:col>72</xdr:col>
      <xdr:colOff>38100</xdr:colOff>
      <xdr:row>36</xdr:row>
      <xdr:rowOff>60236</xdr:rowOff>
    </xdr:to>
    <xdr:sp macro="" textlink="">
      <xdr:nvSpPr>
        <xdr:cNvPr id="550" name="楕円 549"/>
        <xdr:cNvSpPr/>
      </xdr:nvSpPr>
      <xdr:spPr>
        <a:xfrm>
          <a:off x="13652500" y="61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51363</xdr:rowOff>
    </xdr:from>
    <xdr:ext cx="534377" cy="259045"/>
    <xdr:sp macro="" textlink="">
      <xdr:nvSpPr>
        <xdr:cNvPr id="551" name="テキスト ボックス 550"/>
        <xdr:cNvSpPr txBox="1"/>
      </xdr:nvSpPr>
      <xdr:spPr>
        <a:xfrm>
          <a:off x="13436111" y="62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52" name="楕円 551"/>
        <xdr:cNvSpPr/>
      </xdr:nvSpPr>
      <xdr:spPr>
        <a:xfrm>
          <a:off x="12763500" y="62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19626</xdr:rowOff>
    </xdr:from>
    <xdr:ext cx="534377" cy="259045"/>
    <xdr:sp macro="" textlink="">
      <xdr:nvSpPr>
        <xdr:cNvPr id="553" name="テキスト ボックス 552"/>
        <xdr:cNvSpPr txBox="1"/>
      </xdr:nvSpPr>
      <xdr:spPr>
        <a:xfrm>
          <a:off x="12547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102781</xdr:rowOff>
    </xdr:from>
    <xdr:to>
      <xdr:col>85</xdr:col>
      <xdr:colOff>127000</xdr:colOff>
      <xdr:row>57</xdr:row>
      <xdr:rowOff>160829</xdr:rowOff>
    </xdr:to>
    <xdr:cxnSp macro="">
      <xdr:nvCxnSpPr>
        <xdr:cNvPr id="585" name="直線コネクタ 584"/>
        <xdr:cNvCxnSpPr/>
      </xdr:nvCxnSpPr>
      <xdr:spPr>
        <a:xfrm flipV="1">
          <a:off x="15481300" y="9875431"/>
          <a:ext cx="838200" cy="5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62547</xdr:rowOff>
    </xdr:from>
    <xdr:ext cx="534377" cy="259045"/>
    <xdr:sp macro="" textlink="">
      <xdr:nvSpPr>
        <xdr:cNvPr id="586" name="教育費平均値テキスト"/>
        <xdr:cNvSpPr txBox="1"/>
      </xdr:nvSpPr>
      <xdr:spPr>
        <a:xfrm>
          <a:off x="16370300" y="949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147391</xdr:rowOff>
    </xdr:from>
    <xdr:to>
      <xdr:col>81</xdr:col>
      <xdr:colOff>50800</xdr:colOff>
      <xdr:row>57</xdr:row>
      <xdr:rowOff>160829</xdr:rowOff>
    </xdr:to>
    <xdr:cxnSp macro="">
      <xdr:nvCxnSpPr>
        <xdr:cNvPr id="588" name="直線コネクタ 587"/>
        <xdr:cNvCxnSpPr/>
      </xdr:nvCxnSpPr>
      <xdr:spPr>
        <a:xfrm>
          <a:off x="14592300" y="9920041"/>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28066</xdr:rowOff>
    </xdr:from>
    <xdr:ext cx="534377" cy="259045"/>
    <xdr:sp macro="" textlink="">
      <xdr:nvSpPr>
        <xdr:cNvPr id="590" name="テキスト ボックス 589"/>
        <xdr:cNvSpPr txBox="1"/>
      </xdr:nvSpPr>
      <xdr:spPr>
        <a:xfrm>
          <a:off x="15214111" y="9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147391</xdr:rowOff>
    </xdr:from>
    <xdr:to>
      <xdr:col>76</xdr:col>
      <xdr:colOff>114300</xdr:colOff>
      <xdr:row>57</xdr:row>
      <xdr:rowOff>147717</xdr:rowOff>
    </xdr:to>
    <xdr:cxnSp macro="">
      <xdr:nvCxnSpPr>
        <xdr:cNvPr id="591" name="直線コネクタ 590"/>
        <xdr:cNvCxnSpPr/>
      </xdr:nvCxnSpPr>
      <xdr:spPr>
        <a:xfrm flipV="1">
          <a:off x="13703300" y="992004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78227</xdr:rowOff>
    </xdr:from>
    <xdr:ext cx="534377" cy="259045"/>
    <xdr:sp macro="" textlink="">
      <xdr:nvSpPr>
        <xdr:cNvPr id="593" name="テキスト ボックス 592"/>
        <xdr:cNvSpPr txBox="1"/>
      </xdr:nvSpPr>
      <xdr:spPr>
        <a:xfrm>
          <a:off x="14325111" y="95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147717</xdr:rowOff>
    </xdr:from>
    <xdr:to>
      <xdr:col>71</xdr:col>
      <xdr:colOff>177800</xdr:colOff>
      <xdr:row>58</xdr:row>
      <xdr:rowOff>155767</xdr:rowOff>
    </xdr:to>
    <xdr:cxnSp macro="">
      <xdr:nvCxnSpPr>
        <xdr:cNvPr id="594" name="直線コネクタ 593"/>
        <xdr:cNvCxnSpPr/>
      </xdr:nvCxnSpPr>
      <xdr:spPr>
        <a:xfrm flipV="1">
          <a:off x="12814300" y="9920367"/>
          <a:ext cx="889000" cy="17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5" name="フローチャート: 判断 594"/>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162679</xdr:rowOff>
    </xdr:from>
    <xdr:ext cx="534377" cy="259045"/>
    <xdr:sp macro="" textlink="">
      <xdr:nvSpPr>
        <xdr:cNvPr id="596" name="テキスト ボックス 595"/>
        <xdr:cNvSpPr txBox="1"/>
      </xdr:nvSpPr>
      <xdr:spPr>
        <a:xfrm>
          <a:off x="13436111" y="94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7" name="フローチャート: 判断 596"/>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84400</xdr:rowOff>
    </xdr:from>
    <xdr:ext cx="534377" cy="259045"/>
    <xdr:sp macro="" textlink="">
      <xdr:nvSpPr>
        <xdr:cNvPr id="598" name="テキスト ボックス 597"/>
        <xdr:cNvSpPr txBox="1"/>
      </xdr:nvSpPr>
      <xdr:spPr>
        <a:xfrm>
          <a:off x="12547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51981</xdr:rowOff>
    </xdr:from>
    <xdr:to>
      <xdr:col>85</xdr:col>
      <xdr:colOff>177800</xdr:colOff>
      <xdr:row>57</xdr:row>
      <xdr:rowOff>153581</xdr:rowOff>
    </xdr:to>
    <xdr:sp macro="" textlink="">
      <xdr:nvSpPr>
        <xdr:cNvPr id="604" name="楕円 603"/>
        <xdr:cNvSpPr/>
      </xdr:nvSpPr>
      <xdr:spPr>
        <a:xfrm>
          <a:off x="16268700" y="98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30408</xdr:rowOff>
    </xdr:from>
    <xdr:ext cx="534377" cy="259045"/>
    <xdr:sp macro="" textlink="">
      <xdr:nvSpPr>
        <xdr:cNvPr id="605" name="教育費該当値テキスト"/>
        <xdr:cNvSpPr txBox="1"/>
      </xdr:nvSpPr>
      <xdr:spPr>
        <a:xfrm>
          <a:off x="16370300" y="980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110029</xdr:rowOff>
    </xdr:from>
    <xdr:to>
      <xdr:col>81</xdr:col>
      <xdr:colOff>101600</xdr:colOff>
      <xdr:row>58</xdr:row>
      <xdr:rowOff>40179</xdr:rowOff>
    </xdr:to>
    <xdr:sp macro="" textlink="">
      <xdr:nvSpPr>
        <xdr:cNvPr id="606" name="楕円 605"/>
        <xdr:cNvSpPr/>
      </xdr:nvSpPr>
      <xdr:spPr>
        <a:xfrm>
          <a:off x="15430500" y="988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31306</xdr:rowOff>
    </xdr:from>
    <xdr:ext cx="534377" cy="259045"/>
    <xdr:sp macro="" textlink="">
      <xdr:nvSpPr>
        <xdr:cNvPr id="607" name="テキスト ボックス 606"/>
        <xdr:cNvSpPr txBox="1"/>
      </xdr:nvSpPr>
      <xdr:spPr>
        <a:xfrm>
          <a:off x="15214111" y="997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96591</xdr:rowOff>
    </xdr:from>
    <xdr:to>
      <xdr:col>76</xdr:col>
      <xdr:colOff>165100</xdr:colOff>
      <xdr:row>58</xdr:row>
      <xdr:rowOff>26741</xdr:rowOff>
    </xdr:to>
    <xdr:sp macro="" textlink="">
      <xdr:nvSpPr>
        <xdr:cNvPr id="608" name="楕円 607"/>
        <xdr:cNvSpPr/>
      </xdr:nvSpPr>
      <xdr:spPr>
        <a:xfrm>
          <a:off x="14541500" y="98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17868</xdr:rowOff>
    </xdr:from>
    <xdr:ext cx="534377" cy="259045"/>
    <xdr:sp macro="" textlink="">
      <xdr:nvSpPr>
        <xdr:cNvPr id="609" name="テキスト ボックス 608"/>
        <xdr:cNvSpPr txBox="1"/>
      </xdr:nvSpPr>
      <xdr:spPr>
        <a:xfrm>
          <a:off x="14325111" y="99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96917</xdr:rowOff>
    </xdr:from>
    <xdr:to>
      <xdr:col>72</xdr:col>
      <xdr:colOff>38100</xdr:colOff>
      <xdr:row>58</xdr:row>
      <xdr:rowOff>27067</xdr:rowOff>
    </xdr:to>
    <xdr:sp macro="" textlink="">
      <xdr:nvSpPr>
        <xdr:cNvPr id="610" name="楕円 609"/>
        <xdr:cNvSpPr/>
      </xdr:nvSpPr>
      <xdr:spPr>
        <a:xfrm>
          <a:off x="13652500" y="98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18194</xdr:rowOff>
    </xdr:from>
    <xdr:ext cx="534377" cy="259045"/>
    <xdr:sp macro="" textlink="">
      <xdr:nvSpPr>
        <xdr:cNvPr id="611" name="テキスト ボックス 610"/>
        <xdr:cNvSpPr txBox="1"/>
      </xdr:nvSpPr>
      <xdr:spPr>
        <a:xfrm>
          <a:off x="13436111" y="99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104967</xdr:rowOff>
    </xdr:from>
    <xdr:to>
      <xdr:col>67</xdr:col>
      <xdr:colOff>101600</xdr:colOff>
      <xdr:row>59</xdr:row>
      <xdr:rowOff>35117</xdr:rowOff>
    </xdr:to>
    <xdr:sp macro="" textlink="">
      <xdr:nvSpPr>
        <xdr:cNvPr id="612" name="楕円 611"/>
        <xdr:cNvSpPr/>
      </xdr:nvSpPr>
      <xdr:spPr>
        <a:xfrm>
          <a:off x="12763500" y="100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26244</xdr:rowOff>
    </xdr:from>
    <xdr:ext cx="534377" cy="259045"/>
    <xdr:sp macro="" textlink="">
      <xdr:nvSpPr>
        <xdr:cNvPr id="613" name="テキスト ボックス 612"/>
        <xdr:cNvSpPr txBox="1"/>
      </xdr:nvSpPr>
      <xdr:spPr>
        <a:xfrm>
          <a:off x="12547111" y="1014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3" name="直線コネクタ 632"/>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6" name="災害復旧費最大値テキスト"/>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7" name="直線コネクタ 636"/>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54832</xdr:rowOff>
    </xdr:from>
    <xdr:to>
      <xdr:col>85</xdr:col>
      <xdr:colOff>127000</xdr:colOff>
      <xdr:row>77</xdr:row>
      <xdr:rowOff>39402</xdr:rowOff>
    </xdr:to>
    <xdr:cxnSp macro="">
      <xdr:nvCxnSpPr>
        <xdr:cNvPr id="638" name="直線コネクタ 637"/>
        <xdr:cNvCxnSpPr/>
      </xdr:nvCxnSpPr>
      <xdr:spPr>
        <a:xfrm flipV="1">
          <a:off x="15481300" y="12742132"/>
          <a:ext cx="838200" cy="4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137507</xdr:rowOff>
    </xdr:from>
    <xdr:ext cx="469744" cy="259045"/>
    <xdr:sp macro="" textlink="">
      <xdr:nvSpPr>
        <xdr:cNvPr id="639" name="災害復旧費平均値テキスト"/>
        <xdr:cNvSpPr txBox="1"/>
      </xdr:nvSpPr>
      <xdr:spPr>
        <a:xfrm>
          <a:off x="16370300" y="129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0" name="フローチャート: 判断 639"/>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2369</xdr:rowOff>
    </xdr:from>
    <xdr:to>
      <xdr:col>81</xdr:col>
      <xdr:colOff>50800</xdr:colOff>
      <xdr:row>77</xdr:row>
      <xdr:rowOff>39402</xdr:rowOff>
    </xdr:to>
    <xdr:cxnSp macro="">
      <xdr:nvCxnSpPr>
        <xdr:cNvPr id="641" name="直線コネクタ 640"/>
        <xdr:cNvCxnSpPr/>
      </xdr:nvCxnSpPr>
      <xdr:spPr>
        <a:xfrm>
          <a:off x="14592300" y="13204019"/>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2" name="フローチャート: 判断 641"/>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43" name="テキスト ボックス 642"/>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149930</xdr:rowOff>
    </xdr:from>
    <xdr:to>
      <xdr:col>76</xdr:col>
      <xdr:colOff>114300</xdr:colOff>
      <xdr:row>77</xdr:row>
      <xdr:rowOff>2369</xdr:rowOff>
    </xdr:to>
    <xdr:cxnSp macro="">
      <xdr:nvCxnSpPr>
        <xdr:cNvPr id="644" name="直線コネクタ 643"/>
        <xdr:cNvCxnSpPr/>
      </xdr:nvCxnSpPr>
      <xdr:spPr>
        <a:xfrm>
          <a:off x="13703300" y="13008680"/>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5" name="フローチャート: 判断 644"/>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6" name="テキスト ボックス 645"/>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149930</xdr:rowOff>
    </xdr:from>
    <xdr:to>
      <xdr:col>71</xdr:col>
      <xdr:colOff>177800</xdr:colOff>
      <xdr:row>77</xdr:row>
      <xdr:rowOff>157074</xdr:rowOff>
    </xdr:to>
    <xdr:cxnSp macro="">
      <xdr:nvCxnSpPr>
        <xdr:cNvPr id="647" name="直線コネクタ 646"/>
        <xdr:cNvCxnSpPr/>
      </xdr:nvCxnSpPr>
      <xdr:spPr>
        <a:xfrm flipV="1">
          <a:off x="12814300" y="13008680"/>
          <a:ext cx="889000" cy="35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48" name="フローチャート: 判断 647"/>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49" name="テキスト ボックス 648"/>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0" name="フローチャート: 判断 649"/>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51" name="テキスト ボックス 650"/>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4032</xdr:rowOff>
    </xdr:from>
    <xdr:to>
      <xdr:col>85</xdr:col>
      <xdr:colOff>177800</xdr:colOff>
      <xdr:row>74</xdr:row>
      <xdr:rowOff>105632</xdr:rowOff>
    </xdr:to>
    <xdr:sp macro="" textlink="">
      <xdr:nvSpPr>
        <xdr:cNvPr id="657" name="楕円 656"/>
        <xdr:cNvSpPr/>
      </xdr:nvSpPr>
      <xdr:spPr>
        <a:xfrm>
          <a:off x="16268700" y="126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26909</xdr:rowOff>
    </xdr:from>
    <xdr:ext cx="534377" cy="259045"/>
    <xdr:sp macro="" textlink="">
      <xdr:nvSpPr>
        <xdr:cNvPr id="658" name="災害復旧費該当値テキスト"/>
        <xdr:cNvSpPr txBox="1"/>
      </xdr:nvSpPr>
      <xdr:spPr>
        <a:xfrm>
          <a:off x="16370300" y="1254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160052</xdr:rowOff>
    </xdr:from>
    <xdr:to>
      <xdr:col>81</xdr:col>
      <xdr:colOff>101600</xdr:colOff>
      <xdr:row>77</xdr:row>
      <xdr:rowOff>90202</xdr:rowOff>
    </xdr:to>
    <xdr:sp macro="" textlink="">
      <xdr:nvSpPr>
        <xdr:cNvPr id="659" name="楕円 658"/>
        <xdr:cNvSpPr/>
      </xdr:nvSpPr>
      <xdr:spPr>
        <a:xfrm>
          <a:off x="15430500" y="1319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81329</xdr:rowOff>
    </xdr:from>
    <xdr:ext cx="469744" cy="259045"/>
    <xdr:sp macro="" textlink="">
      <xdr:nvSpPr>
        <xdr:cNvPr id="660" name="テキスト ボックス 659"/>
        <xdr:cNvSpPr txBox="1"/>
      </xdr:nvSpPr>
      <xdr:spPr>
        <a:xfrm>
          <a:off x="15246428" y="1328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123019</xdr:rowOff>
    </xdr:from>
    <xdr:to>
      <xdr:col>76</xdr:col>
      <xdr:colOff>165100</xdr:colOff>
      <xdr:row>77</xdr:row>
      <xdr:rowOff>53169</xdr:rowOff>
    </xdr:to>
    <xdr:sp macro="" textlink="">
      <xdr:nvSpPr>
        <xdr:cNvPr id="661" name="楕円 660"/>
        <xdr:cNvSpPr/>
      </xdr:nvSpPr>
      <xdr:spPr>
        <a:xfrm>
          <a:off x="14541500" y="131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44296</xdr:rowOff>
    </xdr:from>
    <xdr:ext cx="469744" cy="259045"/>
    <xdr:sp macro="" textlink="">
      <xdr:nvSpPr>
        <xdr:cNvPr id="662" name="テキスト ボックス 661"/>
        <xdr:cNvSpPr txBox="1"/>
      </xdr:nvSpPr>
      <xdr:spPr>
        <a:xfrm>
          <a:off x="14357428" y="1324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99130</xdr:rowOff>
    </xdr:from>
    <xdr:to>
      <xdr:col>72</xdr:col>
      <xdr:colOff>38100</xdr:colOff>
      <xdr:row>76</xdr:row>
      <xdr:rowOff>29279</xdr:rowOff>
    </xdr:to>
    <xdr:sp macro="" textlink="">
      <xdr:nvSpPr>
        <xdr:cNvPr id="663" name="楕円 662"/>
        <xdr:cNvSpPr/>
      </xdr:nvSpPr>
      <xdr:spPr>
        <a:xfrm>
          <a:off x="13652500" y="12957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20407</xdr:rowOff>
    </xdr:from>
    <xdr:ext cx="469744" cy="259045"/>
    <xdr:sp macro="" textlink="">
      <xdr:nvSpPr>
        <xdr:cNvPr id="664" name="テキスト ボックス 663"/>
        <xdr:cNvSpPr txBox="1"/>
      </xdr:nvSpPr>
      <xdr:spPr>
        <a:xfrm>
          <a:off x="13468428" y="1305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106274</xdr:rowOff>
    </xdr:from>
    <xdr:to>
      <xdr:col>67</xdr:col>
      <xdr:colOff>101600</xdr:colOff>
      <xdr:row>78</xdr:row>
      <xdr:rowOff>36424</xdr:rowOff>
    </xdr:to>
    <xdr:sp macro="" textlink="">
      <xdr:nvSpPr>
        <xdr:cNvPr id="665" name="楕円 664"/>
        <xdr:cNvSpPr/>
      </xdr:nvSpPr>
      <xdr:spPr>
        <a:xfrm>
          <a:off x="12763500" y="133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27551</xdr:rowOff>
    </xdr:from>
    <xdr:ext cx="378565" cy="259045"/>
    <xdr:sp macro="" textlink="">
      <xdr:nvSpPr>
        <xdr:cNvPr id="666" name="テキスト ボックス 665"/>
        <xdr:cNvSpPr txBox="1"/>
      </xdr:nvSpPr>
      <xdr:spPr>
        <a:xfrm>
          <a:off x="12625017" y="13400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20929</xdr:rowOff>
    </xdr:from>
    <xdr:to>
      <xdr:col>85</xdr:col>
      <xdr:colOff>126364</xdr:colOff>
      <xdr:row>99</xdr:row>
      <xdr:rowOff>6883</xdr:rowOff>
    </xdr:to>
    <xdr:cxnSp macro="">
      <xdr:nvCxnSpPr>
        <xdr:cNvPr id="691" name="直線コネクタ 690"/>
        <xdr:cNvCxnSpPr/>
      </xdr:nvCxnSpPr>
      <xdr:spPr>
        <a:xfrm flipV="1">
          <a:off x="16317595" y="15794329"/>
          <a:ext cx="1269" cy="118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10710</xdr:rowOff>
    </xdr:from>
    <xdr:ext cx="534377" cy="259045"/>
    <xdr:sp macro="" textlink="">
      <xdr:nvSpPr>
        <xdr:cNvPr id="692" name="公債費最小値テキスト"/>
        <xdr:cNvSpPr txBox="1"/>
      </xdr:nvSpPr>
      <xdr:spPr>
        <a:xfrm>
          <a:off x="16370300" y="1698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6883</xdr:rowOff>
    </xdr:from>
    <xdr:to>
      <xdr:col>86</xdr:col>
      <xdr:colOff>25400</xdr:colOff>
      <xdr:row>99</xdr:row>
      <xdr:rowOff>6883</xdr:rowOff>
    </xdr:to>
    <xdr:cxnSp macro="">
      <xdr:nvCxnSpPr>
        <xdr:cNvPr id="693" name="直線コネクタ 692"/>
        <xdr:cNvCxnSpPr/>
      </xdr:nvCxnSpPr>
      <xdr:spPr>
        <a:xfrm>
          <a:off x="16230600" y="169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139056</xdr:rowOff>
    </xdr:from>
    <xdr:ext cx="599010" cy="259045"/>
    <xdr:sp macro="" textlink="">
      <xdr:nvSpPr>
        <xdr:cNvPr id="694" name="公債費最大値テキスト"/>
        <xdr:cNvSpPr txBox="1"/>
      </xdr:nvSpPr>
      <xdr:spPr>
        <a:xfrm>
          <a:off x="16370300" y="1556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20929</xdr:rowOff>
    </xdr:from>
    <xdr:to>
      <xdr:col>86</xdr:col>
      <xdr:colOff>25400</xdr:colOff>
      <xdr:row>92</xdr:row>
      <xdr:rowOff>20929</xdr:rowOff>
    </xdr:to>
    <xdr:cxnSp macro="">
      <xdr:nvCxnSpPr>
        <xdr:cNvPr id="695" name="直線コネクタ 694"/>
        <xdr:cNvCxnSpPr/>
      </xdr:nvCxnSpPr>
      <xdr:spPr>
        <a:xfrm>
          <a:off x="16230600" y="157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104242</xdr:rowOff>
    </xdr:from>
    <xdr:to>
      <xdr:col>85</xdr:col>
      <xdr:colOff>127000</xdr:colOff>
      <xdr:row>96</xdr:row>
      <xdr:rowOff>11494</xdr:rowOff>
    </xdr:to>
    <xdr:cxnSp macro="">
      <xdr:nvCxnSpPr>
        <xdr:cNvPr id="696" name="直線コネクタ 695"/>
        <xdr:cNvCxnSpPr/>
      </xdr:nvCxnSpPr>
      <xdr:spPr>
        <a:xfrm>
          <a:off x="15481300" y="16391992"/>
          <a:ext cx="838200" cy="7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131118</xdr:rowOff>
    </xdr:from>
    <xdr:ext cx="534377" cy="259045"/>
    <xdr:sp macro="" textlink="">
      <xdr:nvSpPr>
        <xdr:cNvPr id="697" name="公債費平均値テキスト"/>
        <xdr:cNvSpPr txBox="1"/>
      </xdr:nvSpPr>
      <xdr:spPr>
        <a:xfrm>
          <a:off x="16370300" y="16418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152691</xdr:rowOff>
    </xdr:from>
    <xdr:to>
      <xdr:col>85</xdr:col>
      <xdr:colOff>177800</xdr:colOff>
      <xdr:row>96</xdr:row>
      <xdr:rowOff>82841</xdr:rowOff>
    </xdr:to>
    <xdr:sp macro="" textlink="">
      <xdr:nvSpPr>
        <xdr:cNvPr id="698" name="フローチャート: 判断 697"/>
        <xdr:cNvSpPr/>
      </xdr:nvSpPr>
      <xdr:spPr>
        <a:xfrm>
          <a:off x="16268700" y="1644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104242</xdr:rowOff>
    </xdr:from>
    <xdr:to>
      <xdr:col>81</xdr:col>
      <xdr:colOff>50800</xdr:colOff>
      <xdr:row>95</xdr:row>
      <xdr:rowOff>122416</xdr:rowOff>
    </xdr:to>
    <xdr:cxnSp macro="">
      <xdr:nvCxnSpPr>
        <xdr:cNvPr id="699" name="直線コネクタ 698"/>
        <xdr:cNvCxnSpPr/>
      </xdr:nvCxnSpPr>
      <xdr:spPr>
        <a:xfrm flipV="1">
          <a:off x="14592300" y="16391992"/>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2057</xdr:rowOff>
    </xdr:from>
    <xdr:to>
      <xdr:col>81</xdr:col>
      <xdr:colOff>101600</xdr:colOff>
      <xdr:row>96</xdr:row>
      <xdr:rowOff>103657</xdr:rowOff>
    </xdr:to>
    <xdr:sp macro="" textlink="">
      <xdr:nvSpPr>
        <xdr:cNvPr id="700" name="フローチャート: 判断 699"/>
        <xdr:cNvSpPr/>
      </xdr:nvSpPr>
      <xdr:spPr>
        <a:xfrm>
          <a:off x="15430500" y="1646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94784</xdr:rowOff>
    </xdr:from>
    <xdr:ext cx="534377" cy="259045"/>
    <xdr:sp macro="" textlink="">
      <xdr:nvSpPr>
        <xdr:cNvPr id="701" name="テキスト ボックス 700"/>
        <xdr:cNvSpPr txBox="1"/>
      </xdr:nvSpPr>
      <xdr:spPr>
        <a:xfrm>
          <a:off x="15214111" y="1655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122416</xdr:rowOff>
    </xdr:from>
    <xdr:to>
      <xdr:col>76</xdr:col>
      <xdr:colOff>114300</xdr:colOff>
      <xdr:row>95</xdr:row>
      <xdr:rowOff>139942</xdr:rowOff>
    </xdr:to>
    <xdr:cxnSp macro="">
      <xdr:nvCxnSpPr>
        <xdr:cNvPr id="702" name="直線コネクタ 701"/>
        <xdr:cNvCxnSpPr/>
      </xdr:nvCxnSpPr>
      <xdr:spPr>
        <a:xfrm flipV="1">
          <a:off x="13703300" y="1641016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9576</xdr:rowOff>
    </xdr:from>
    <xdr:to>
      <xdr:col>76</xdr:col>
      <xdr:colOff>165100</xdr:colOff>
      <xdr:row>96</xdr:row>
      <xdr:rowOff>111176</xdr:rowOff>
    </xdr:to>
    <xdr:sp macro="" textlink="">
      <xdr:nvSpPr>
        <xdr:cNvPr id="703" name="フローチャート: 判断 702"/>
        <xdr:cNvSpPr/>
      </xdr:nvSpPr>
      <xdr:spPr>
        <a:xfrm>
          <a:off x="14541500" y="16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102303</xdr:rowOff>
    </xdr:from>
    <xdr:ext cx="534377" cy="259045"/>
    <xdr:sp macro="" textlink="">
      <xdr:nvSpPr>
        <xdr:cNvPr id="704" name="テキスト ボックス 703"/>
        <xdr:cNvSpPr txBox="1"/>
      </xdr:nvSpPr>
      <xdr:spPr>
        <a:xfrm>
          <a:off x="14325111" y="1656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139573</xdr:rowOff>
    </xdr:from>
    <xdr:to>
      <xdr:col>71</xdr:col>
      <xdr:colOff>177800</xdr:colOff>
      <xdr:row>95</xdr:row>
      <xdr:rowOff>139942</xdr:rowOff>
    </xdr:to>
    <xdr:cxnSp macro="">
      <xdr:nvCxnSpPr>
        <xdr:cNvPr id="705" name="直線コネクタ 704"/>
        <xdr:cNvCxnSpPr/>
      </xdr:nvCxnSpPr>
      <xdr:spPr>
        <a:xfrm>
          <a:off x="12814300" y="15570073"/>
          <a:ext cx="889000" cy="8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138340</xdr:rowOff>
    </xdr:from>
    <xdr:to>
      <xdr:col>72</xdr:col>
      <xdr:colOff>38100</xdr:colOff>
      <xdr:row>96</xdr:row>
      <xdr:rowOff>68490</xdr:rowOff>
    </xdr:to>
    <xdr:sp macro="" textlink="">
      <xdr:nvSpPr>
        <xdr:cNvPr id="706" name="フローチャート: 判断 705"/>
        <xdr:cNvSpPr/>
      </xdr:nvSpPr>
      <xdr:spPr>
        <a:xfrm>
          <a:off x="13652500" y="164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59617</xdr:rowOff>
    </xdr:from>
    <xdr:ext cx="534377" cy="259045"/>
    <xdr:sp macro="" textlink="">
      <xdr:nvSpPr>
        <xdr:cNvPr id="707" name="テキスト ボックス 706"/>
        <xdr:cNvSpPr txBox="1"/>
      </xdr:nvSpPr>
      <xdr:spPr>
        <a:xfrm>
          <a:off x="13436111" y="165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21540</xdr:rowOff>
    </xdr:from>
    <xdr:to>
      <xdr:col>67</xdr:col>
      <xdr:colOff>101600</xdr:colOff>
      <xdr:row>96</xdr:row>
      <xdr:rowOff>123140</xdr:rowOff>
    </xdr:to>
    <xdr:sp macro="" textlink="">
      <xdr:nvSpPr>
        <xdr:cNvPr id="708" name="フローチャート: 判断 707"/>
        <xdr:cNvSpPr/>
      </xdr:nvSpPr>
      <xdr:spPr>
        <a:xfrm>
          <a:off x="12763500" y="1648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114267</xdr:rowOff>
    </xdr:from>
    <xdr:ext cx="534377" cy="259045"/>
    <xdr:sp macro="" textlink="">
      <xdr:nvSpPr>
        <xdr:cNvPr id="709" name="テキスト ボックス 708"/>
        <xdr:cNvSpPr txBox="1"/>
      </xdr:nvSpPr>
      <xdr:spPr>
        <a:xfrm>
          <a:off x="12547111" y="165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132144</xdr:rowOff>
    </xdr:from>
    <xdr:to>
      <xdr:col>85</xdr:col>
      <xdr:colOff>177800</xdr:colOff>
      <xdr:row>96</xdr:row>
      <xdr:rowOff>62294</xdr:rowOff>
    </xdr:to>
    <xdr:sp macro="" textlink="">
      <xdr:nvSpPr>
        <xdr:cNvPr id="715" name="楕円 714"/>
        <xdr:cNvSpPr/>
      </xdr:nvSpPr>
      <xdr:spPr>
        <a:xfrm>
          <a:off x="16268700" y="164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155021</xdr:rowOff>
    </xdr:from>
    <xdr:ext cx="534377" cy="259045"/>
    <xdr:sp macro="" textlink="">
      <xdr:nvSpPr>
        <xdr:cNvPr id="716" name="公債費該当値テキスト"/>
        <xdr:cNvSpPr txBox="1"/>
      </xdr:nvSpPr>
      <xdr:spPr>
        <a:xfrm>
          <a:off x="16370300" y="162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53442</xdr:rowOff>
    </xdr:from>
    <xdr:to>
      <xdr:col>81</xdr:col>
      <xdr:colOff>101600</xdr:colOff>
      <xdr:row>95</xdr:row>
      <xdr:rowOff>155042</xdr:rowOff>
    </xdr:to>
    <xdr:sp macro="" textlink="">
      <xdr:nvSpPr>
        <xdr:cNvPr id="717" name="楕円 716"/>
        <xdr:cNvSpPr/>
      </xdr:nvSpPr>
      <xdr:spPr>
        <a:xfrm>
          <a:off x="15430500" y="163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xdr:rowOff>
    </xdr:from>
    <xdr:ext cx="534377" cy="259045"/>
    <xdr:sp macro="" textlink="">
      <xdr:nvSpPr>
        <xdr:cNvPr id="718" name="テキスト ボックス 717"/>
        <xdr:cNvSpPr txBox="1"/>
      </xdr:nvSpPr>
      <xdr:spPr>
        <a:xfrm>
          <a:off x="15214111" y="1611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71616</xdr:rowOff>
    </xdr:from>
    <xdr:to>
      <xdr:col>76</xdr:col>
      <xdr:colOff>165100</xdr:colOff>
      <xdr:row>96</xdr:row>
      <xdr:rowOff>1766</xdr:rowOff>
    </xdr:to>
    <xdr:sp macro="" textlink="">
      <xdr:nvSpPr>
        <xdr:cNvPr id="719" name="楕円 718"/>
        <xdr:cNvSpPr/>
      </xdr:nvSpPr>
      <xdr:spPr>
        <a:xfrm>
          <a:off x="14541500" y="163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18293</xdr:rowOff>
    </xdr:from>
    <xdr:ext cx="534377" cy="259045"/>
    <xdr:sp macro="" textlink="">
      <xdr:nvSpPr>
        <xdr:cNvPr id="720" name="テキスト ボックス 719"/>
        <xdr:cNvSpPr txBox="1"/>
      </xdr:nvSpPr>
      <xdr:spPr>
        <a:xfrm>
          <a:off x="14325111" y="161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89142</xdr:rowOff>
    </xdr:from>
    <xdr:to>
      <xdr:col>72</xdr:col>
      <xdr:colOff>38100</xdr:colOff>
      <xdr:row>96</xdr:row>
      <xdr:rowOff>19292</xdr:rowOff>
    </xdr:to>
    <xdr:sp macro="" textlink="">
      <xdr:nvSpPr>
        <xdr:cNvPr id="721" name="楕円 720"/>
        <xdr:cNvSpPr/>
      </xdr:nvSpPr>
      <xdr:spPr>
        <a:xfrm>
          <a:off x="13652500" y="163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35819</xdr:rowOff>
    </xdr:from>
    <xdr:ext cx="534377" cy="259045"/>
    <xdr:sp macro="" textlink="">
      <xdr:nvSpPr>
        <xdr:cNvPr id="722" name="テキスト ボックス 721"/>
        <xdr:cNvSpPr txBox="1"/>
      </xdr:nvSpPr>
      <xdr:spPr>
        <a:xfrm>
          <a:off x="13436111" y="1615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88773</xdr:rowOff>
    </xdr:from>
    <xdr:to>
      <xdr:col>67</xdr:col>
      <xdr:colOff>101600</xdr:colOff>
      <xdr:row>91</xdr:row>
      <xdr:rowOff>18923</xdr:rowOff>
    </xdr:to>
    <xdr:sp macro="" textlink="">
      <xdr:nvSpPr>
        <xdr:cNvPr id="723" name="楕円 722"/>
        <xdr:cNvSpPr/>
      </xdr:nvSpPr>
      <xdr:spPr>
        <a:xfrm>
          <a:off x="12763500" y="15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35450</xdr:rowOff>
    </xdr:from>
    <xdr:ext cx="599010" cy="259045"/>
    <xdr:sp macro="" textlink="">
      <xdr:nvSpPr>
        <xdr:cNvPr id="724" name="テキスト ボックス 723"/>
        <xdr:cNvSpPr txBox="1"/>
      </xdr:nvSpPr>
      <xdr:spPr>
        <a:xfrm>
          <a:off x="12514795" y="1529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46" name="直線コネクタ 745"/>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47"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49" name="諸支出金最大値テキスト"/>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0" name="直線コネクタ 749"/>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2"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3" name="フローチャート: 判断 752"/>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5" name="フローチャート: 判断 754"/>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56" name="テキスト ボックス 755"/>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8" name="フローチャート: 判断 757"/>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9" name="テキスト ボックス 758"/>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1" name="フローチャート: 判断 760"/>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2" name="テキスト ボックス 761"/>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3" name="フローチャート: 判断 762"/>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64" name="テキスト ボックス 763"/>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1"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メイリオ" panose="020B0604030504040204" pitchFamily="50" charset="-128"/>
              <a:ea typeface="メイリオ" panose="020B0604030504040204" pitchFamily="50" charset="-128"/>
            </a:rPr>
            <a:t>総務費は</a:t>
          </a:r>
          <a:r>
            <a:rPr kumimoji="1" lang="en-US" altLang="ja-JP" sz="1000">
              <a:latin typeface="メイリオ" panose="020B0604030504040204" pitchFamily="50" charset="-128"/>
              <a:ea typeface="メイリオ" panose="020B0604030504040204" pitchFamily="50" charset="-128"/>
            </a:rPr>
            <a:t>R2</a:t>
          </a:r>
          <a:r>
            <a:rPr kumimoji="1" lang="ja-JP" altLang="en-US" sz="1000">
              <a:latin typeface="メイリオ" panose="020B0604030504040204" pitchFamily="50" charset="-128"/>
              <a:ea typeface="メイリオ" panose="020B0604030504040204" pitchFamily="50" charset="-128"/>
            </a:rPr>
            <a:t>年度に新型コロナ対策として特別定額給付金を行ったことにより増加しているが、それ以降は減少傾向となっている。</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民生費は、物価高騰対策特別支援金事業などによる社会福祉費の増加により、住民一人当たりのコストは前年度より</a:t>
          </a:r>
          <a:r>
            <a:rPr kumimoji="1" lang="en-US" altLang="ja-JP" sz="1000">
              <a:latin typeface="メイリオ" panose="020B0604030504040204" pitchFamily="50" charset="-128"/>
              <a:ea typeface="メイリオ" panose="020B0604030504040204" pitchFamily="50" charset="-128"/>
            </a:rPr>
            <a:t>15,077</a:t>
          </a:r>
          <a:r>
            <a:rPr kumimoji="1" lang="ja-JP" altLang="en-US" sz="1000">
              <a:latin typeface="メイリオ" panose="020B0604030504040204" pitchFamily="50" charset="-128"/>
              <a:ea typeface="メイリオ" panose="020B0604030504040204" pitchFamily="50" charset="-128"/>
            </a:rPr>
            <a:t>円増加している。</a:t>
          </a:r>
        </a:p>
        <a:p>
          <a:r>
            <a:rPr kumimoji="1" lang="ja-JP" altLang="en-US" sz="1000">
              <a:latin typeface="メイリオ" panose="020B0604030504040204" pitchFamily="50" charset="-128"/>
              <a:ea typeface="メイリオ" panose="020B0604030504040204" pitchFamily="50" charset="-128"/>
            </a:rPr>
            <a:t>商工費は、真玉海岸観光交流拠点施設整備事業費などの減により、住民一人当たりのコストは前年度より</a:t>
          </a:r>
          <a:r>
            <a:rPr kumimoji="1" lang="en-US" altLang="ja-JP" sz="1000">
              <a:latin typeface="メイリオ" panose="020B0604030504040204" pitchFamily="50" charset="-128"/>
              <a:ea typeface="メイリオ" panose="020B0604030504040204" pitchFamily="50" charset="-128"/>
            </a:rPr>
            <a:t>7,113</a:t>
          </a:r>
          <a:r>
            <a:rPr kumimoji="1" lang="ja-JP" altLang="en-US" sz="1000">
              <a:latin typeface="メイリオ" panose="020B0604030504040204" pitchFamily="50" charset="-128"/>
              <a:ea typeface="メイリオ" panose="020B0604030504040204" pitchFamily="50" charset="-128"/>
            </a:rPr>
            <a:t>円減少している。</a:t>
          </a:r>
        </a:p>
        <a:p>
          <a:r>
            <a:rPr kumimoji="1" lang="ja-JP" altLang="en-US" sz="1000">
              <a:latin typeface="メイリオ" panose="020B0604030504040204" pitchFamily="50" charset="-128"/>
              <a:ea typeface="メイリオ" panose="020B0604030504040204" pitchFamily="50" charset="-128"/>
            </a:rPr>
            <a:t>土木費は、都市構造再編集中支援事業費や過疎（道路）対策事業費、交通安全対策事業費（通学路緊急対策分）などの減少により、住民一人当たりのコストは前年度より</a:t>
          </a:r>
          <a:r>
            <a:rPr kumimoji="1" lang="en-US" altLang="ja-JP" sz="1000">
              <a:latin typeface="メイリオ" panose="020B0604030504040204" pitchFamily="50" charset="-128"/>
              <a:ea typeface="メイリオ" panose="020B0604030504040204" pitchFamily="50" charset="-128"/>
            </a:rPr>
            <a:t>7,932</a:t>
          </a:r>
          <a:r>
            <a:rPr kumimoji="1" lang="ja-JP" altLang="en-US" sz="1000">
              <a:latin typeface="メイリオ" panose="020B0604030504040204" pitchFamily="50" charset="-128"/>
              <a:ea typeface="メイリオ" panose="020B0604030504040204" pitchFamily="50" charset="-128"/>
            </a:rPr>
            <a:t>円減少している。</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災害復旧事業費は、令和５年梅雨前線豪雨による被害が大きかったため、</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住民一人当たりのコストは前年度より</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8,730</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円</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増加している。</a:t>
          </a:r>
          <a:endParaRPr lang="ja-JP" altLang="ja-JP" sz="1000">
            <a:effectLst/>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メイリオ" panose="020B0604030504040204" pitchFamily="50" charset="-128"/>
              <a:ea typeface="メイリオ" panose="020B0604030504040204" pitchFamily="50" charset="-128"/>
            </a:rPr>
            <a:t>　財政調整基金については、決算剰余金と基金の一括運用に伴う収益分のみ積み立てており、</a:t>
          </a:r>
          <a:r>
            <a:rPr kumimoji="1" lang="en-US" altLang="ja-JP" sz="1000">
              <a:latin typeface="メイリオ" panose="020B0604030504040204" pitchFamily="50" charset="-128"/>
              <a:ea typeface="メイリオ" panose="020B0604030504040204" pitchFamily="50" charset="-128"/>
            </a:rPr>
            <a:t>R5</a:t>
          </a:r>
          <a:r>
            <a:rPr kumimoji="1" lang="ja-JP" altLang="en-US" sz="1000">
              <a:latin typeface="メイリオ" panose="020B0604030504040204" pitchFamily="50" charset="-128"/>
              <a:ea typeface="メイリオ" panose="020B0604030504040204" pitchFamily="50" charset="-128"/>
            </a:rPr>
            <a:t>年度末現在高は</a:t>
          </a:r>
          <a:r>
            <a:rPr kumimoji="1" lang="en-US" altLang="ja-JP" sz="1000">
              <a:latin typeface="メイリオ" panose="020B0604030504040204" pitchFamily="50" charset="-128"/>
              <a:ea typeface="メイリオ" panose="020B0604030504040204" pitchFamily="50" charset="-128"/>
            </a:rPr>
            <a:t>33</a:t>
          </a:r>
          <a:r>
            <a:rPr kumimoji="1" lang="ja-JP" altLang="en-US" sz="1000">
              <a:latin typeface="メイリオ" panose="020B0604030504040204" pitchFamily="50" charset="-128"/>
              <a:ea typeface="メイリオ" panose="020B0604030504040204" pitchFamily="50" charset="-128"/>
            </a:rPr>
            <a:t>億</a:t>
          </a:r>
          <a:r>
            <a:rPr kumimoji="1" lang="en-US" altLang="ja-JP" sz="1000">
              <a:latin typeface="メイリオ" panose="020B0604030504040204" pitchFamily="50" charset="-128"/>
              <a:ea typeface="メイリオ" panose="020B0604030504040204" pitchFamily="50" charset="-128"/>
            </a:rPr>
            <a:t>5,836</a:t>
          </a:r>
          <a:r>
            <a:rPr kumimoji="1" lang="ja-JP" altLang="en-US" sz="1000">
              <a:latin typeface="メイリオ" panose="020B0604030504040204" pitchFamily="50" charset="-128"/>
              <a:ea typeface="メイリオ" panose="020B0604030504040204" pitchFamily="50" charset="-128"/>
            </a:rPr>
            <a:t>万</a:t>
          </a:r>
          <a:r>
            <a:rPr kumimoji="1" lang="en-US" altLang="ja-JP" sz="1000">
              <a:latin typeface="メイリオ" panose="020B0604030504040204" pitchFamily="50" charset="-128"/>
              <a:ea typeface="メイリオ" panose="020B0604030504040204" pitchFamily="50" charset="-128"/>
            </a:rPr>
            <a:t>3,000</a:t>
          </a:r>
          <a:r>
            <a:rPr kumimoji="1" lang="ja-JP" altLang="en-US" sz="1000">
              <a:latin typeface="メイリオ" panose="020B0604030504040204" pitchFamily="50" charset="-128"/>
              <a:ea typeface="メイリオ" panose="020B0604030504040204" pitchFamily="50" charset="-128"/>
            </a:rPr>
            <a:t>円となっている。</a:t>
          </a:r>
        </a:p>
        <a:p>
          <a:r>
            <a:rPr kumimoji="1" lang="ja-JP" altLang="en-US" sz="1000">
              <a:latin typeface="メイリオ" panose="020B0604030504040204" pitchFamily="50" charset="-128"/>
              <a:ea typeface="メイリオ" panose="020B0604030504040204" pitchFamily="50" charset="-128"/>
            </a:rPr>
            <a:t>　実質収支額は、継続的に黒字を確保しており、実質単年度収支は、普通建設事業費の減額などにより、黒字となった。</a:t>
          </a:r>
        </a:p>
        <a:p>
          <a:r>
            <a:rPr kumimoji="1" lang="ja-JP" altLang="en-US" sz="1000">
              <a:latin typeface="メイリオ" panose="020B0604030504040204" pitchFamily="50" charset="-128"/>
              <a:ea typeface="メイリオ" panose="020B0604030504040204" pitchFamily="50" charset="-128"/>
            </a:rPr>
            <a:t>　今後、広域のごみ処理施設建設などの大型事業実施による公債費の増が見込まれる一方で、地方交付税等の一般財源増額は見込めないことから、財政調整基金等の取り崩しも視野に入れつつ、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メイリオ" panose="020B0604030504040204" pitchFamily="50" charset="-128"/>
              <a:ea typeface="メイリオ" panose="020B0604030504040204" pitchFamily="50" charset="-128"/>
            </a:rPr>
            <a:t>すべての会計で実質黒字となっており、連結実質赤字比率はない。</a:t>
          </a:r>
        </a:p>
        <a:p>
          <a:r>
            <a:rPr kumimoji="1" lang="ja-JP" altLang="en-US" sz="1050">
              <a:latin typeface="メイリオ" panose="020B0604030504040204" pitchFamily="50" charset="-128"/>
              <a:ea typeface="メイリオ" panose="020B0604030504040204" pitchFamily="50" charset="-128"/>
            </a:rPr>
            <a:t>今後も一般会計のみならず特別会計の財政状況もチェックしていかなければならない。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メイリオ" panose="020B0604030504040204" pitchFamily="50" charset="-128"/>
              <a:ea typeface="メイリオ" panose="020B0604030504040204" pitchFamily="50" charset="-128"/>
            </a:rPr>
            <a:t>　元利償還金は、</a:t>
          </a:r>
          <a:r>
            <a:rPr kumimoji="1" lang="en-US" altLang="ja-JP" sz="1050">
              <a:latin typeface="メイリオ" panose="020B0604030504040204" pitchFamily="50" charset="-128"/>
              <a:ea typeface="メイリオ" panose="020B0604030504040204" pitchFamily="50" charset="-128"/>
            </a:rPr>
            <a:t>H29</a:t>
          </a:r>
          <a:r>
            <a:rPr kumimoji="1" lang="ja-JP" altLang="en-US" sz="1050">
              <a:latin typeface="メイリオ" panose="020B0604030504040204" pitchFamily="50" charset="-128"/>
              <a:ea typeface="メイリオ" panose="020B0604030504040204" pitchFamily="50" charset="-128"/>
            </a:rPr>
            <a:t>～</a:t>
          </a:r>
          <a:r>
            <a:rPr kumimoji="1" lang="en-US" altLang="ja-JP" sz="1050">
              <a:latin typeface="メイリオ" panose="020B0604030504040204" pitchFamily="50" charset="-128"/>
              <a:ea typeface="メイリオ" panose="020B0604030504040204" pitchFamily="50" charset="-128"/>
            </a:rPr>
            <a:t>R1</a:t>
          </a:r>
          <a:r>
            <a:rPr kumimoji="1" lang="ja-JP" altLang="en-US" sz="1050">
              <a:latin typeface="メイリオ" panose="020B0604030504040204" pitchFamily="50" charset="-128"/>
              <a:ea typeface="メイリオ" panose="020B0604030504040204" pitchFamily="50" charset="-128"/>
            </a:rPr>
            <a:t>年度の繰上償還等により減少傾向にある。</a:t>
          </a:r>
        </a:p>
        <a:p>
          <a:r>
            <a:rPr kumimoji="1" lang="ja-JP" altLang="en-US" sz="1050">
              <a:latin typeface="メイリオ" panose="020B0604030504040204" pitchFamily="50" charset="-128"/>
              <a:ea typeface="メイリオ" panose="020B0604030504040204" pitchFamily="50" charset="-128"/>
            </a:rPr>
            <a:t>　近年は過疎債や合併特例債などの有利な地方債を発行してきたため算入公債費は横ばいで推移していたが、</a:t>
          </a:r>
          <a:r>
            <a:rPr kumimoji="1" lang="en-US" altLang="ja-JP" sz="1050">
              <a:latin typeface="メイリオ" panose="020B0604030504040204" pitchFamily="50" charset="-128"/>
              <a:ea typeface="メイリオ" panose="020B0604030504040204" pitchFamily="50" charset="-128"/>
            </a:rPr>
            <a:t>R5</a:t>
          </a:r>
          <a:r>
            <a:rPr kumimoji="1" lang="ja-JP" altLang="en-US" sz="1050">
              <a:latin typeface="メイリオ" panose="020B0604030504040204" pitchFamily="50" charset="-128"/>
              <a:ea typeface="メイリオ" panose="020B0604030504040204" pitchFamily="50" charset="-128"/>
            </a:rPr>
            <a:t>年度は過去の大型事業（給食センター建設事業、ケーブル施設整備事業、中央公園整備事業）の償還が終了したことにより算入公債費が減少したため、実質公債費比率の分子は前年度より</a:t>
          </a:r>
          <a:r>
            <a:rPr kumimoji="1" lang="en-US" altLang="ja-JP" sz="1050">
              <a:latin typeface="メイリオ" panose="020B0604030504040204" pitchFamily="50" charset="-128"/>
              <a:ea typeface="メイリオ" panose="020B0604030504040204" pitchFamily="50" charset="-128"/>
            </a:rPr>
            <a:t>61</a:t>
          </a:r>
          <a:r>
            <a:rPr kumimoji="1" lang="ja-JP" altLang="en-US" sz="1050">
              <a:latin typeface="メイリオ" panose="020B0604030504040204" pitchFamily="50" charset="-128"/>
              <a:ea typeface="メイリオ" panose="020B0604030504040204" pitchFamily="50" charset="-128"/>
            </a:rPr>
            <a:t>百万円増加した。</a:t>
          </a:r>
        </a:p>
        <a:p>
          <a:r>
            <a:rPr kumimoji="1" lang="ja-JP" altLang="en-US" sz="1050">
              <a:latin typeface="メイリオ" panose="020B0604030504040204" pitchFamily="50" charset="-128"/>
              <a:ea typeface="メイリオ" panose="020B0604030504040204" pitchFamily="50" charset="-128"/>
            </a:rPr>
            <a:t>　今後は大型事業として広域で取り組むごみ処理施設整備事業の償還が本格化するため、元利償還金の増に留意する必要がある。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満期一括償還地方債の借入がないため、積立を行っていない。</a:t>
          </a:r>
          <a:endParaRPr lang="ja-JP" altLang="ja-JP" sz="1050">
            <a:effectLst/>
            <a:latin typeface="メイリオ" panose="020B0604030504040204" pitchFamily="50" charset="-128"/>
            <a:ea typeface="メイリオ"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メイリオ" panose="020B0604030504040204" pitchFamily="50" charset="-128"/>
              <a:ea typeface="メイリオ" panose="020B0604030504040204" pitchFamily="50" charset="-128"/>
            </a:rPr>
            <a:t>　</a:t>
          </a:r>
          <a:r>
            <a:rPr kumimoji="1" lang="en-US" altLang="ja-JP" sz="1050">
              <a:latin typeface="メイリオ" panose="020B0604030504040204" pitchFamily="50" charset="-128"/>
              <a:ea typeface="メイリオ" panose="020B0604030504040204" pitchFamily="50" charset="-128"/>
            </a:rPr>
            <a:t>H24</a:t>
          </a:r>
          <a:r>
            <a:rPr kumimoji="1" lang="ja-JP" altLang="en-US" sz="1050">
              <a:latin typeface="メイリオ" panose="020B0604030504040204" pitchFamily="50" charset="-128"/>
              <a:ea typeface="メイリオ" panose="020B0604030504040204" pitchFamily="50" charset="-128"/>
            </a:rPr>
            <a:t>から将来負担比率の分子はマイナスを保っている。</a:t>
          </a:r>
        </a:p>
        <a:p>
          <a:r>
            <a:rPr kumimoji="1" lang="ja-JP" altLang="en-US" sz="1050">
              <a:latin typeface="メイリオ" panose="020B0604030504040204" pitchFamily="50" charset="-128"/>
              <a:ea typeface="メイリオ" panose="020B0604030504040204" pitchFamily="50" charset="-128"/>
            </a:rPr>
            <a:t>　一般会計等に係る地方債の現在高は、Ｈ</a:t>
          </a:r>
          <a:r>
            <a:rPr kumimoji="1" lang="en-US" altLang="ja-JP" sz="1050">
              <a:latin typeface="メイリオ" panose="020B0604030504040204" pitchFamily="50" charset="-128"/>
              <a:ea typeface="メイリオ" panose="020B0604030504040204" pitchFamily="50" charset="-128"/>
            </a:rPr>
            <a:t>27</a:t>
          </a:r>
          <a:r>
            <a:rPr kumimoji="1" lang="ja-JP" altLang="en-US" sz="1050">
              <a:latin typeface="メイリオ" panose="020B0604030504040204" pitchFamily="50" charset="-128"/>
              <a:ea typeface="メイリオ" panose="020B0604030504040204" pitchFamily="50" charset="-128"/>
            </a:rPr>
            <a:t>年度がピークとなっていたが、</a:t>
          </a:r>
          <a:r>
            <a:rPr kumimoji="1" lang="en-US" altLang="ja-JP" sz="1050">
              <a:latin typeface="メイリオ" panose="020B0604030504040204" pitchFamily="50" charset="-128"/>
              <a:ea typeface="メイリオ" panose="020B0604030504040204" pitchFamily="50" charset="-128"/>
            </a:rPr>
            <a:t>H29</a:t>
          </a:r>
          <a:r>
            <a:rPr kumimoji="1" lang="ja-JP" altLang="en-US" sz="1050">
              <a:latin typeface="メイリオ" panose="020B0604030504040204" pitchFamily="50" charset="-128"/>
              <a:ea typeface="メイリオ" panose="020B0604030504040204" pitchFamily="50" charset="-128"/>
            </a:rPr>
            <a:t>～</a:t>
          </a:r>
          <a:r>
            <a:rPr kumimoji="1" lang="en-US" altLang="ja-JP" sz="1050">
              <a:latin typeface="メイリオ" panose="020B0604030504040204" pitchFamily="50" charset="-128"/>
              <a:ea typeface="メイリオ" panose="020B0604030504040204" pitchFamily="50" charset="-128"/>
            </a:rPr>
            <a:t>R1</a:t>
          </a:r>
          <a:r>
            <a:rPr kumimoji="1" lang="ja-JP" altLang="en-US" sz="1050">
              <a:latin typeface="メイリオ" panose="020B0604030504040204" pitchFamily="50" charset="-128"/>
              <a:ea typeface="メイリオ" panose="020B0604030504040204" pitchFamily="50" charset="-128"/>
            </a:rPr>
            <a:t>年度に繰上償還を実施したことから、一時的に減少した。近年は普通建設事業費が増加していることから、増加傾向にある。</a:t>
          </a:r>
        </a:p>
        <a:p>
          <a:r>
            <a:rPr kumimoji="1" lang="ja-JP" altLang="en-US" sz="1050">
              <a:latin typeface="メイリオ" panose="020B0604030504040204" pitchFamily="50" charset="-128"/>
              <a:ea typeface="メイリオ" panose="020B0604030504040204" pitchFamily="50" charset="-128"/>
            </a:rPr>
            <a:t>　公営企業債等繰入見込額は減少傾向となっている。</a:t>
          </a:r>
        </a:p>
        <a:p>
          <a:r>
            <a:rPr kumimoji="1" lang="ja-JP" altLang="en-US" sz="1050">
              <a:latin typeface="メイリオ" panose="020B0604030504040204" pitchFamily="50" charset="-128"/>
              <a:ea typeface="メイリオ" panose="020B0604030504040204" pitchFamily="50" charset="-128"/>
            </a:rPr>
            <a:t>　充当可能基金は</a:t>
          </a:r>
          <a:r>
            <a:rPr kumimoji="1" lang="en-US" altLang="ja-JP" sz="1050">
              <a:latin typeface="メイリオ" panose="020B0604030504040204" pitchFamily="50" charset="-128"/>
              <a:ea typeface="メイリオ" panose="020B0604030504040204" pitchFamily="50" charset="-128"/>
            </a:rPr>
            <a:t>R1</a:t>
          </a:r>
          <a:r>
            <a:rPr kumimoji="1" lang="ja-JP" altLang="en-US" sz="1050">
              <a:latin typeface="メイリオ" panose="020B0604030504040204" pitchFamily="50" charset="-128"/>
              <a:ea typeface="メイリオ" panose="020B0604030504040204" pitchFamily="50" charset="-128"/>
            </a:rPr>
            <a:t>までの繰上償還による減債基金の減により減少傾向であったが、</a:t>
          </a:r>
          <a:r>
            <a:rPr kumimoji="1" lang="en-US" altLang="ja-JP" sz="1050">
              <a:latin typeface="メイリオ" panose="020B0604030504040204" pitchFamily="50" charset="-128"/>
              <a:ea typeface="メイリオ" panose="020B0604030504040204" pitchFamily="50" charset="-128"/>
            </a:rPr>
            <a:t>R3</a:t>
          </a:r>
          <a:r>
            <a:rPr kumimoji="1" lang="ja-JP" altLang="en-US" sz="1050">
              <a:latin typeface="メイリオ" panose="020B0604030504040204" pitchFamily="50" charset="-128"/>
              <a:ea typeface="メイリオ" panose="020B0604030504040204" pitchFamily="50" charset="-128"/>
            </a:rPr>
            <a:t>からは大型事業実施に伴う後年度の公債費負担に備え、積み増した減債基金の増などにより増額となっている。</a:t>
          </a:r>
        </a:p>
        <a:p>
          <a:r>
            <a:rPr kumimoji="1" lang="ja-JP" altLang="en-US" sz="1050">
              <a:latin typeface="メイリオ" panose="020B0604030504040204" pitchFamily="50" charset="-128"/>
              <a:ea typeface="メイリオ" panose="020B0604030504040204" pitchFamily="50" charset="-128"/>
            </a:rPr>
            <a:t>　今後も地方債現在高の推移に留意しつつ、充当可能財源を確保し将来負担比率の低下に努める。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R5</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年度は定年延長制度により定年退職者がいないため、退職手当相当の積立を行ったことや、</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決算剰余金や基金運用益、ふるさと応援寄附金を活用し</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積立を行ったことで、</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基金全体として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740</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百万円を積み立てた。</a:t>
          </a:r>
          <a:endParaRPr lang="ja-JP" altLang="ja-JP" sz="1400">
            <a:effectLst/>
            <a:latin typeface="メイリオ" panose="020B0604030504040204" pitchFamily="50" charset="-128"/>
            <a:ea typeface="メイリオ" panose="020B0604030504040204" pitchFamily="50" charset="-128"/>
          </a:endParaRPr>
        </a:p>
        <a:p>
          <a:r>
            <a:rPr kumimoji="1" lang="ja-JP" altLang="ja-JP" sz="1400">
              <a:solidFill>
                <a:schemeClr val="dk1"/>
              </a:solidFill>
              <a:effectLst/>
              <a:latin typeface="メイリオ" panose="020B0604030504040204" pitchFamily="50" charset="-128"/>
              <a:ea typeface="メイリオ" panose="020B0604030504040204" pitchFamily="50" charset="-128"/>
              <a:cs typeface="+mn-cs"/>
            </a:rPr>
            <a:t>一方、子育て支援の財源等として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260</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百万円</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、公共施設整備（道路管理）として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59</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百万円の</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取り崩し</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等</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により、基金全体としては、</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398</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市税や地方交付税などの一般財源の増額が見込めない中、広域で取り組むごみ処理施設整備事業等の大型事業の償還が本格化することなどから、今後も歳入・歳出の両面で厳しい財政状況が見込まれるため、基金の積み立てを行い、今後の財政需要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地域振興基金　　・・・地域の活性化を図るために要する費用に充てる資金</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公共施設整備基金・・・公共施設等の整備を図るために要する資金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メイリオ" panose="020B0604030504040204" pitchFamily="50" charset="-128"/>
              <a:ea typeface="メイリオ" panose="020B0604030504040204" pitchFamily="50" charset="-128"/>
              <a:cs typeface="+mn-cs"/>
            </a:rPr>
            <a:t>　地域振興基金　　・・・基金運用益として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44</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百万円、ふるさと応援寄附金分として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161</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百万円の積み立てを行った。</a:t>
          </a:r>
          <a:endParaRPr lang="ja-JP" altLang="ja-JP" sz="1400">
            <a:effectLst/>
            <a:latin typeface="メイリオ" panose="020B0604030504040204" pitchFamily="50" charset="-128"/>
            <a:ea typeface="メイリオ" panose="020B0604030504040204" pitchFamily="50" charset="-128"/>
          </a:endParaRPr>
        </a:p>
        <a:p>
          <a:r>
            <a:rPr kumimoji="1" lang="ja-JP" altLang="ja-JP" sz="1400">
              <a:solidFill>
                <a:schemeClr val="dk1"/>
              </a:solidFill>
              <a:effectLst/>
              <a:latin typeface="メイリオ" panose="020B0604030504040204" pitchFamily="50" charset="-128"/>
              <a:ea typeface="メイリオ" panose="020B0604030504040204" pitchFamily="50" charset="-128"/>
              <a:cs typeface="+mn-cs"/>
            </a:rPr>
            <a:t>　　　　　　　　　　　　また、子ども医療費や学校給食補助金等に充てるために</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260</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百万円の取崩しを行った。</a:t>
          </a:r>
          <a:endParaRPr lang="ja-JP" altLang="ja-JP" sz="1400">
            <a:effectLst/>
            <a:latin typeface="メイリオ" panose="020B0604030504040204" pitchFamily="50" charset="-128"/>
            <a:ea typeface="メイリオ" panose="020B0604030504040204" pitchFamily="50" charset="-128"/>
          </a:endParaRPr>
        </a:p>
        <a:p>
          <a:r>
            <a:rPr kumimoji="1" lang="ja-JP" altLang="ja-JP" sz="1400">
              <a:solidFill>
                <a:schemeClr val="dk1"/>
              </a:solidFill>
              <a:effectLst/>
              <a:latin typeface="メイリオ" panose="020B0604030504040204" pitchFamily="50" charset="-128"/>
              <a:ea typeface="メイリオ" panose="020B0604030504040204" pitchFamily="50" charset="-128"/>
              <a:cs typeface="+mn-cs"/>
            </a:rPr>
            <a:t>　公共施設整備基金・・・基金運用益として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18</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百万円の積み立てを行った。</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また、公共施設整備事業に充てるため</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59</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地域振興基金　　・・・ふるさと応援寄附金による積み立てを行い、子育て支援等の地域の活性化に資する施策に活用する。</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公共施設整備基金・・・今後の公共施設の維持補修等の財源として活用する。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基金運用益として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42</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百万円、決算剰余金として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233</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標準財政規模（約</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86</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億円）の約</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割を保持している。</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今後の財政需要に備え、積み立てを行い、一般財源が不足した場合の財源として活用する。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基金運用益として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27</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百万円、臨財債償還基金として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34</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大型事業による起債残高の増が見込まれることから、収支の状況により積み立てを行い、後年度負担の増に備える。</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また、利率の動向を注視しながら繰上償還の必要性を判断し、その財源として活用する。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17768924</v>
      </c>
      <c r="BO4" s="371"/>
      <c r="BP4" s="371"/>
      <c r="BQ4" s="371"/>
      <c r="BR4" s="371"/>
      <c r="BS4" s="371"/>
      <c r="BT4" s="371"/>
      <c r="BU4" s="372"/>
      <c r="BV4" s="370">
        <v>17925424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4.7</v>
      </c>
      <c r="CU4" s="377"/>
      <c r="CV4" s="377"/>
      <c r="CW4" s="377"/>
      <c r="CX4" s="377"/>
      <c r="CY4" s="377"/>
      <c r="CZ4" s="377"/>
      <c r="DA4" s="378"/>
      <c r="DB4" s="376">
        <v>5.4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17305835</v>
      </c>
      <c r="BO5" s="408"/>
      <c r="BP5" s="408"/>
      <c r="BQ5" s="408"/>
      <c r="BR5" s="408"/>
      <c r="BS5" s="408"/>
      <c r="BT5" s="408"/>
      <c r="BU5" s="409"/>
      <c r="BV5" s="407">
        <v>17428691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86.5</v>
      </c>
      <c r="CU5" s="405"/>
      <c r="CV5" s="405"/>
      <c r="CW5" s="405"/>
      <c r="CX5" s="405"/>
      <c r="CY5" s="405"/>
      <c r="CZ5" s="405"/>
      <c r="DA5" s="406"/>
      <c r="DB5" s="404">
        <v>89.5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463089</v>
      </c>
      <c r="BO6" s="408"/>
      <c r="BP6" s="408"/>
      <c r="BQ6" s="408"/>
      <c r="BR6" s="408"/>
      <c r="BS6" s="408"/>
      <c r="BT6" s="408"/>
      <c r="BU6" s="409"/>
      <c r="BV6" s="407">
        <v>496733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86.9</v>
      </c>
      <c r="CU6" s="445"/>
      <c r="CV6" s="445"/>
      <c r="CW6" s="445"/>
      <c r="CX6" s="445"/>
      <c r="CY6" s="445"/>
      <c r="CZ6" s="445"/>
      <c r="DA6" s="446"/>
      <c r="DB6" s="444">
        <v>90.4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61313</v>
      </c>
      <c r="BO7" s="408"/>
      <c r="BP7" s="408"/>
      <c r="BQ7" s="408"/>
      <c r="BR7" s="408"/>
      <c r="BS7" s="408"/>
      <c r="BT7" s="408"/>
      <c r="BU7" s="409"/>
      <c r="BV7" s="407">
        <v>30158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8596957</v>
      </c>
      <c r="CU7" s="408"/>
      <c r="CV7" s="408"/>
      <c r="CW7" s="408"/>
      <c r="CX7" s="408"/>
      <c r="CY7" s="408"/>
      <c r="CZ7" s="408"/>
      <c r="DA7" s="409"/>
      <c r="DB7" s="407">
        <v>8624571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401776</v>
      </c>
      <c r="BO8" s="408"/>
      <c r="BP8" s="408"/>
      <c r="BQ8" s="408"/>
      <c r="BR8" s="408"/>
      <c r="BS8" s="408"/>
      <c r="BT8" s="408"/>
      <c r="BU8" s="409"/>
      <c r="BV8" s="407">
        <v>466575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0.31</v>
      </c>
      <c r="CU8" s="448"/>
      <c r="CV8" s="448"/>
      <c r="CW8" s="448"/>
      <c r="CX8" s="448"/>
      <c r="CY8" s="448"/>
      <c r="CZ8" s="448"/>
      <c r="DA8" s="449"/>
      <c r="DB8" s="447">
        <v>0.3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22112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-64799</v>
      </c>
      <c r="BO9" s="408"/>
      <c r="BP9" s="408"/>
      <c r="BQ9" s="408"/>
      <c r="BR9" s="408"/>
      <c r="BS9" s="408"/>
      <c r="BT9" s="408"/>
      <c r="BU9" s="409"/>
      <c r="BV9" s="407">
        <v>-231450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14.8</v>
      </c>
      <c r="CU9" s="405"/>
      <c r="CV9" s="405"/>
      <c r="CW9" s="405"/>
      <c r="CX9" s="405"/>
      <c r="CY9" s="405"/>
      <c r="CZ9" s="405"/>
      <c r="DA9" s="406"/>
      <c r="DB9" s="404">
        <v>16.3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22853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274791</v>
      </c>
      <c r="BO10" s="408"/>
      <c r="BP10" s="408"/>
      <c r="BQ10" s="408"/>
      <c r="BR10" s="408"/>
      <c r="BS10" s="408"/>
      <c r="BT10" s="408"/>
      <c r="BU10" s="409"/>
      <c r="BV10" s="407">
        <v>19292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32200</v>
      </c>
      <c r="BO11" s="408"/>
      <c r="BP11" s="408"/>
      <c r="BQ11" s="408"/>
      <c r="BR11" s="408"/>
      <c r="BS11" s="408"/>
      <c r="BT11" s="408"/>
      <c r="BU11" s="409"/>
      <c r="BV11" s="407">
        <v>91537</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21960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21078</v>
      </c>
      <c r="S13" s="492"/>
      <c r="T13" s="492"/>
      <c r="U13" s="492"/>
      <c r="V13" s="493"/>
      <c r="W13" s="423" t="s">
        <v>131</v>
      </c>
      <c r="X13" s="424"/>
      <c r="Y13" s="424"/>
      <c r="Z13" s="424"/>
      <c r="AA13" s="424"/>
      <c r="AB13" s="414"/>
      <c r="AC13" s="458">
        <v>1405</v>
      </c>
      <c r="AD13" s="459"/>
      <c r="AE13" s="459"/>
      <c r="AF13" s="459"/>
      <c r="AG13" s="501"/>
      <c r="AH13" s="458">
        <v>1638</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242192</v>
      </c>
      <c r="BO13" s="408"/>
      <c r="BP13" s="408"/>
      <c r="BQ13" s="408"/>
      <c r="BR13" s="408"/>
      <c r="BS13" s="408"/>
      <c r="BT13" s="408"/>
      <c r="BU13" s="409"/>
      <c r="BV13" s="407">
        <v>-120621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3.8</v>
      </c>
      <c r="CU13" s="405"/>
      <c r="CV13" s="405"/>
      <c r="CW13" s="405"/>
      <c r="CX13" s="405"/>
      <c r="CY13" s="405"/>
      <c r="CZ13" s="405"/>
      <c r="DA13" s="406"/>
      <c r="DB13" s="404">
        <v>3.3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22177</v>
      </c>
      <c r="S14" s="492"/>
      <c r="T14" s="492"/>
      <c r="U14" s="492"/>
      <c r="V14" s="493"/>
      <c r="W14" s="397"/>
      <c r="X14" s="398"/>
      <c r="Y14" s="398"/>
      <c r="Z14" s="398"/>
      <c r="AA14" s="398"/>
      <c r="AB14" s="387"/>
      <c r="AC14" s="494">
        <v>14.3</v>
      </c>
      <c r="AD14" s="495"/>
      <c r="AE14" s="495"/>
      <c r="AF14" s="495"/>
      <c r="AG14" s="496"/>
      <c r="AH14" s="494">
        <v>15.9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21452</v>
      </c>
      <c r="S15" s="492"/>
      <c r="T15" s="492"/>
      <c r="U15" s="492"/>
      <c r="V15" s="493"/>
      <c r="W15" s="423" t="s">
        <v>137</v>
      </c>
      <c r="X15" s="424"/>
      <c r="Y15" s="424"/>
      <c r="Z15" s="424"/>
      <c r="AA15" s="424"/>
      <c r="AB15" s="414"/>
      <c r="AC15" s="458">
        <v>2870</v>
      </c>
      <c r="AD15" s="459"/>
      <c r="AE15" s="459"/>
      <c r="AF15" s="459"/>
      <c r="AG15" s="501"/>
      <c r="AH15" s="458">
        <v>2895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2515506</v>
      </c>
      <c r="BO15" s="371"/>
      <c r="BP15" s="371"/>
      <c r="BQ15" s="371"/>
      <c r="BR15" s="371"/>
      <c r="BS15" s="371"/>
      <c r="BT15" s="371"/>
      <c r="BU15" s="372"/>
      <c r="BV15" s="370">
        <v>2477731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29.3</v>
      </c>
      <c r="AD16" s="495"/>
      <c r="AE16" s="495"/>
      <c r="AF16" s="495"/>
      <c r="AG16" s="496"/>
      <c r="AH16" s="494">
        <v>28.1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7935654</v>
      </c>
      <c r="BO16" s="408"/>
      <c r="BP16" s="408"/>
      <c r="BQ16" s="408"/>
      <c r="BR16" s="408"/>
      <c r="BS16" s="408"/>
      <c r="BT16" s="408"/>
      <c r="BU16" s="409"/>
      <c r="BV16" s="407">
        <v>7919061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5521</v>
      </c>
      <c r="AD17" s="459"/>
      <c r="AE17" s="459"/>
      <c r="AF17" s="459"/>
      <c r="AG17" s="501"/>
      <c r="AH17" s="458">
        <v>5762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3135867</v>
      </c>
      <c r="BO17" s="408"/>
      <c r="BP17" s="408"/>
      <c r="BQ17" s="408"/>
      <c r="BR17" s="408"/>
      <c r="BS17" s="408"/>
      <c r="BT17" s="408"/>
      <c r="BU17" s="409"/>
      <c r="BV17" s="407">
        <v>3094707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206.24</v>
      </c>
      <c r="M18" s="531"/>
      <c r="N18" s="531"/>
      <c r="O18" s="531"/>
      <c r="P18" s="531"/>
      <c r="Q18" s="531"/>
      <c r="R18" s="532"/>
      <c r="S18" s="532"/>
      <c r="T18" s="532"/>
      <c r="U18" s="532"/>
      <c r="V18" s="533"/>
      <c r="W18" s="425"/>
      <c r="X18" s="426"/>
      <c r="Y18" s="426"/>
      <c r="Z18" s="426"/>
      <c r="AA18" s="426"/>
      <c r="AB18" s="417"/>
      <c r="AC18" s="534">
        <v>56.4</v>
      </c>
      <c r="AD18" s="535"/>
      <c r="AE18" s="535"/>
      <c r="AF18" s="535"/>
      <c r="AG18" s="536"/>
      <c r="AH18" s="534">
        <v>56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7548390</v>
      </c>
      <c r="BO18" s="408"/>
      <c r="BP18" s="408"/>
      <c r="BQ18" s="408"/>
      <c r="BR18" s="408"/>
      <c r="BS18" s="408"/>
      <c r="BT18" s="408"/>
      <c r="BU18" s="409"/>
      <c r="BV18" s="407">
        <v>7792629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107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10653982</v>
      </c>
      <c r="BO19" s="408"/>
      <c r="BP19" s="408"/>
      <c r="BQ19" s="408"/>
      <c r="BR19" s="408"/>
      <c r="BS19" s="408"/>
      <c r="BT19" s="408"/>
      <c r="BU19" s="409"/>
      <c r="BV19" s="407">
        <v>10635552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9584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16201779</v>
      </c>
      <c r="BO22" s="371"/>
      <c r="BP22" s="371"/>
      <c r="BQ22" s="371"/>
      <c r="BR22" s="371"/>
      <c r="BS22" s="371"/>
      <c r="BT22" s="371"/>
      <c r="BU22" s="372"/>
      <c r="BV22" s="370">
        <v>15932745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15397936</v>
      </c>
      <c r="BO23" s="408"/>
      <c r="BP23" s="408"/>
      <c r="BQ23" s="408"/>
      <c r="BR23" s="408"/>
      <c r="BS23" s="408"/>
      <c r="BT23" s="408"/>
      <c r="BU23" s="409"/>
      <c r="BV23" s="407">
        <v>15057295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8100</v>
      </c>
      <c r="R24" s="459"/>
      <c r="S24" s="459"/>
      <c r="T24" s="459"/>
      <c r="U24" s="459"/>
      <c r="V24" s="501"/>
      <c r="W24" s="553"/>
      <c r="X24" s="554"/>
      <c r="Y24" s="555"/>
      <c r="Z24" s="457" t="s">
        <v>162</v>
      </c>
      <c r="AA24" s="437"/>
      <c r="AB24" s="437"/>
      <c r="AC24" s="437"/>
      <c r="AD24" s="437"/>
      <c r="AE24" s="437"/>
      <c r="AF24" s="437"/>
      <c r="AG24" s="438"/>
      <c r="AH24" s="458">
        <v>274</v>
      </c>
      <c r="AI24" s="459"/>
      <c r="AJ24" s="459"/>
      <c r="AK24" s="459"/>
      <c r="AL24" s="501"/>
      <c r="AM24" s="458">
        <v>911324</v>
      </c>
      <c r="AN24" s="459"/>
      <c r="AO24" s="459"/>
      <c r="AP24" s="459"/>
      <c r="AQ24" s="459"/>
      <c r="AR24" s="501"/>
      <c r="AS24" s="458">
        <v>3326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12387701</v>
      </c>
      <c r="BO24" s="408"/>
      <c r="BP24" s="408"/>
      <c r="BQ24" s="408"/>
      <c r="BR24" s="408"/>
      <c r="BS24" s="408"/>
      <c r="BT24" s="408"/>
      <c r="BU24" s="409"/>
      <c r="BV24" s="407">
        <v>11723268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6500</v>
      </c>
      <c r="R25" s="459"/>
      <c r="S25" s="459"/>
      <c r="T25" s="459"/>
      <c r="U25" s="459"/>
      <c r="V25" s="501"/>
      <c r="W25" s="553"/>
      <c r="X25" s="554"/>
      <c r="Y25" s="555"/>
      <c r="Z25" s="457" t="s">
        <v>165</v>
      </c>
      <c r="AA25" s="437"/>
      <c r="AB25" s="437"/>
      <c r="AC25" s="437"/>
      <c r="AD25" s="437"/>
      <c r="AE25" s="437"/>
      <c r="AF25" s="437"/>
      <c r="AG25" s="438"/>
      <c r="AH25" s="458">
        <v>46</v>
      </c>
      <c r="AI25" s="459"/>
      <c r="AJ25" s="459"/>
      <c r="AK25" s="459"/>
      <c r="AL25" s="501"/>
      <c r="AM25" s="458">
        <v>145084</v>
      </c>
      <c r="AN25" s="459"/>
      <c r="AO25" s="459"/>
      <c r="AP25" s="459"/>
      <c r="AQ25" s="459"/>
      <c r="AR25" s="501"/>
      <c r="AS25" s="458">
        <v>3154</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998319</v>
      </c>
      <c r="BO25" s="371"/>
      <c r="BP25" s="371"/>
      <c r="BQ25" s="371"/>
      <c r="BR25" s="371"/>
      <c r="BS25" s="371"/>
      <c r="BT25" s="371"/>
      <c r="BU25" s="372"/>
      <c r="BV25" s="370">
        <v>1216199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5700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4000</v>
      </c>
      <c r="R27" s="459"/>
      <c r="S27" s="459"/>
      <c r="T27" s="459"/>
      <c r="U27" s="459"/>
      <c r="V27" s="501"/>
      <c r="W27" s="553"/>
      <c r="X27" s="554"/>
      <c r="Y27" s="555"/>
      <c r="Z27" s="457" t="s">
        <v>171</v>
      </c>
      <c r="AA27" s="437"/>
      <c r="AB27" s="437"/>
      <c r="AC27" s="437"/>
      <c r="AD27" s="437"/>
      <c r="AE27" s="437"/>
      <c r="AF27" s="437"/>
      <c r="AG27" s="438"/>
      <c r="AH27" s="458">
        <v>14</v>
      </c>
      <c r="AI27" s="459"/>
      <c r="AJ27" s="459"/>
      <c r="AK27" s="459"/>
      <c r="AL27" s="501"/>
      <c r="AM27" s="458">
        <v>32634</v>
      </c>
      <c r="AN27" s="459"/>
      <c r="AO27" s="459"/>
      <c r="AP27" s="459"/>
      <c r="AQ27" s="459"/>
      <c r="AR27" s="501"/>
      <c r="AS27" s="458">
        <v>2331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458713</v>
      </c>
      <c r="BO27" s="527"/>
      <c r="BP27" s="527"/>
      <c r="BQ27" s="527"/>
      <c r="BR27" s="527"/>
      <c r="BS27" s="527"/>
      <c r="BT27" s="527"/>
      <c r="BU27" s="528"/>
      <c r="BV27" s="526">
        <v>458713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3600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3358363</v>
      </c>
      <c r="BO28" s="371"/>
      <c r="BP28" s="371"/>
      <c r="BQ28" s="371"/>
      <c r="BR28" s="371"/>
      <c r="BS28" s="371"/>
      <c r="BT28" s="371"/>
      <c r="BU28" s="372"/>
      <c r="BV28" s="370">
        <v>3083572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3400</v>
      </c>
      <c r="R29" s="459"/>
      <c r="S29" s="459"/>
      <c r="T29" s="459"/>
      <c r="U29" s="459"/>
      <c r="V29" s="501"/>
      <c r="W29" s="556"/>
      <c r="X29" s="557"/>
      <c r="Y29" s="558"/>
      <c r="Z29" s="457" t="s">
        <v>177</v>
      </c>
      <c r="AA29" s="437"/>
      <c r="AB29" s="437"/>
      <c r="AC29" s="437"/>
      <c r="AD29" s="437"/>
      <c r="AE29" s="437"/>
      <c r="AF29" s="437"/>
      <c r="AG29" s="438"/>
      <c r="AH29" s="458">
        <v>288</v>
      </c>
      <c r="AI29" s="459"/>
      <c r="AJ29" s="459"/>
      <c r="AK29" s="459"/>
      <c r="AL29" s="501"/>
      <c r="AM29" s="458">
        <v>943958</v>
      </c>
      <c r="AN29" s="459"/>
      <c r="AO29" s="459"/>
      <c r="AP29" s="459"/>
      <c r="AQ29" s="459"/>
      <c r="AR29" s="501"/>
      <c r="AS29" s="458">
        <v>3278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2074707</v>
      </c>
      <c r="BO29" s="408"/>
      <c r="BP29" s="408"/>
      <c r="BQ29" s="408"/>
      <c r="BR29" s="408"/>
      <c r="BS29" s="408"/>
      <c r="BT29" s="408"/>
      <c r="BU29" s="409"/>
      <c r="BV29" s="407">
        <v>2013893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6463226</v>
      </c>
      <c r="BO30" s="527"/>
      <c r="BP30" s="527"/>
      <c r="BQ30" s="527"/>
      <c r="BR30" s="527"/>
      <c r="BS30" s="527"/>
      <c r="BT30" s="527"/>
      <c r="BU30" s="528"/>
      <c r="BV30" s="526">
        <v>6400524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宇佐・高田・国東広域事務組合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豊後高田市土地開発公社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ケーブルネットワーク事業特別会計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大分県交通災害共済組合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スパランド真玉</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大分県市町村会館管理組合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豊後高田市観光まちづくり会社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大分県後期高齢者医療広域連合（普通会計）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大分県後期高齢者医療広域連合（後期高齢者医療事業会計）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k0yjbIUijvDqHjqv9hHSjrn+fiZX9sbfSlzHe7co64kmWdNIRvAd5nPREgLHUURDr8kbMkwTrG5VtrD80ak/Q==" saltValue="wUFl5N3wliTVnUDkGK6m1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2450264</v>
      </c>
      <c r="S5" s="613"/>
      <c r="T5" s="613"/>
      <c r="U5" s="613"/>
      <c r="V5" s="613"/>
      <c r="W5" s="613"/>
      <c r="X5" s="613"/>
      <c r="Y5" s="614"/>
      <c r="Z5" s="615">
        <v>13.8</v>
      </c>
      <c r="AA5" s="615"/>
      <c r="AB5" s="615"/>
      <c r="AC5" s="615"/>
      <c r="AD5" s="616">
        <v>2450264</v>
      </c>
      <c r="AE5" s="616"/>
      <c r="AF5" s="616"/>
      <c r="AG5" s="616"/>
      <c r="AH5" s="616"/>
      <c r="AI5" s="616"/>
      <c r="AJ5" s="616"/>
      <c r="AK5" s="616"/>
      <c r="AL5" s="617">
        <v>28.2</v>
      </c>
      <c r="AM5" s="618"/>
      <c r="AN5" s="618"/>
      <c r="AO5" s="619"/>
      <c r="AP5" s="609" t="s">
        <v>216</v>
      </c>
      <c r="AQ5" s="610"/>
      <c r="AR5" s="610"/>
      <c r="AS5" s="610"/>
      <c r="AT5" s="610"/>
      <c r="AU5" s="610"/>
      <c r="AV5" s="610"/>
      <c r="AW5" s="610"/>
      <c r="AX5" s="610"/>
      <c r="AY5" s="610"/>
      <c r="AZ5" s="610"/>
      <c r="BA5" s="610"/>
      <c r="BB5" s="610"/>
      <c r="BC5" s="610"/>
      <c r="BD5" s="610"/>
      <c r="BE5" s="610"/>
      <c r="BF5" s="611"/>
      <c r="BG5" s="623">
        <v>2448885</v>
      </c>
      <c r="BH5" s="624"/>
      <c r="BI5" s="624"/>
      <c r="BJ5" s="624"/>
      <c r="BK5" s="624"/>
      <c r="BL5" s="624"/>
      <c r="BM5" s="624"/>
      <c r="BN5" s="625"/>
      <c r="BO5" s="626">
        <v>99.9</v>
      </c>
      <c r="BP5" s="626"/>
      <c r="BQ5" s="626"/>
      <c r="BR5" s="626"/>
      <c r="BS5" s="627">
        <v>30518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160807</v>
      </c>
      <c r="S6" s="624"/>
      <c r="T6" s="624"/>
      <c r="U6" s="624"/>
      <c r="V6" s="624"/>
      <c r="W6" s="624"/>
      <c r="X6" s="624"/>
      <c r="Y6" s="625"/>
      <c r="Z6" s="626">
        <v>0.9</v>
      </c>
      <c r="AA6" s="626"/>
      <c r="AB6" s="626"/>
      <c r="AC6" s="626"/>
      <c r="AD6" s="627">
        <v>160807</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2448885</v>
      </c>
      <c r="BH6" s="624"/>
      <c r="BI6" s="624"/>
      <c r="BJ6" s="624"/>
      <c r="BK6" s="624"/>
      <c r="BL6" s="624"/>
      <c r="BM6" s="624"/>
      <c r="BN6" s="625"/>
      <c r="BO6" s="626">
        <v>99.9</v>
      </c>
      <c r="BP6" s="626"/>
      <c r="BQ6" s="626"/>
      <c r="BR6" s="626"/>
      <c r="BS6" s="627">
        <v>30518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153071</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153071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660</v>
      </c>
      <c r="S7" s="624"/>
      <c r="T7" s="624"/>
      <c r="U7" s="624"/>
      <c r="V7" s="624"/>
      <c r="W7" s="624"/>
      <c r="X7" s="624"/>
      <c r="Y7" s="625"/>
      <c r="Z7" s="626">
        <v>0</v>
      </c>
      <c r="AA7" s="626"/>
      <c r="AB7" s="626"/>
      <c r="AC7" s="626"/>
      <c r="AD7" s="627">
        <v>660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988675</v>
      </c>
      <c r="BH7" s="624"/>
      <c r="BI7" s="624"/>
      <c r="BJ7" s="624"/>
      <c r="BK7" s="624"/>
      <c r="BL7" s="624"/>
      <c r="BM7" s="624"/>
      <c r="BN7" s="625"/>
      <c r="BO7" s="626">
        <v>40.299999999999997</v>
      </c>
      <c r="BP7" s="626"/>
      <c r="BQ7" s="626"/>
      <c r="BR7" s="626"/>
      <c r="BS7" s="627">
        <v>30518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2460945</v>
      </c>
      <c r="CS7" s="624"/>
      <c r="CT7" s="624"/>
      <c r="CU7" s="624"/>
      <c r="CV7" s="624"/>
      <c r="CW7" s="624"/>
      <c r="CX7" s="624"/>
      <c r="CY7" s="625"/>
      <c r="CZ7" s="626">
        <v>14.2</v>
      </c>
      <c r="DA7" s="626"/>
      <c r="DB7" s="626"/>
      <c r="DC7" s="626"/>
      <c r="DD7" s="632">
        <v>191757</v>
      </c>
      <c r="DE7" s="624"/>
      <c r="DF7" s="624"/>
      <c r="DG7" s="624"/>
      <c r="DH7" s="624"/>
      <c r="DI7" s="624"/>
      <c r="DJ7" s="624"/>
      <c r="DK7" s="624"/>
      <c r="DL7" s="624"/>
      <c r="DM7" s="624"/>
      <c r="DN7" s="624"/>
      <c r="DO7" s="624"/>
      <c r="DP7" s="625"/>
      <c r="DQ7" s="632">
        <v>1530783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8935</v>
      </c>
      <c r="S8" s="624"/>
      <c r="T8" s="624"/>
      <c r="U8" s="624"/>
      <c r="V8" s="624"/>
      <c r="W8" s="624"/>
      <c r="X8" s="624"/>
      <c r="Y8" s="625"/>
      <c r="Z8" s="626">
        <v>0.1</v>
      </c>
      <c r="AA8" s="626"/>
      <c r="AB8" s="626"/>
      <c r="AC8" s="626"/>
      <c r="AD8" s="627">
        <v>8935</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36088</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5613266</v>
      </c>
      <c r="CS8" s="624"/>
      <c r="CT8" s="624"/>
      <c r="CU8" s="624"/>
      <c r="CV8" s="624"/>
      <c r="CW8" s="624"/>
      <c r="CX8" s="624"/>
      <c r="CY8" s="625"/>
      <c r="CZ8" s="626">
        <v>32.4</v>
      </c>
      <c r="DA8" s="626"/>
      <c r="DB8" s="626"/>
      <c r="DC8" s="626"/>
      <c r="DD8" s="632">
        <v>41079</v>
      </c>
      <c r="DE8" s="624"/>
      <c r="DF8" s="624"/>
      <c r="DG8" s="624"/>
      <c r="DH8" s="624"/>
      <c r="DI8" s="624"/>
      <c r="DJ8" s="624"/>
      <c r="DK8" s="624"/>
      <c r="DL8" s="624"/>
      <c r="DM8" s="624"/>
      <c r="DN8" s="624"/>
      <c r="DO8" s="624"/>
      <c r="DP8" s="625"/>
      <c r="DQ8" s="632">
        <v>2998358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9663</v>
      </c>
      <c r="S9" s="624"/>
      <c r="T9" s="624"/>
      <c r="U9" s="624"/>
      <c r="V9" s="624"/>
      <c r="W9" s="624"/>
      <c r="X9" s="624"/>
      <c r="Y9" s="625"/>
      <c r="Z9" s="626">
        <v>0.1</v>
      </c>
      <c r="AA9" s="626"/>
      <c r="AB9" s="626"/>
      <c r="AC9" s="626"/>
      <c r="AD9" s="627">
        <v>9663</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784591</v>
      </c>
      <c r="BH9" s="624"/>
      <c r="BI9" s="624"/>
      <c r="BJ9" s="624"/>
      <c r="BK9" s="624"/>
      <c r="BL9" s="624"/>
      <c r="BM9" s="624"/>
      <c r="BN9" s="625"/>
      <c r="BO9" s="626">
        <v>32</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1434660</v>
      </c>
      <c r="CS9" s="624"/>
      <c r="CT9" s="624"/>
      <c r="CU9" s="624"/>
      <c r="CV9" s="624"/>
      <c r="CW9" s="624"/>
      <c r="CX9" s="624"/>
      <c r="CY9" s="625"/>
      <c r="CZ9" s="626">
        <v>8.3000000000000007</v>
      </c>
      <c r="DA9" s="626"/>
      <c r="DB9" s="626"/>
      <c r="DC9" s="626"/>
      <c r="DD9" s="632">
        <v>65797</v>
      </c>
      <c r="DE9" s="624"/>
      <c r="DF9" s="624"/>
      <c r="DG9" s="624"/>
      <c r="DH9" s="624"/>
      <c r="DI9" s="624"/>
      <c r="DJ9" s="624"/>
      <c r="DK9" s="624"/>
      <c r="DL9" s="624"/>
      <c r="DM9" s="624"/>
      <c r="DN9" s="624"/>
      <c r="DO9" s="624"/>
      <c r="DP9" s="625"/>
      <c r="DQ9" s="632">
        <v>739516</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58890</v>
      </c>
      <c r="BH10" s="624"/>
      <c r="BI10" s="624"/>
      <c r="BJ10" s="624"/>
      <c r="BK10" s="624"/>
      <c r="BL10" s="624"/>
      <c r="BM10" s="624"/>
      <c r="BN10" s="625"/>
      <c r="BO10" s="626">
        <v>2.4</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19286</v>
      </c>
      <c r="CS10" s="624"/>
      <c r="CT10" s="624"/>
      <c r="CU10" s="624"/>
      <c r="CV10" s="624"/>
      <c r="CW10" s="624"/>
      <c r="CX10" s="624"/>
      <c r="CY10" s="625"/>
      <c r="CZ10" s="626">
        <v>0.1</v>
      </c>
      <c r="DA10" s="626"/>
      <c r="DB10" s="626"/>
      <c r="DC10" s="626"/>
      <c r="DD10" s="632">
        <v>709</v>
      </c>
      <c r="DE10" s="624"/>
      <c r="DF10" s="624"/>
      <c r="DG10" s="624"/>
      <c r="DH10" s="624"/>
      <c r="DI10" s="624"/>
      <c r="DJ10" s="624"/>
      <c r="DK10" s="624"/>
      <c r="DL10" s="624"/>
      <c r="DM10" s="624"/>
      <c r="DN10" s="624"/>
      <c r="DO10" s="624"/>
      <c r="DP10" s="625"/>
      <c r="DQ10" s="632">
        <v>16463</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544530</v>
      </c>
      <c r="S11" s="624"/>
      <c r="T11" s="624"/>
      <c r="U11" s="624"/>
      <c r="V11" s="624"/>
      <c r="W11" s="624"/>
      <c r="X11" s="624"/>
      <c r="Y11" s="625"/>
      <c r="Z11" s="628">
        <v>3.1</v>
      </c>
      <c r="AA11" s="629"/>
      <c r="AB11" s="629"/>
      <c r="AC11" s="635"/>
      <c r="AD11" s="632">
        <v>544530</v>
      </c>
      <c r="AE11" s="624"/>
      <c r="AF11" s="624"/>
      <c r="AG11" s="624"/>
      <c r="AH11" s="624"/>
      <c r="AI11" s="624"/>
      <c r="AJ11" s="624"/>
      <c r="AK11" s="625"/>
      <c r="AL11" s="628">
        <v>6.3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109106</v>
      </c>
      <c r="BH11" s="624"/>
      <c r="BI11" s="624"/>
      <c r="BJ11" s="624"/>
      <c r="BK11" s="624"/>
      <c r="BL11" s="624"/>
      <c r="BM11" s="624"/>
      <c r="BN11" s="625"/>
      <c r="BO11" s="626">
        <v>4.5</v>
      </c>
      <c r="BP11" s="626"/>
      <c r="BQ11" s="626"/>
      <c r="BR11" s="626"/>
      <c r="BS11" s="627">
        <v>30518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1321174</v>
      </c>
      <c r="CS11" s="624"/>
      <c r="CT11" s="624"/>
      <c r="CU11" s="624"/>
      <c r="CV11" s="624"/>
      <c r="CW11" s="624"/>
      <c r="CX11" s="624"/>
      <c r="CY11" s="625"/>
      <c r="CZ11" s="626">
        <v>7.6</v>
      </c>
      <c r="DA11" s="626"/>
      <c r="DB11" s="626"/>
      <c r="DC11" s="626"/>
      <c r="DD11" s="632">
        <v>499970</v>
      </c>
      <c r="DE11" s="624"/>
      <c r="DF11" s="624"/>
      <c r="DG11" s="624"/>
      <c r="DH11" s="624"/>
      <c r="DI11" s="624"/>
      <c r="DJ11" s="624"/>
      <c r="DK11" s="624"/>
      <c r="DL11" s="624"/>
      <c r="DM11" s="624"/>
      <c r="DN11" s="624"/>
      <c r="DO11" s="624"/>
      <c r="DP11" s="625"/>
      <c r="DQ11" s="632">
        <v>559509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1179671</v>
      </c>
      <c r="BH12" s="624"/>
      <c r="BI12" s="624"/>
      <c r="BJ12" s="624"/>
      <c r="BK12" s="624"/>
      <c r="BL12" s="624"/>
      <c r="BM12" s="624"/>
      <c r="BN12" s="625"/>
      <c r="BO12" s="626">
        <v>48.1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859587</v>
      </c>
      <c r="CS12" s="624"/>
      <c r="CT12" s="624"/>
      <c r="CU12" s="624"/>
      <c r="CV12" s="624"/>
      <c r="CW12" s="624"/>
      <c r="CX12" s="624"/>
      <c r="CY12" s="625"/>
      <c r="CZ12" s="626">
        <v>5</v>
      </c>
      <c r="DA12" s="626"/>
      <c r="DB12" s="626"/>
      <c r="DC12" s="626"/>
      <c r="DD12" s="632">
        <v>156689</v>
      </c>
      <c r="DE12" s="624"/>
      <c r="DF12" s="624"/>
      <c r="DG12" s="624"/>
      <c r="DH12" s="624"/>
      <c r="DI12" s="624"/>
      <c r="DJ12" s="624"/>
      <c r="DK12" s="624"/>
      <c r="DL12" s="624"/>
      <c r="DM12" s="624"/>
      <c r="DN12" s="624"/>
      <c r="DO12" s="624"/>
      <c r="DP12" s="625"/>
      <c r="DQ12" s="632">
        <v>487234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1178582</v>
      </c>
      <c r="BH13" s="624"/>
      <c r="BI13" s="624"/>
      <c r="BJ13" s="624"/>
      <c r="BK13" s="624"/>
      <c r="BL13" s="624"/>
      <c r="BM13" s="624"/>
      <c r="BN13" s="625"/>
      <c r="BO13" s="626">
        <v>48.1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1746648</v>
      </c>
      <c r="CS13" s="624"/>
      <c r="CT13" s="624"/>
      <c r="CU13" s="624"/>
      <c r="CV13" s="624"/>
      <c r="CW13" s="624"/>
      <c r="CX13" s="624"/>
      <c r="CY13" s="625"/>
      <c r="CZ13" s="626">
        <v>10.1</v>
      </c>
      <c r="DA13" s="626"/>
      <c r="DB13" s="626"/>
      <c r="DC13" s="626"/>
      <c r="DD13" s="632">
        <v>1008341</v>
      </c>
      <c r="DE13" s="624"/>
      <c r="DF13" s="624"/>
      <c r="DG13" s="624"/>
      <c r="DH13" s="624"/>
      <c r="DI13" s="624"/>
      <c r="DJ13" s="624"/>
      <c r="DK13" s="624"/>
      <c r="DL13" s="624"/>
      <c r="DM13" s="624"/>
      <c r="DN13" s="624"/>
      <c r="DO13" s="624"/>
      <c r="DP13" s="625"/>
      <c r="DQ13" s="632">
        <v>671859</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738</v>
      </c>
      <c r="S14" s="624"/>
      <c r="T14" s="624"/>
      <c r="U14" s="624"/>
      <c r="V14" s="624"/>
      <c r="W14" s="624"/>
      <c r="X14" s="624"/>
      <c r="Y14" s="625"/>
      <c r="Z14" s="626">
        <v>0</v>
      </c>
      <c r="AA14" s="626"/>
      <c r="AB14" s="626"/>
      <c r="AC14" s="626"/>
      <c r="AD14" s="627">
        <v>738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95936</v>
      </c>
      <c r="BH14" s="624"/>
      <c r="BI14" s="624"/>
      <c r="BJ14" s="624"/>
      <c r="BK14" s="624"/>
      <c r="BL14" s="624"/>
      <c r="BM14" s="624"/>
      <c r="BN14" s="625"/>
      <c r="BO14" s="626">
        <v>3.9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505511</v>
      </c>
      <c r="CS14" s="624"/>
      <c r="CT14" s="624"/>
      <c r="CU14" s="624"/>
      <c r="CV14" s="624"/>
      <c r="CW14" s="624"/>
      <c r="CX14" s="624"/>
      <c r="CY14" s="625"/>
      <c r="CZ14" s="626">
        <v>2.9</v>
      </c>
      <c r="DA14" s="626"/>
      <c r="DB14" s="626"/>
      <c r="DC14" s="626"/>
      <c r="DD14" s="632">
        <v>25142</v>
      </c>
      <c r="DE14" s="624"/>
      <c r="DF14" s="624"/>
      <c r="DG14" s="624"/>
      <c r="DH14" s="624"/>
      <c r="DI14" s="624"/>
      <c r="DJ14" s="624"/>
      <c r="DK14" s="624"/>
      <c r="DL14" s="624"/>
      <c r="DM14" s="624"/>
      <c r="DN14" s="624"/>
      <c r="DO14" s="624"/>
      <c r="DP14" s="625"/>
      <c r="DQ14" s="632">
        <v>465116</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184603</v>
      </c>
      <c r="BH15" s="624"/>
      <c r="BI15" s="624"/>
      <c r="BJ15" s="624"/>
      <c r="BK15" s="624"/>
      <c r="BL15" s="624"/>
      <c r="BM15" s="624"/>
      <c r="BN15" s="625"/>
      <c r="BO15" s="626">
        <v>7.5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1334313</v>
      </c>
      <c r="CS15" s="624"/>
      <c r="CT15" s="624"/>
      <c r="CU15" s="624"/>
      <c r="CV15" s="624"/>
      <c r="CW15" s="624"/>
      <c r="CX15" s="624"/>
      <c r="CY15" s="625"/>
      <c r="CZ15" s="626">
        <v>7.7</v>
      </c>
      <c r="DA15" s="626"/>
      <c r="DB15" s="626"/>
      <c r="DC15" s="626"/>
      <c r="DD15" s="632">
        <v>212793</v>
      </c>
      <c r="DE15" s="624"/>
      <c r="DF15" s="624"/>
      <c r="DG15" s="624"/>
      <c r="DH15" s="624"/>
      <c r="DI15" s="624"/>
      <c r="DJ15" s="624"/>
      <c r="DK15" s="624"/>
      <c r="DL15" s="624"/>
      <c r="DM15" s="624"/>
      <c r="DN15" s="624"/>
      <c r="DO15" s="624"/>
      <c r="DP15" s="625"/>
      <c r="DQ15" s="632">
        <v>945007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14954</v>
      </c>
      <c r="S16" s="624"/>
      <c r="T16" s="624"/>
      <c r="U16" s="624"/>
      <c r="V16" s="624"/>
      <c r="W16" s="624"/>
      <c r="X16" s="624"/>
      <c r="Y16" s="625"/>
      <c r="Z16" s="626">
        <v>0.1</v>
      </c>
      <c r="AA16" s="626"/>
      <c r="AB16" s="626"/>
      <c r="AC16" s="626"/>
      <c r="AD16" s="627">
        <v>14954</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252206</v>
      </c>
      <c r="CS16" s="624"/>
      <c r="CT16" s="624"/>
      <c r="CU16" s="624"/>
      <c r="CV16" s="624"/>
      <c r="CW16" s="624"/>
      <c r="CX16" s="624"/>
      <c r="CY16" s="625"/>
      <c r="CZ16" s="626">
        <v>1.5</v>
      </c>
      <c r="DA16" s="626"/>
      <c r="DB16" s="626"/>
      <c r="DC16" s="626"/>
      <c r="DD16" s="632" t="s">
        <v>122</v>
      </c>
      <c r="DE16" s="624"/>
      <c r="DF16" s="624"/>
      <c r="DG16" s="624"/>
      <c r="DH16" s="624"/>
      <c r="DI16" s="624"/>
      <c r="DJ16" s="624"/>
      <c r="DK16" s="624"/>
      <c r="DL16" s="624"/>
      <c r="DM16" s="624"/>
      <c r="DN16" s="624"/>
      <c r="DO16" s="624"/>
      <c r="DP16" s="625"/>
      <c r="DQ16" s="632">
        <v>44119</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42321</v>
      </c>
      <c r="S17" s="624"/>
      <c r="T17" s="624"/>
      <c r="U17" s="624"/>
      <c r="V17" s="624"/>
      <c r="W17" s="624"/>
      <c r="X17" s="624"/>
      <c r="Y17" s="625"/>
      <c r="Z17" s="626">
        <v>0.2</v>
      </c>
      <c r="AA17" s="626"/>
      <c r="AB17" s="626"/>
      <c r="AC17" s="626"/>
      <c r="AD17" s="627">
        <v>42321</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1605168</v>
      </c>
      <c r="CS17" s="624"/>
      <c r="CT17" s="624"/>
      <c r="CU17" s="624"/>
      <c r="CV17" s="624"/>
      <c r="CW17" s="624"/>
      <c r="CX17" s="624"/>
      <c r="CY17" s="625"/>
      <c r="CZ17" s="626">
        <v>9.3000000000000007</v>
      </c>
      <c r="DA17" s="626"/>
      <c r="DB17" s="626"/>
      <c r="DC17" s="626"/>
      <c r="DD17" s="632" t="s">
        <v>122</v>
      </c>
      <c r="DE17" s="624"/>
      <c r="DF17" s="624"/>
      <c r="DG17" s="624"/>
      <c r="DH17" s="624"/>
      <c r="DI17" s="624"/>
      <c r="DJ17" s="624"/>
      <c r="DK17" s="624"/>
      <c r="DL17" s="624"/>
      <c r="DM17" s="624"/>
      <c r="DN17" s="624"/>
      <c r="DO17" s="624"/>
      <c r="DP17" s="625"/>
      <c r="DQ17" s="632">
        <v>1579858</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22745</v>
      </c>
      <c r="S18" s="624"/>
      <c r="T18" s="624"/>
      <c r="U18" s="624"/>
      <c r="V18" s="624"/>
      <c r="W18" s="624"/>
      <c r="X18" s="624"/>
      <c r="Y18" s="625"/>
      <c r="Z18" s="626">
        <v>0.1</v>
      </c>
      <c r="AA18" s="626"/>
      <c r="AB18" s="626"/>
      <c r="AC18" s="626"/>
      <c r="AD18" s="627">
        <v>22745</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18519</v>
      </c>
      <c r="S19" s="624"/>
      <c r="T19" s="624"/>
      <c r="U19" s="624"/>
      <c r="V19" s="624"/>
      <c r="W19" s="624"/>
      <c r="X19" s="624"/>
      <c r="Y19" s="625"/>
      <c r="Z19" s="626">
        <v>0.1</v>
      </c>
      <c r="AA19" s="626"/>
      <c r="AB19" s="626"/>
      <c r="AC19" s="626"/>
      <c r="AD19" s="627">
        <v>18519</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1379</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4226</v>
      </c>
      <c r="S20" s="624"/>
      <c r="T20" s="624"/>
      <c r="U20" s="624"/>
      <c r="V20" s="624"/>
      <c r="W20" s="624"/>
      <c r="X20" s="624"/>
      <c r="Y20" s="625"/>
      <c r="Z20" s="626">
        <v>0</v>
      </c>
      <c r="AA20" s="626"/>
      <c r="AB20" s="626"/>
      <c r="AC20" s="626"/>
      <c r="AD20" s="627">
        <v>4226</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1379</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17305835</v>
      </c>
      <c r="CS20" s="624"/>
      <c r="CT20" s="624"/>
      <c r="CU20" s="624"/>
      <c r="CV20" s="624"/>
      <c r="CW20" s="624"/>
      <c r="CX20" s="624"/>
      <c r="CY20" s="625"/>
      <c r="CZ20" s="626">
        <v>100</v>
      </c>
      <c r="DA20" s="626"/>
      <c r="DB20" s="626"/>
      <c r="DC20" s="626"/>
      <c r="DD20" s="632">
        <v>2202277</v>
      </c>
      <c r="DE20" s="624"/>
      <c r="DF20" s="624"/>
      <c r="DG20" s="624"/>
      <c r="DH20" s="624"/>
      <c r="DI20" s="624"/>
      <c r="DJ20" s="624"/>
      <c r="DK20" s="624"/>
      <c r="DL20" s="624"/>
      <c r="DM20" s="624"/>
      <c r="DN20" s="624"/>
      <c r="DO20" s="624"/>
      <c r="DP20" s="625"/>
      <c r="DQ20" s="632">
        <v>10190893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6111197</v>
      </c>
      <c r="S21" s="624"/>
      <c r="T21" s="624"/>
      <c r="U21" s="624"/>
      <c r="V21" s="624"/>
      <c r="W21" s="624"/>
      <c r="X21" s="624"/>
      <c r="Y21" s="625"/>
      <c r="Z21" s="626">
        <v>34.4</v>
      </c>
      <c r="AA21" s="626"/>
      <c r="AB21" s="626"/>
      <c r="AC21" s="626"/>
      <c r="AD21" s="627">
        <v>5420148</v>
      </c>
      <c r="AE21" s="627"/>
      <c r="AF21" s="627"/>
      <c r="AG21" s="627"/>
      <c r="AH21" s="627"/>
      <c r="AI21" s="627"/>
      <c r="AJ21" s="627"/>
      <c r="AK21" s="627"/>
      <c r="AL21" s="628">
        <v>62.4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1379</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5420148</v>
      </c>
      <c r="S22" s="624"/>
      <c r="T22" s="624"/>
      <c r="U22" s="624"/>
      <c r="V22" s="624"/>
      <c r="W22" s="624"/>
      <c r="X22" s="624"/>
      <c r="Y22" s="625"/>
      <c r="Z22" s="626">
        <v>30.5</v>
      </c>
      <c r="AA22" s="626"/>
      <c r="AB22" s="626"/>
      <c r="AC22" s="626"/>
      <c r="AD22" s="627">
        <v>5420148</v>
      </c>
      <c r="AE22" s="627"/>
      <c r="AF22" s="627"/>
      <c r="AG22" s="627"/>
      <c r="AH22" s="627"/>
      <c r="AI22" s="627"/>
      <c r="AJ22" s="627"/>
      <c r="AK22" s="627"/>
      <c r="AL22" s="628">
        <v>62.4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691049</v>
      </c>
      <c r="S23" s="624"/>
      <c r="T23" s="624"/>
      <c r="U23" s="624"/>
      <c r="V23" s="624"/>
      <c r="W23" s="624"/>
      <c r="X23" s="624"/>
      <c r="Y23" s="625"/>
      <c r="Z23" s="626">
        <v>3.9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7323822</v>
      </c>
      <c r="CS24" s="613"/>
      <c r="CT24" s="613"/>
      <c r="CU24" s="613"/>
      <c r="CV24" s="613"/>
      <c r="CW24" s="613"/>
      <c r="CX24" s="613"/>
      <c r="CY24" s="614"/>
      <c r="CZ24" s="617">
        <v>42.3</v>
      </c>
      <c r="DA24" s="618"/>
      <c r="DB24" s="618"/>
      <c r="DC24" s="634"/>
      <c r="DD24" s="658">
        <v>4995301</v>
      </c>
      <c r="DE24" s="613"/>
      <c r="DF24" s="613"/>
      <c r="DG24" s="613"/>
      <c r="DH24" s="613"/>
      <c r="DI24" s="613"/>
      <c r="DJ24" s="613"/>
      <c r="DK24" s="614"/>
      <c r="DL24" s="658">
        <v>4787442</v>
      </c>
      <c r="DM24" s="613"/>
      <c r="DN24" s="613"/>
      <c r="DO24" s="613"/>
      <c r="DP24" s="613"/>
      <c r="DQ24" s="613"/>
      <c r="DR24" s="613"/>
      <c r="DS24" s="613"/>
      <c r="DT24" s="613"/>
      <c r="DU24" s="613"/>
      <c r="DV24" s="614"/>
      <c r="DW24" s="617">
        <v>54.9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9366814</v>
      </c>
      <c r="S25" s="624"/>
      <c r="T25" s="624"/>
      <c r="U25" s="624"/>
      <c r="V25" s="624"/>
      <c r="W25" s="624"/>
      <c r="X25" s="624"/>
      <c r="Y25" s="625"/>
      <c r="Z25" s="626">
        <v>52.7</v>
      </c>
      <c r="AA25" s="626"/>
      <c r="AB25" s="626"/>
      <c r="AC25" s="626"/>
      <c r="AD25" s="627">
        <v>8675765</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2648259</v>
      </c>
      <c r="CS25" s="655"/>
      <c r="CT25" s="655"/>
      <c r="CU25" s="655"/>
      <c r="CV25" s="655"/>
      <c r="CW25" s="655"/>
      <c r="CX25" s="655"/>
      <c r="CY25" s="656"/>
      <c r="CZ25" s="628">
        <v>15.3</v>
      </c>
      <c r="DA25" s="653"/>
      <c r="DB25" s="653"/>
      <c r="DC25" s="657"/>
      <c r="DD25" s="632">
        <v>2495489</v>
      </c>
      <c r="DE25" s="655"/>
      <c r="DF25" s="655"/>
      <c r="DG25" s="655"/>
      <c r="DH25" s="655"/>
      <c r="DI25" s="655"/>
      <c r="DJ25" s="655"/>
      <c r="DK25" s="656"/>
      <c r="DL25" s="632">
        <v>2440008</v>
      </c>
      <c r="DM25" s="655"/>
      <c r="DN25" s="655"/>
      <c r="DO25" s="655"/>
      <c r="DP25" s="655"/>
      <c r="DQ25" s="655"/>
      <c r="DR25" s="655"/>
      <c r="DS25" s="655"/>
      <c r="DT25" s="655"/>
      <c r="DU25" s="655"/>
      <c r="DV25" s="656"/>
      <c r="DW25" s="628">
        <v>28</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1965</v>
      </c>
      <c r="S26" s="624"/>
      <c r="T26" s="624"/>
      <c r="U26" s="624"/>
      <c r="V26" s="624"/>
      <c r="W26" s="624"/>
      <c r="X26" s="624"/>
      <c r="Y26" s="625"/>
      <c r="Z26" s="626">
        <v>0</v>
      </c>
      <c r="AA26" s="626"/>
      <c r="AB26" s="626"/>
      <c r="AC26" s="626"/>
      <c r="AD26" s="627">
        <v>1965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1730753</v>
      </c>
      <c r="CS26" s="624"/>
      <c r="CT26" s="624"/>
      <c r="CU26" s="624"/>
      <c r="CV26" s="624"/>
      <c r="CW26" s="624"/>
      <c r="CX26" s="624"/>
      <c r="CY26" s="625"/>
      <c r="CZ26" s="628">
        <v>10</v>
      </c>
      <c r="DA26" s="653"/>
      <c r="DB26" s="653"/>
      <c r="DC26" s="657"/>
      <c r="DD26" s="632">
        <v>1626534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59757</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2450264</v>
      </c>
      <c r="BH27" s="624"/>
      <c r="BI27" s="624"/>
      <c r="BJ27" s="624"/>
      <c r="BK27" s="624"/>
      <c r="BL27" s="624"/>
      <c r="BM27" s="624"/>
      <c r="BN27" s="625"/>
      <c r="BO27" s="626">
        <v>100</v>
      </c>
      <c r="BP27" s="626"/>
      <c r="BQ27" s="626"/>
      <c r="BR27" s="626"/>
      <c r="BS27" s="627">
        <v>30518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3070395</v>
      </c>
      <c r="CS27" s="655"/>
      <c r="CT27" s="655"/>
      <c r="CU27" s="655"/>
      <c r="CV27" s="655"/>
      <c r="CW27" s="655"/>
      <c r="CX27" s="655"/>
      <c r="CY27" s="656"/>
      <c r="CZ27" s="628">
        <v>17.7</v>
      </c>
      <c r="DA27" s="653"/>
      <c r="DB27" s="653"/>
      <c r="DC27" s="657"/>
      <c r="DD27" s="632">
        <v>919954</v>
      </c>
      <c r="DE27" s="655"/>
      <c r="DF27" s="655"/>
      <c r="DG27" s="655"/>
      <c r="DH27" s="655"/>
      <c r="DI27" s="655"/>
      <c r="DJ27" s="655"/>
      <c r="DK27" s="656"/>
      <c r="DL27" s="632">
        <v>799776</v>
      </c>
      <c r="DM27" s="655"/>
      <c r="DN27" s="655"/>
      <c r="DO27" s="655"/>
      <c r="DP27" s="655"/>
      <c r="DQ27" s="655"/>
      <c r="DR27" s="655"/>
      <c r="DS27" s="655"/>
      <c r="DT27" s="655"/>
      <c r="DU27" s="655"/>
      <c r="DV27" s="656"/>
      <c r="DW27" s="628">
        <v>9.1999999999999993</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244324</v>
      </c>
      <c r="S28" s="624"/>
      <c r="T28" s="624"/>
      <c r="U28" s="624"/>
      <c r="V28" s="624"/>
      <c r="W28" s="624"/>
      <c r="X28" s="624"/>
      <c r="Y28" s="625"/>
      <c r="Z28" s="626">
        <v>1.4</v>
      </c>
      <c r="AA28" s="626"/>
      <c r="AB28" s="626"/>
      <c r="AC28" s="626"/>
      <c r="AD28" s="627">
        <v>4718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1605168</v>
      </c>
      <c r="CS28" s="624"/>
      <c r="CT28" s="624"/>
      <c r="CU28" s="624"/>
      <c r="CV28" s="624"/>
      <c r="CW28" s="624"/>
      <c r="CX28" s="624"/>
      <c r="CY28" s="625"/>
      <c r="CZ28" s="628">
        <v>9.3000000000000007</v>
      </c>
      <c r="DA28" s="653"/>
      <c r="DB28" s="653"/>
      <c r="DC28" s="657"/>
      <c r="DD28" s="632">
        <v>1579858</v>
      </c>
      <c r="DE28" s="624"/>
      <c r="DF28" s="624"/>
      <c r="DG28" s="624"/>
      <c r="DH28" s="624"/>
      <c r="DI28" s="624"/>
      <c r="DJ28" s="624"/>
      <c r="DK28" s="625"/>
      <c r="DL28" s="632">
        <v>1547658</v>
      </c>
      <c r="DM28" s="624"/>
      <c r="DN28" s="624"/>
      <c r="DO28" s="624"/>
      <c r="DP28" s="624"/>
      <c r="DQ28" s="624"/>
      <c r="DR28" s="624"/>
      <c r="DS28" s="624"/>
      <c r="DT28" s="624"/>
      <c r="DU28" s="624"/>
      <c r="DV28" s="625"/>
      <c r="DW28" s="628">
        <v>17.7</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39793</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1605168</v>
      </c>
      <c r="CS29" s="655"/>
      <c r="CT29" s="655"/>
      <c r="CU29" s="655"/>
      <c r="CV29" s="655"/>
      <c r="CW29" s="655"/>
      <c r="CX29" s="655"/>
      <c r="CY29" s="656"/>
      <c r="CZ29" s="628">
        <v>9.3000000000000007</v>
      </c>
      <c r="DA29" s="653"/>
      <c r="DB29" s="653"/>
      <c r="DC29" s="657"/>
      <c r="DD29" s="632">
        <v>1579858</v>
      </c>
      <c r="DE29" s="655"/>
      <c r="DF29" s="655"/>
      <c r="DG29" s="655"/>
      <c r="DH29" s="655"/>
      <c r="DI29" s="655"/>
      <c r="DJ29" s="655"/>
      <c r="DK29" s="656"/>
      <c r="DL29" s="632">
        <v>1547658</v>
      </c>
      <c r="DM29" s="655"/>
      <c r="DN29" s="655"/>
      <c r="DO29" s="655"/>
      <c r="DP29" s="655"/>
      <c r="DQ29" s="655"/>
      <c r="DR29" s="655"/>
      <c r="DS29" s="655"/>
      <c r="DT29" s="655"/>
      <c r="DU29" s="655"/>
      <c r="DV29" s="656"/>
      <c r="DW29" s="628">
        <v>17.7</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2896014</v>
      </c>
      <c r="S30" s="624"/>
      <c r="T30" s="624"/>
      <c r="U30" s="624"/>
      <c r="V30" s="624"/>
      <c r="W30" s="624"/>
      <c r="X30" s="624"/>
      <c r="Y30" s="625"/>
      <c r="Z30" s="626">
        <v>16.3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1554108</v>
      </c>
      <c r="CS30" s="624"/>
      <c r="CT30" s="624"/>
      <c r="CU30" s="624"/>
      <c r="CV30" s="624"/>
      <c r="CW30" s="624"/>
      <c r="CX30" s="624"/>
      <c r="CY30" s="625"/>
      <c r="CZ30" s="628">
        <v>9</v>
      </c>
      <c r="DA30" s="653"/>
      <c r="DB30" s="653"/>
      <c r="DC30" s="657"/>
      <c r="DD30" s="632">
        <v>1528798</v>
      </c>
      <c r="DE30" s="624"/>
      <c r="DF30" s="624"/>
      <c r="DG30" s="624"/>
      <c r="DH30" s="624"/>
      <c r="DI30" s="624"/>
      <c r="DJ30" s="624"/>
      <c r="DK30" s="625"/>
      <c r="DL30" s="632">
        <v>1496598</v>
      </c>
      <c r="DM30" s="624"/>
      <c r="DN30" s="624"/>
      <c r="DO30" s="624"/>
      <c r="DP30" s="624"/>
      <c r="DQ30" s="624"/>
      <c r="DR30" s="624"/>
      <c r="DS30" s="624"/>
      <c r="DT30" s="624"/>
      <c r="DU30" s="624"/>
      <c r="DV30" s="625"/>
      <c r="DW30" s="628">
        <v>17.2</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98.1</v>
      </c>
      <c r="BN31" s="667"/>
      <c r="BO31" s="667"/>
      <c r="BP31" s="667"/>
      <c r="BQ31" s="668"/>
      <c r="BR31" s="679">
        <v>99.3</v>
      </c>
      <c r="BS31" s="667"/>
      <c r="BT31" s="667"/>
      <c r="BU31" s="667"/>
      <c r="BV31" s="667"/>
      <c r="BW31" s="667"/>
      <c r="BX31" s="618">
        <v>97.7</v>
      </c>
      <c r="BY31" s="667"/>
      <c r="BZ31" s="667"/>
      <c r="CA31" s="667"/>
      <c r="CB31" s="668"/>
      <c r="CD31" s="661"/>
      <c r="CE31" s="662"/>
      <c r="CF31" s="620" t="s">
        <v>300</v>
      </c>
      <c r="CG31" s="621"/>
      <c r="CH31" s="621"/>
      <c r="CI31" s="621"/>
      <c r="CJ31" s="621"/>
      <c r="CK31" s="621"/>
      <c r="CL31" s="621"/>
      <c r="CM31" s="621"/>
      <c r="CN31" s="621"/>
      <c r="CO31" s="621"/>
      <c r="CP31" s="621"/>
      <c r="CQ31" s="622"/>
      <c r="CR31" s="623">
        <v>51060</v>
      </c>
      <c r="CS31" s="655"/>
      <c r="CT31" s="655"/>
      <c r="CU31" s="655"/>
      <c r="CV31" s="655"/>
      <c r="CW31" s="655"/>
      <c r="CX31" s="655"/>
      <c r="CY31" s="656"/>
      <c r="CZ31" s="628">
        <v>0.3</v>
      </c>
      <c r="DA31" s="653"/>
      <c r="DB31" s="653"/>
      <c r="DC31" s="657"/>
      <c r="DD31" s="632">
        <v>51060</v>
      </c>
      <c r="DE31" s="655"/>
      <c r="DF31" s="655"/>
      <c r="DG31" s="655"/>
      <c r="DH31" s="655"/>
      <c r="DI31" s="655"/>
      <c r="DJ31" s="655"/>
      <c r="DK31" s="656"/>
      <c r="DL31" s="632">
        <v>51060</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1671405</v>
      </c>
      <c r="S32" s="624"/>
      <c r="T32" s="624"/>
      <c r="U32" s="624"/>
      <c r="V32" s="624"/>
      <c r="W32" s="624"/>
      <c r="X32" s="624"/>
      <c r="Y32" s="625"/>
      <c r="Z32" s="626">
        <v>9.4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5"/>
      <c r="BI32" s="655"/>
      <c r="BJ32" s="655"/>
      <c r="BK32" s="655"/>
      <c r="BL32" s="655"/>
      <c r="BM32" s="629">
        <v>98</v>
      </c>
      <c r="BN32" s="655"/>
      <c r="BO32" s="655"/>
      <c r="BP32" s="655"/>
      <c r="BQ32" s="678"/>
      <c r="BR32" s="680">
        <v>99.4</v>
      </c>
      <c r="BS32" s="655"/>
      <c r="BT32" s="655"/>
      <c r="BU32" s="655"/>
      <c r="BV32" s="655"/>
      <c r="BW32" s="655"/>
      <c r="BX32" s="629">
        <v>97.5</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181819</v>
      </c>
      <c r="S33" s="624"/>
      <c r="T33" s="624"/>
      <c r="U33" s="624"/>
      <c r="V33" s="624"/>
      <c r="W33" s="624"/>
      <c r="X33" s="624"/>
      <c r="Y33" s="625"/>
      <c r="Z33" s="626">
        <v>1</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98.1</v>
      </c>
      <c r="BN33" s="682"/>
      <c r="BO33" s="682"/>
      <c r="BP33" s="682"/>
      <c r="BQ33" s="684"/>
      <c r="BR33" s="681">
        <v>99.2</v>
      </c>
      <c r="BS33" s="682"/>
      <c r="BT33" s="682"/>
      <c r="BU33" s="682"/>
      <c r="BV33" s="682"/>
      <c r="BW33" s="682"/>
      <c r="BX33" s="683">
        <v>97.6</v>
      </c>
      <c r="BY33" s="682"/>
      <c r="BZ33" s="682"/>
      <c r="CA33" s="682"/>
      <c r="CB33" s="684"/>
      <c r="CD33" s="620" t="s">
        <v>307</v>
      </c>
      <c r="CE33" s="621"/>
      <c r="CF33" s="621"/>
      <c r="CG33" s="621"/>
      <c r="CH33" s="621"/>
      <c r="CI33" s="621"/>
      <c r="CJ33" s="621"/>
      <c r="CK33" s="621"/>
      <c r="CL33" s="621"/>
      <c r="CM33" s="621"/>
      <c r="CN33" s="621"/>
      <c r="CO33" s="621"/>
      <c r="CP33" s="621"/>
      <c r="CQ33" s="622"/>
      <c r="CR33" s="623">
        <v>7527530</v>
      </c>
      <c r="CS33" s="655"/>
      <c r="CT33" s="655"/>
      <c r="CU33" s="655"/>
      <c r="CV33" s="655"/>
      <c r="CW33" s="655"/>
      <c r="CX33" s="655"/>
      <c r="CY33" s="656"/>
      <c r="CZ33" s="628">
        <v>43.5</v>
      </c>
      <c r="DA33" s="653"/>
      <c r="DB33" s="653"/>
      <c r="DC33" s="657"/>
      <c r="DD33" s="632">
        <v>4870124</v>
      </c>
      <c r="DE33" s="655"/>
      <c r="DF33" s="655"/>
      <c r="DG33" s="655"/>
      <c r="DH33" s="655"/>
      <c r="DI33" s="655"/>
      <c r="DJ33" s="655"/>
      <c r="DK33" s="656"/>
      <c r="DL33" s="632">
        <v>2760948</v>
      </c>
      <c r="DM33" s="655"/>
      <c r="DN33" s="655"/>
      <c r="DO33" s="655"/>
      <c r="DP33" s="655"/>
      <c r="DQ33" s="655"/>
      <c r="DR33" s="655"/>
      <c r="DS33" s="655"/>
      <c r="DT33" s="655"/>
      <c r="DU33" s="655"/>
      <c r="DV33" s="656"/>
      <c r="DW33" s="628">
        <v>31.6</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355133</v>
      </c>
      <c r="S34" s="624"/>
      <c r="T34" s="624"/>
      <c r="U34" s="624"/>
      <c r="V34" s="624"/>
      <c r="W34" s="624"/>
      <c r="X34" s="624"/>
      <c r="Y34" s="625"/>
      <c r="Z34" s="626">
        <v>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2207507</v>
      </c>
      <c r="CS34" s="624"/>
      <c r="CT34" s="624"/>
      <c r="CU34" s="624"/>
      <c r="CV34" s="624"/>
      <c r="CW34" s="624"/>
      <c r="CX34" s="624"/>
      <c r="CY34" s="625"/>
      <c r="CZ34" s="628">
        <v>12.8</v>
      </c>
      <c r="DA34" s="653"/>
      <c r="DB34" s="653"/>
      <c r="DC34" s="657"/>
      <c r="DD34" s="632">
        <v>1402510</v>
      </c>
      <c r="DE34" s="624"/>
      <c r="DF34" s="624"/>
      <c r="DG34" s="624"/>
      <c r="DH34" s="624"/>
      <c r="DI34" s="624"/>
      <c r="DJ34" s="624"/>
      <c r="DK34" s="625"/>
      <c r="DL34" s="632">
        <v>1174891</v>
      </c>
      <c r="DM34" s="624"/>
      <c r="DN34" s="624"/>
      <c r="DO34" s="624"/>
      <c r="DP34" s="624"/>
      <c r="DQ34" s="624"/>
      <c r="DR34" s="624"/>
      <c r="DS34" s="624"/>
      <c r="DT34" s="624"/>
      <c r="DU34" s="624"/>
      <c r="DV34" s="625"/>
      <c r="DW34" s="628">
        <v>13.5</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344425</v>
      </c>
      <c r="S35" s="624"/>
      <c r="T35" s="624"/>
      <c r="U35" s="624"/>
      <c r="V35" s="624"/>
      <c r="W35" s="624"/>
      <c r="X35" s="624"/>
      <c r="Y35" s="625"/>
      <c r="Z35" s="626">
        <v>1.9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132969</v>
      </c>
      <c r="CS35" s="655"/>
      <c r="CT35" s="655"/>
      <c r="CU35" s="655"/>
      <c r="CV35" s="655"/>
      <c r="CW35" s="655"/>
      <c r="CX35" s="655"/>
      <c r="CY35" s="656"/>
      <c r="CZ35" s="628">
        <v>0.8</v>
      </c>
      <c r="DA35" s="653"/>
      <c r="DB35" s="653"/>
      <c r="DC35" s="657"/>
      <c r="DD35" s="632">
        <v>51520</v>
      </c>
      <c r="DE35" s="655"/>
      <c r="DF35" s="655"/>
      <c r="DG35" s="655"/>
      <c r="DH35" s="655"/>
      <c r="DI35" s="655"/>
      <c r="DJ35" s="655"/>
      <c r="DK35" s="656"/>
      <c r="DL35" s="632">
        <v>51520</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496733</v>
      </c>
      <c r="S36" s="624"/>
      <c r="T36" s="624"/>
      <c r="U36" s="624"/>
      <c r="V36" s="624"/>
      <c r="W36" s="624"/>
      <c r="X36" s="624"/>
      <c r="Y36" s="625"/>
      <c r="Z36" s="626">
        <v>2.8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1800968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t="s">
        <v>122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2945566</v>
      </c>
      <c r="CS36" s="624"/>
      <c r="CT36" s="624"/>
      <c r="CU36" s="624"/>
      <c r="CV36" s="624"/>
      <c r="CW36" s="624"/>
      <c r="CX36" s="624"/>
      <c r="CY36" s="625"/>
      <c r="CZ36" s="628">
        <v>17</v>
      </c>
      <c r="DA36" s="653"/>
      <c r="DB36" s="653"/>
      <c r="DC36" s="657"/>
      <c r="DD36" s="632">
        <v>1854656</v>
      </c>
      <c r="DE36" s="624"/>
      <c r="DF36" s="624"/>
      <c r="DG36" s="624"/>
      <c r="DH36" s="624"/>
      <c r="DI36" s="624"/>
      <c r="DJ36" s="624"/>
      <c r="DK36" s="625"/>
      <c r="DL36" s="632">
        <v>573446</v>
      </c>
      <c r="DM36" s="624"/>
      <c r="DN36" s="624"/>
      <c r="DO36" s="624"/>
      <c r="DP36" s="624"/>
      <c r="DQ36" s="624"/>
      <c r="DR36" s="624"/>
      <c r="DS36" s="624"/>
      <c r="DT36" s="624"/>
      <c r="DU36" s="624"/>
      <c r="DV36" s="625"/>
      <c r="DW36" s="628">
        <v>6.6</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287600</v>
      </c>
      <c r="S37" s="624"/>
      <c r="T37" s="624"/>
      <c r="U37" s="624"/>
      <c r="V37" s="624"/>
      <c r="W37" s="624"/>
      <c r="X37" s="624"/>
      <c r="Y37" s="625"/>
      <c r="Z37" s="626">
        <v>1.6</v>
      </c>
      <c r="AA37" s="626"/>
      <c r="AB37" s="626"/>
      <c r="AC37" s="626"/>
      <c r="AD37" s="627">
        <v>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450601</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-49205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370942</v>
      </c>
      <c r="CS37" s="655"/>
      <c r="CT37" s="655"/>
      <c r="CU37" s="655"/>
      <c r="CV37" s="655"/>
      <c r="CW37" s="655"/>
      <c r="CX37" s="655"/>
      <c r="CY37" s="656"/>
      <c r="CZ37" s="628">
        <v>2.1</v>
      </c>
      <c r="DA37" s="653"/>
      <c r="DB37" s="653"/>
      <c r="DC37" s="657"/>
      <c r="DD37" s="632">
        <v>8542</v>
      </c>
      <c r="DE37" s="655"/>
      <c r="DF37" s="655"/>
      <c r="DG37" s="655"/>
      <c r="DH37" s="655"/>
      <c r="DI37" s="655"/>
      <c r="DJ37" s="655"/>
      <c r="DK37" s="656"/>
      <c r="DL37" s="632">
        <v>7269</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1823142</v>
      </c>
      <c r="S38" s="624"/>
      <c r="T38" s="624"/>
      <c r="U38" s="624"/>
      <c r="V38" s="624"/>
      <c r="W38" s="624"/>
      <c r="X38" s="624"/>
      <c r="Y38" s="625"/>
      <c r="Z38" s="626">
        <v>10.3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47406</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3127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1302961</v>
      </c>
      <c r="CS38" s="624"/>
      <c r="CT38" s="624"/>
      <c r="CU38" s="624"/>
      <c r="CV38" s="624"/>
      <c r="CW38" s="624"/>
      <c r="CX38" s="624"/>
      <c r="CY38" s="625"/>
      <c r="CZ38" s="628">
        <v>7.5</v>
      </c>
      <c r="DA38" s="653"/>
      <c r="DB38" s="653"/>
      <c r="DC38" s="657"/>
      <c r="DD38" s="632">
        <v>1012359</v>
      </c>
      <c r="DE38" s="624"/>
      <c r="DF38" s="624"/>
      <c r="DG38" s="624"/>
      <c r="DH38" s="624"/>
      <c r="DI38" s="624"/>
      <c r="DJ38" s="624"/>
      <c r="DK38" s="625"/>
      <c r="DL38" s="632">
        <v>960299</v>
      </c>
      <c r="DM38" s="624"/>
      <c r="DN38" s="624"/>
      <c r="DO38" s="624"/>
      <c r="DP38" s="624"/>
      <c r="DQ38" s="624"/>
      <c r="DR38" s="624"/>
      <c r="DS38" s="624"/>
      <c r="DT38" s="624"/>
      <c r="DU38" s="624"/>
      <c r="DV38" s="625"/>
      <c r="DW38" s="628">
        <v>11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4748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739696</v>
      </c>
      <c r="CS39" s="655"/>
      <c r="CT39" s="655"/>
      <c r="CU39" s="655"/>
      <c r="CV39" s="655"/>
      <c r="CW39" s="655"/>
      <c r="CX39" s="655"/>
      <c r="CY39" s="656"/>
      <c r="CZ39" s="628">
        <v>4.3</v>
      </c>
      <c r="DA39" s="653"/>
      <c r="DB39" s="653"/>
      <c r="DC39" s="657"/>
      <c r="DD39" s="632">
        <v>426036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40942</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198831</v>
      </c>
      <c r="CS40" s="624"/>
      <c r="CT40" s="624"/>
      <c r="CU40" s="624"/>
      <c r="CV40" s="624"/>
      <c r="CW40" s="624"/>
      <c r="CX40" s="624"/>
      <c r="CY40" s="625"/>
      <c r="CZ40" s="628">
        <v>1.1000000000000001</v>
      </c>
      <c r="DA40" s="653"/>
      <c r="DB40" s="653"/>
      <c r="DC40" s="657"/>
      <c r="DD40" s="632">
        <v>123043</v>
      </c>
      <c r="DE40" s="624"/>
      <c r="DF40" s="624"/>
      <c r="DG40" s="624"/>
      <c r="DH40" s="624"/>
      <c r="DI40" s="624"/>
      <c r="DJ40" s="624"/>
      <c r="DK40" s="625"/>
      <c r="DL40" s="632">
        <v>792</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17768924</v>
      </c>
      <c r="S41" s="696"/>
      <c r="T41" s="696"/>
      <c r="U41" s="696"/>
      <c r="V41" s="696"/>
      <c r="W41" s="696"/>
      <c r="X41" s="696"/>
      <c r="Y41" s="700"/>
      <c r="Z41" s="701">
        <v>100</v>
      </c>
      <c r="AA41" s="701"/>
      <c r="AB41" s="701"/>
      <c r="AC41" s="701"/>
      <c r="AD41" s="702">
        <v>8682449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286221</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1016740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456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2454483</v>
      </c>
      <c r="CS42" s="655"/>
      <c r="CT42" s="655"/>
      <c r="CU42" s="655"/>
      <c r="CV42" s="655"/>
      <c r="CW42" s="655"/>
      <c r="CX42" s="655"/>
      <c r="CY42" s="656"/>
      <c r="CZ42" s="628">
        <v>14.2</v>
      </c>
      <c r="DA42" s="653"/>
      <c r="DB42" s="653"/>
      <c r="DC42" s="657"/>
      <c r="DD42" s="632">
        <v>325468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63677</v>
      </c>
      <c r="CS43" s="655"/>
      <c r="CT43" s="655"/>
      <c r="CU43" s="655"/>
      <c r="CV43" s="655"/>
      <c r="CW43" s="655"/>
      <c r="CX43" s="655"/>
      <c r="CY43" s="656"/>
      <c r="CZ43" s="628">
        <v>0.4</v>
      </c>
      <c r="DA43" s="653"/>
      <c r="DB43" s="653"/>
      <c r="DC43" s="657"/>
      <c r="DD43" s="632">
        <v>30877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2202277</v>
      </c>
      <c r="CS44" s="624"/>
      <c r="CT44" s="624"/>
      <c r="CU44" s="624"/>
      <c r="CV44" s="624"/>
      <c r="CW44" s="624"/>
      <c r="CX44" s="624"/>
      <c r="CY44" s="625"/>
      <c r="CZ44" s="628">
        <v>12.7</v>
      </c>
      <c r="DA44" s="629"/>
      <c r="DB44" s="629"/>
      <c r="DC44" s="635"/>
      <c r="DD44" s="632">
        <v>281349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1021316</v>
      </c>
      <c r="CS45" s="655"/>
      <c r="CT45" s="655"/>
      <c r="CU45" s="655"/>
      <c r="CV45" s="655"/>
      <c r="CW45" s="655"/>
      <c r="CX45" s="655"/>
      <c r="CY45" s="656"/>
      <c r="CZ45" s="628">
        <v>5.9</v>
      </c>
      <c r="DA45" s="653"/>
      <c r="DB45" s="653"/>
      <c r="DC45" s="657"/>
      <c r="DD45" s="632">
        <v>47863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984955</v>
      </c>
      <c r="CS46" s="624"/>
      <c r="CT46" s="624"/>
      <c r="CU46" s="624"/>
      <c r="CV46" s="624"/>
      <c r="CW46" s="624"/>
      <c r="CX46" s="624"/>
      <c r="CY46" s="625"/>
      <c r="CZ46" s="628">
        <v>5.7</v>
      </c>
      <c r="DA46" s="629"/>
      <c r="DB46" s="629"/>
      <c r="DC46" s="635"/>
      <c r="DD46" s="632">
        <v>170880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252206</v>
      </c>
      <c r="CS47" s="655"/>
      <c r="CT47" s="655"/>
      <c r="CU47" s="655"/>
      <c r="CV47" s="655"/>
      <c r="CW47" s="655"/>
      <c r="CX47" s="655"/>
      <c r="CY47" s="656"/>
      <c r="CZ47" s="628">
        <v>1.5</v>
      </c>
      <c r="DA47" s="653"/>
      <c r="DB47" s="653"/>
      <c r="DC47" s="657"/>
      <c r="DD47" s="632">
        <v>44119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17305835</v>
      </c>
      <c r="CS49" s="682"/>
      <c r="CT49" s="682"/>
      <c r="CU49" s="682"/>
      <c r="CV49" s="682"/>
      <c r="CW49" s="682"/>
      <c r="CX49" s="682"/>
      <c r="CY49" s="711"/>
      <c r="CZ49" s="703">
        <v>100</v>
      </c>
      <c r="DA49" s="712"/>
      <c r="DB49" s="712"/>
      <c r="DC49" s="713"/>
      <c r="DD49" s="714">
        <v>10190893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wOyEvSO3dyU0OASHJ/RJRmdhUbwu9cAWOphYBHTTQuJv6CoxsGuML4tkR7liu8fysB4hGbY54Uy49xAq5+zrA==" saltValue="qfqq/LF3WstJYxvRHzZ8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17512</v>
      </c>
      <c r="R7" s="753"/>
      <c r="S7" s="753"/>
      <c r="T7" s="753"/>
      <c r="U7" s="753"/>
      <c r="V7" s="753">
        <v>17049</v>
      </c>
      <c r="W7" s="753"/>
      <c r="X7" s="753"/>
      <c r="Y7" s="753"/>
      <c r="Z7" s="753"/>
      <c r="AA7" s="753">
        <v>463</v>
      </c>
      <c r="AB7" s="753"/>
      <c r="AC7" s="753"/>
      <c r="AD7" s="753"/>
      <c r="AE7" s="754"/>
      <c r="AF7" s="755">
        <v>402</v>
      </c>
      <c r="AG7" s="756"/>
      <c r="AH7" s="756"/>
      <c r="AI7" s="756"/>
      <c r="AJ7" s="757"/>
      <c r="AK7" s="758">
        <v>344</v>
      </c>
      <c r="AL7" s="759"/>
      <c r="AM7" s="759"/>
      <c r="AN7" s="759"/>
      <c r="AO7" s="759"/>
      <c r="AP7" s="759">
        <v>15761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555</v>
      </c>
      <c r="BT7" s="747"/>
      <c r="BU7" s="747"/>
      <c r="BV7" s="747"/>
      <c r="BW7" s="747"/>
      <c r="BX7" s="747"/>
      <c r="BY7" s="747"/>
      <c r="BZ7" s="747"/>
      <c r="CA7" s="747"/>
      <c r="CB7" s="747"/>
      <c r="CC7" s="747"/>
      <c r="CD7" s="747"/>
      <c r="CE7" s="747"/>
      <c r="CF7" s="747"/>
      <c r="CG7" s="762"/>
      <c r="CH7" s="743">
        <v>0</v>
      </c>
      <c r="CI7" s="744"/>
      <c r="CJ7" s="744"/>
      <c r="CK7" s="744"/>
      <c r="CL7" s="745"/>
      <c r="CM7" s="743">
        <v>107</v>
      </c>
      <c r="CN7" s="744"/>
      <c r="CO7" s="744"/>
      <c r="CP7" s="744"/>
      <c r="CQ7" s="745"/>
      <c r="CR7" s="743">
        <v>2</v>
      </c>
      <c r="CS7" s="744"/>
      <c r="CT7" s="744"/>
      <c r="CU7" s="744"/>
      <c r="CV7" s="745"/>
      <c r="CW7" s="743" t="s">
        <v>558</v>
      </c>
      <c r="CX7" s="744"/>
      <c r="CY7" s="744"/>
      <c r="CZ7" s="744"/>
      <c r="DA7" s="745"/>
      <c r="DB7" s="743" t="s">
        <v>558</v>
      </c>
      <c r="DC7" s="744"/>
      <c r="DD7" s="744"/>
      <c r="DE7" s="744"/>
      <c r="DF7" s="745"/>
      <c r="DG7" s="743" t="s">
        <v>558</v>
      </c>
      <c r="DH7" s="744"/>
      <c r="DI7" s="744"/>
      <c r="DJ7" s="744"/>
      <c r="DK7" s="745"/>
      <c r="DL7" s="743" t="s">
        <v>558</v>
      </c>
      <c r="DM7" s="744"/>
      <c r="DN7" s="744"/>
      <c r="DO7" s="744"/>
      <c r="DP7" s="745"/>
      <c r="DQ7" s="743" t="s">
        <v>558</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339</v>
      </c>
      <c r="R8" s="784"/>
      <c r="S8" s="784"/>
      <c r="T8" s="784"/>
      <c r="U8" s="784"/>
      <c r="V8" s="784">
        <v>339</v>
      </c>
      <c r="W8" s="784"/>
      <c r="X8" s="784"/>
      <c r="Y8" s="784"/>
      <c r="Z8" s="784"/>
      <c r="AA8" s="784" t="s">
        <v>545</v>
      </c>
      <c r="AB8" s="784"/>
      <c r="AC8" s="784"/>
      <c r="AD8" s="784"/>
      <c r="AE8" s="785"/>
      <c r="AF8" s="786" t="s">
        <v>122</v>
      </c>
      <c r="AG8" s="787"/>
      <c r="AH8" s="787"/>
      <c r="AI8" s="787"/>
      <c r="AJ8" s="788"/>
      <c r="AK8" s="769">
        <v>74</v>
      </c>
      <c r="AL8" s="770"/>
      <c r="AM8" s="770"/>
      <c r="AN8" s="770"/>
      <c r="AO8" s="770"/>
      <c r="AP8" s="770">
        <v>441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556</v>
      </c>
      <c r="BT8" s="774"/>
      <c r="BU8" s="774"/>
      <c r="BV8" s="774"/>
      <c r="BW8" s="774"/>
      <c r="BX8" s="774"/>
      <c r="BY8" s="774"/>
      <c r="BZ8" s="774"/>
      <c r="CA8" s="774"/>
      <c r="CB8" s="774"/>
      <c r="CC8" s="774"/>
      <c r="CD8" s="774"/>
      <c r="CE8" s="774"/>
      <c r="CF8" s="774"/>
      <c r="CG8" s="775"/>
      <c r="CH8" s="776">
        <v>0</v>
      </c>
      <c r="CI8" s="777"/>
      <c r="CJ8" s="777"/>
      <c r="CK8" s="777"/>
      <c r="CL8" s="778"/>
      <c r="CM8" s="776">
        <v>6</v>
      </c>
      <c r="CN8" s="777"/>
      <c r="CO8" s="777"/>
      <c r="CP8" s="777"/>
      <c r="CQ8" s="778"/>
      <c r="CR8" s="776">
        <v>80</v>
      </c>
      <c r="CS8" s="777"/>
      <c r="CT8" s="777"/>
      <c r="CU8" s="777"/>
      <c r="CV8" s="778"/>
      <c r="CW8" s="776" t="s">
        <v>559</v>
      </c>
      <c r="CX8" s="777"/>
      <c r="CY8" s="777"/>
      <c r="CZ8" s="777"/>
      <c r="DA8" s="778"/>
      <c r="DB8" s="776" t="s">
        <v>559</v>
      </c>
      <c r="DC8" s="777"/>
      <c r="DD8" s="777"/>
      <c r="DE8" s="777"/>
      <c r="DF8" s="778"/>
      <c r="DG8" s="776" t="s">
        <v>559</v>
      </c>
      <c r="DH8" s="777"/>
      <c r="DI8" s="777"/>
      <c r="DJ8" s="777"/>
      <c r="DK8" s="778"/>
      <c r="DL8" s="776" t="s">
        <v>559</v>
      </c>
      <c r="DM8" s="777"/>
      <c r="DN8" s="777"/>
      <c r="DO8" s="777"/>
      <c r="DP8" s="778"/>
      <c r="DQ8" s="776" t="s">
        <v>560</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557</v>
      </c>
      <c r="BT9" s="774"/>
      <c r="BU9" s="774"/>
      <c r="BV9" s="774"/>
      <c r="BW9" s="774"/>
      <c r="BX9" s="774"/>
      <c r="BY9" s="774"/>
      <c r="BZ9" s="774"/>
      <c r="CA9" s="774"/>
      <c r="CB9" s="774"/>
      <c r="CC9" s="774"/>
      <c r="CD9" s="774"/>
      <c r="CE9" s="774"/>
      <c r="CF9" s="774"/>
      <c r="CG9" s="775"/>
      <c r="CH9" s="776">
        <v>-13</v>
      </c>
      <c r="CI9" s="777"/>
      <c r="CJ9" s="777"/>
      <c r="CK9" s="777"/>
      <c r="CL9" s="778"/>
      <c r="CM9" s="776">
        <v>129</v>
      </c>
      <c r="CN9" s="777"/>
      <c r="CO9" s="777"/>
      <c r="CP9" s="777"/>
      <c r="CQ9" s="778"/>
      <c r="CR9" s="776">
        <v>70</v>
      </c>
      <c r="CS9" s="777"/>
      <c r="CT9" s="777"/>
      <c r="CU9" s="777"/>
      <c r="CV9" s="778"/>
      <c r="CW9" s="776" t="s">
        <v>559</v>
      </c>
      <c r="CX9" s="777"/>
      <c r="CY9" s="777"/>
      <c r="CZ9" s="777"/>
      <c r="DA9" s="778"/>
      <c r="DB9" s="776" t="s">
        <v>559</v>
      </c>
      <c r="DC9" s="777"/>
      <c r="DD9" s="777"/>
      <c r="DE9" s="777"/>
      <c r="DF9" s="778"/>
      <c r="DG9" s="776" t="s">
        <v>559</v>
      </c>
      <c r="DH9" s="777"/>
      <c r="DI9" s="777"/>
      <c r="DJ9" s="777"/>
      <c r="DK9" s="778"/>
      <c r="DL9" s="776" t="s">
        <v>559</v>
      </c>
      <c r="DM9" s="777"/>
      <c r="DN9" s="777"/>
      <c r="DO9" s="777"/>
      <c r="DP9" s="778"/>
      <c r="DQ9" s="776" t="s">
        <v>560</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17777</v>
      </c>
      <c r="R23" s="793"/>
      <c r="S23" s="793"/>
      <c r="T23" s="793"/>
      <c r="U23" s="793"/>
      <c r="V23" s="793">
        <v>17313</v>
      </c>
      <c r="W23" s="793"/>
      <c r="X23" s="793"/>
      <c r="Y23" s="793"/>
      <c r="Z23" s="793"/>
      <c r="AA23" s="793">
        <v>463</v>
      </c>
      <c r="AB23" s="793"/>
      <c r="AC23" s="793"/>
      <c r="AD23" s="793"/>
      <c r="AE23" s="794"/>
      <c r="AF23" s="795">
        <v>402</v>
      </c>
      <c r="AG23" s="793"/>
      <c r="AH23" s="793"/>
      <c r="AI23" s="793"/>
      <c r="AJ23" s="796"/>
      <c r="AK23" s="797"/>
      <c r="AL23" s="798"/>
      <c r="AM23" s="798"/>
      <c r="AN23" s="798"/>
      <c r="AO23" s="798"/>
      <c r="AP23" s="793">
        <v>16202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3007</v>
      </c>
      <c r="R28" s="823"/>
      <c r="S28" s="823"/>
      <c r="T28" s="823"/>
      <c r="U28" s="823"/>
      <c r="V28" s="823">
        <v>3007</v>
      </c>
      <c r="W28" s="823"/>
      <c r="X28" s="823"/>
      <c r="Y28" s="823"/>
      <c r="Z28" s="823"/>
      <c r="AA28" s="823" t="s">
        <v>545</v>
      </c>
      <c r="AB28" s="823"/>
      <c r="AC28" s="823"/>
      <c r="AD28" s="823"/>
      <c r="AE28" s="824"/>
      <c r="AF28" s="825" t="s">
        <v>122</v>
      </c>
      <c r="AG28" s="823"/>
      <c r="AH28" s="823"/>
      <c r="AI28" s="823"/>
      <c r="AJ28" s="826"/>
      <c r="AK28" s="827">
        <v>286</v>
      </c>
      <c r="AL28" s="828"/>
      <c r="AM28" s="828"/>
      <c r="AN28" s="828"/>
      <c r="AO28" s="828"/>
      <c r="AP28" s="828" t="s">
        <v>486</v>
      </c>
      <c r="AQ28" s="828"/>
      <c r="AR28" s="828"/>
      <c r="AS28" s="828"/>
      <c r="AT28" s="828"/>
      <c r="AU28" s="828" t="s">
        <v>486</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2844</v>
      </c>
      <c r="R29" s="784"/>
      <c r="S29" s="784"/>
      <c r="T29" s="784"/>
      <c r="U29" s="784"/>
      <c r="V29" s="784">
        <v>2829</v>
      </c>
      <c r="W29" s="784"/>
      <c r="X29" s="784"/>
      <c r="Y29" s="784"/>
      <c r="Z29" s="784"/>
      <c r="AA29" s="784">
        <v>15</v>
      </c>
      <c r="AB29" s="784"/>
      <c r="AC29" s="784"/>
      <c r="AD29" s="784"/>
      <c r="AE29" s="785"/>
      <c r="AF29" s="786">
        <v>15</v>
      </c>
      <c r="AG29" s="787"/>
      <c r="AH29" s="787"/>
      <c r="AI29" s="787"/>
      <c r="AJ29" s="788"/>
      <c r="AK29" s="834">
        <v>479</v>
      </c>
      <c r="AL29" s="830"/>
      <c r="AM29" s="830"/>
      <c r="AN29" s="830"/>
      <c r="AO29" s="830"/>
      <c r="AP29" s="830" t="s">
        <v>486</v>
      </c>
      <c r="AQ29" s="830"/>
      <c r="AR29" s="830"/>
      <c r="AS29" s="830"/>
      <c r="AT29" s="830"/>
      <c r="AU29" s="830" t="s">
        <v>486</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400</v>
      </c>
      <c r="R30" s="784"/>
      <c r="S30" s="784"/>
      <c r="T30" s="784"/>
      <c r="U30" s="784"/>
      <c r="V30" s="784">
        <v>400</v>
      </c>
      <c r="W30" s="784"/>
      <c r="X30" s="784"/>
      <c r="Y30" s="784"/>
      <c r="Z30" s="784"/>
      <c r="AA30" s="784">
        <v>0</v>
      </c>
      <c r="AB30" s="784"/>
      <c r="AC30" s="784"/>
      <c r="AD30" s="784"/>
      <c r="AE30" s="785"/>
      <c r="AF30" s="786">
        <v>0</v>
      </c>
      <c r="AG30" s="787"/>
      <c r="AH30" s="787"/>
      <c r="AI30" s="787"/>
      <c r="AJ30" s="788"/>
      <c r="AK30" s="834">
        <v>131</v>
      </c>
      <c r="AL30" s="830"/>
      <c r="AM30" s="830"/>
      <c r="AN30" s="830"/>
      <c r="AO30" s="830"/>
      <c r="AP30" s="830" t="s">
        <v>486</v>
      </c>
      <c r="AQ30" s="830"/>
      <c r="AR30" s="830"/>
      <c r="AS30" s="830"/>
      <c r="AT30" s="830"/>
      <c r="AU30" s="830" t="s">
        <v>486</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298</v>
      </c>
      <c r="R31" s="784"/>
      <c r="S31" s="784"/>
      <c r="T31" s="784"/>
      <c r="U31" s="784"/>
      <c r="V31" s="784">
        <v>277</v>
      </c>
      <c r="W31" s="784"/>
      <c r="X31" s="784"/>
      <c r="Y31" s="784"/>
      <c r="Z31" s="784"/>
      <c r="AA31" s="784">
        <v>21</v>
      </c>
      <c r="AB31" s="784"/>
      <c r="AC31" s="784"/>
      <c r="AD31" s="784"/>
      <c r="AE31" s="785"/>
      <c r="AF31" s="786">
        <v>413</v>
      </c>
      <c r="AG31" s="787"/>
      <c r="AH31" s="787"/>
      <c r="AI31" s="787"/>
      <c r="AJ31" s="788"/>
      <c r="AK31" s="834">
        <v>52</v>
      </c>
      <c r="AL31" s="830"/>
      <c r="AM31" s="830"/>
      <c r="AN31" s="830"/>
      <c r="AO31" s="830"/>
      <c r="AP31" s="830">
        <v>813</v>
      </c>
      <c r="AQ31" s="830"/>
      <c r="AR31" s="830"/>
      <c r="AS31" s="830"/>
      <c r="AT31" s="830"/>
      <c r="AU31" s="830">
        <v>317</v>
      </c>
      <c r="AV31" s="830"/>
      <c r="AW31" s="830"/>
      <c r="AX31" s="830"/>
      <c r="AY31" s="830"/>
      <c r="AZ31" s="830" t="s">
        <v>546</v>
      </c>
      <c r="BA31" s="830"/>
      <c r="BB31" s="830"/>
      <c r="BC31" s="830"/>
      <c r="BD31" s="830"/>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764</v>
      </c>
      <c r="R32" s="784"/>
      <c r="S32" s="784"/>
      <c r="T32" s="784"/>
      <c r="U32" s="784"/>
      <c r="V32" s="784">
        <v>764</v>
      </c>
      <c r="W32" s="784"/>
      <c r="X32" s="784"/>
      <c r="Y32" s="784"/>
      <c r="Z32" s="784"/>
      <c r="AA32" s="784" t="s">
        <v>547</v>
      </c>
      <c r="AB32" s="784"/>
      <c r="AC32" s="784"/>
      <c r="AD32" s="784"/>
      <c r="AE32" s="785"/>
      <c r="AF32" s="786">
        <v>16</v>
      </c>
      <c r="AG32" s="787"/>
      <c r="AH32" s="787"/>
      <c r="AI32" s="787"/>
      <c r="AJ32" s="788"/>
      <c r="AK32" s="834">
        <v>451</v>
      </c>
      <c r="AL32" s="830"/>
      <c r="AM32" s="830"/>
      <c r="AN32" s="830"/>
      <c r="AO32" s="830"/>
      <c r="AP32" s="830">
        <v>3455</v>
      </c>
      <c r="AQ32" s="830"/>
      <c r="AR32" s="830"/>
      <c r="AS32" s="830"/>
      <c r="AT32" s="830"/>
      <c r="AU32" s="830">
        <v>2249</v>
      </c>
      <c r="AV32" s="830"/>
      <c r="AW32" s="830"/>
      <c r="AX32" s="830"/>
      <c r="AY32" s="830"/>
      <c r="AZ32" s="830" t="s">
        <v>486</v>
      </c>
      <c r="BA32" s="830"/>
      <c r="BB32" s="830"/>
      <c r="BC32" s="830"/>
      <c r="BD32" s="830"/>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444</v>
      </c>
      <c r="AG63" s="844"/>
      <c r="AH63" s="844"/>
      <c r="AI63" s="844"/>
      <c r="AJ63" s="845"/>
      <c r="AK63" s="846"/>
      <c r="AL63" s="841"/>
      <c r="AM63" s="841"/>
      <c r="AN63" s="841"/>
      <c r="AO63" s="841"/>
      <c r="AP63" s="844">
        <v>4268</v>
      </c>
      <c r="AQ63" s="844"/>
      <c r="AR63" s="844"/>
      <c r="AS63" s="844"/>
      <c r="AT63" s="844"/>
      <c r="AU63" s="844">
        <v>2566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548</v>
      </c>
      <c r="C68" s="870"/>
      <c r="D68" s="870"/>
      <c r="E68" s="870"/>
      <c r="F68" s="870"/>
      <c r="G68" s="870"/>
      <c r="H68" s="870"/>
      <c r="I68" s="870"/>
      <c r="J68" s="870"/>
      <c r="K68" s="870"/>
      <c r="L68" s="870"/>
      <c r="M68" s="870"/>
      <c r="N68" s="870"/>
      <c r="O68" s="870"/>
      <c r="P68" s="871"/>
      <c r="Q68" s="872">
        <v>2568</v>
      </c>
      <c r="R68" s="866"/>
      <c r="S68" s="866"/>
      <c r="T68" s="866"/>
      <c r="U68" s="866"/>
      <c r="V68" s="866">
        <v>2538</v>
      </c>
      <c r="W68" s="866"/>
      <c r="X68" s="866"/>
      <c r="Y68" s="866"/>
      <c r="Z68" s="866"/>
      <c r="AA68" s="866">
        <v>31</v>
      </c>
      <c r="AB68" s="866"/>
      <c r="AC68" s="866"/>
      <c r="AD68" s="866"/>
      <c r="AE68" s="866"/>
      <c r="AF68" s="866">
        <v>14</v>
      </c>
      <c r="AG68" s="866"/>
      <c r="AH68" s="866"/>
      <c r="AI68" s="866"/>
      <c r="AJ68" s="866"/>
      <c r="AK68" s="866">
        <v>10</v>
      </c>
      <c r="AL68" s="866"/>
      <c r="AM68" s="866"/>
      <c r="AN68" s="866"/>
      <c r="AO68" s="866"/>
      <c r="AP68" s="866" t="s">
        <v>545</v>
      </c>
      <c r="AQ68" s="866"/>
      <c r="AR68" s="866"/>
      <c r="AS68" s="866"/>
      <c r="AT68" s="866"/>
      <c r="AU68" s="866" t="s">
        <v>552</v>
      </c>
      <c r="AV68" s="866"/>
      <c r="AW68" s="866"/>
      <c r="AX68" s="866"/>
      <c r="AY68" s="866"/>
      <c r="AZ68" s="867" t="s">
        <v>551</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549</v>
      </c>
      <c r="C69" s="874"/>
      <c r="D69" s="874"/>
      <c r="E69" s="874"/>
      <c r="F69" s="874"/>
      <c r="G69" s="874"/>
      <c r="H69" s="874"/>
      <c r="I69" s="874"/>
      <c r="J69" s="874"/>
      <c r="K69" s="874"/>
      <c r="L69" s="874"/>
      <c r="M69" s="874"/>
      <c r="N69" s="874"/>
      <c r="O69" s="874"/>
      <c r="P69" s="875"/>
      <c r="Q69" s="876">
        <v>27</v>
      </c>
      <c r="R69" s="830"/>
      <c r="S69" s="830"/>
      <c r="T69" s="830"/>
      <c r="U69" s="830"/>
      <c r="V69" s="830">
        <v>26</v>
      </c>
      <c r="W69" s="830"/>
      <c r="X69" s="830"/>
      <c r="Y69" s="830"/>
      <c r="Z69" s="830"/>
      <c r="AA69" s="830">
        <v>2</v>
      </c>
      <c r="AB69" s="830"/>
      <c r="AC69" s="830"/>
      <c r="AD69" s="830"/>
      <c r="AE69" s="830"/>
      <c r="AF69" s="830">
        <v>2</v>
      </c>
      <c r="AG69" s="830"/>
      <c r="AH69" s="830"/>
      <c r="AI69" s="830"/>
      <c r="AJ69" s="830"/>
      <c r="AK69" s="830" t="s">
        <v>552</v>
      </c>
      <c r="AL69" s="830"/>
      <c r="AM69" s="830"/>
      <c r="AN69" s="830"/>
      <c r="AO69" s="830"/>
      <c r="AP69" s="830" t="s">
        <v>545</v>
      </c>
      <c r="AQ69" s="830"/>
      <c r="AR69" s="830"/>
      <c r="AS69" s="830"/>
      <c r="AT69" s="830"/>
      <c r="AU69" s="830" t="s">
        <v>554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550</v>
      </c>
      <c r="C70" s="874"/>
      <c r="D70" s="874"/>
      <c r="E70" s="874"/>
      <c r="F70" s="874"/>
      <c r="G70" s="874"/>
      <c r="H70" s="874"/>
      <c r="I70" s="874"/>
      <c r="J70" s="874"/>
      <c r="K70" s="874"/>
      <c r="L70" s="874"/>
      <c r="M70" s="874"/>
      <c r="N70" s="874"/>
      <c r="O70" s="874"/>
      <c r="P70" s="875"/>
      <c r="Q70" s="876">
        <v>63</v>
      </c>
      <c r="R70" s="830"/>
      <c r="S70" s="830"/>
      <c r="T70" s="830"/>
      <c r="U70" s="830"/>
      <c r="V70" s="830">
        <v>51</v>
      </c>
      <c r="W70" s="830"/>
      <c r="X70" s="830"/>
      <c r="Y70" s="830"/>
      <c r="Z70" s="830"/>
      <c r="AA70" s="830">
        <v>13</v>
      </c>
      <c r="AB70" s="830"/>
      <c r="AC70" s="830"/>
      <c r="AD70" s="830"/>
      <c r="AE70" s="830"/>
      <c r="AF70" s="830">
        <v>13</v>
      </c>
      <c r="AG70" s="830"/>
      <c r="AH70" s="830"/>
      <c r="AI70" s="830"/>
      <c r="AJ70" s="830"/>
      <c r="AK70" s="830" t="s">
        <v>545</v>
      </c>
      <c r="AL70" s="830"/>
      <c r="AM70" s="830"/>
      <c r="AN70" s="830"/>
      <c r="AO70" s="830"/>
      <c r="AP70" s="830" t="s">
        <v>553</v>
      </c>
      <c r="AQ70" s="830"/>
      <c r="AR70" s="830"/>
      <c r="AS70" s="830"/>
      <c r="AT70" s="830"/>
      <c r="AU70" s="830" t="s">
        <v>554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566</v>
      </c>
      <c r="C71" s="874"/>
      <c r="D71" s="874"/>
      <c r="E71" s="874"/>
      <c r="F71" s="874"/>
      <c r="G71" s="874"/>
      <c r="H71" s="874"/>
      <c r="I71" s="874"/>
      <c r="J71" s="874"/>
      <c r="K71" s="874"/>
      <c r="L71" s="874"/>
      <c r="M71" s="874"/>
      <c r="N71" s="874"/>
      <c r="O71" s="874"/>
      <c r="P71" s="875"/>
      <c r="Q71" s="876">
        <v>332</v>
      </c>
      <c r="R71" s="830"/>
      <c r="S71" s="830"/>
      <c r="T71" s="830"/>
      <c r="U71" s="830"/>
      <c r="V71" s="830">
        <v>216</v>
      </c>
      <c r="W71" s="830"/>
      <c r="X71" s="830"/>
      <c r="Y71" s="830"/>
      <c r="Z71" s="830"/>
      <c r="AA71" s="830">
        <v>117</v>
      </c>
      <c r="AB71" s="830"/>
      <c r="AC71" s="830"/>
      <c r="AD71" s="830"/>
      <c r="AE71" s="830"/>
      <c r="AF71" s="830">
        <v>117</v>
      </c>
      <c r="AG71" s="830"/>
      <c r="AH71" s="830"/>
      <c r="AI71" s="830"/>
      <c r="AJ71" s="830"/>
      <c r="AK71" s="830">
        <v>133</v>
      </c>
      <c r="AL71" s="830"/>
      <c r="AM71" s="830"/>
      <c r="AN71" s="830"/>
      <c r="AO71" s="830"/>
      <c r="AP71" s="830" t="s">
        <v>545</v>
      </c>
      <c r="AQ71" s="830"/>
      <c r="AR71" s="830"/>
      <c r="AS71" s="830"/>
      <c r="AT71" s="830"/>
      <c r="AU71" s="830" t="s">
        <v>554</v>
      </c>
      <c r="AV71" s="830"/>
      <c r="AW71" s="830"/>
      <c r="AX71" s="830"/>
      <c r="AY71" s="830"/>
      <c r="AZ71" s="832" t="s">
        <v>568</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567</v>
      </c>
      <c r="C72" s="874"/>
      <c r="D72" s="874"/>
      <c r="E72" s="874"/>
      <c r="F72" s="874"/>
      <c r="G72" s="874"/>
      <c r="H72" s="874"/>
      <c r="I72" s="874"/>
      <c r="J72" s="874"/>
      <c r="K72" s="874"/>
      <c r="L72" s="874"/>
      <c r="M72" s="874"/>
      <c r="N72" s="874"/>
      <c r="O72" s="874"/>
      <c r="P72" s="875"/>
      <c r="Q72" s="876">
        <v>211512</v>
      </c>
      <c r="R72" s="830"/>
      <c r="S72" s="830"/>
      <c r="T72" s="830"/>
      <c r="U72" s="830"/>
      <c r="V72" s="830">
        <v>207502</v>
      </c>
      <c r="W72" s="830"/>
      <c r="X72" s="830"/>
      <c r="Y72" s="830"/>
      <c r="Z72" s="830"/>
      <c r="AA72" s="830">
        <v>4010</v>
      </c>
      <c r="AB72" s="830"/>
      <c r="AC72" s="830"/>
      <c r="AD72" s="830"/>
      <c r="AE72" s="830"/>
      <c r="AF72" s="830">
        <v>4010</v>
      </c>
      <c r="AG72" s="830"/>
      <c r="AH72" s="830"/>
      <c r="AI72" s="830"/>
      <c r="AJ72" s="830"/>
      <c r="AK72" s="830" t="s">
        <v>569</v>
      </c>
      <c r="AL72" s="830"/>
      <c r="AM72" s="830"/>
      <c r="AN72" s="830"/>
      <c r="AO72" s="830"/>
      <c r="AP72" s="830" t="s">
        <v>569</v>
      </c>
      <c r="AQ72" s="830"/>
      <c r="AR72" s="830"/>
      <c r="AS72" s="830"/>
      <c r="AT72" s="830"/>
      <c r="AU72" s="830" t="s">
        <v>569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4039</v>
      </c>
      <c r="AG88" s="844"/>
      <c r="AH88" s="844"/>
      <c r="AI88" s="844"/>
      <c r="AJ88" s="844"/>
      <c r="AK88" s="841"/>
      <c r="AL88" s="841"/>
      <c r="AM88" s="841"/>
      <c r="AN88" s="841"/>
      <c r="AO88" s="841"/>
      <c r="AP88" s="844" t="s">
        <v>545</v>
      </c>
      <c r="AQ88" s="844"/>
      <c r="AR88" s="844"/>
      <c r="AS88" s="844"/>
      <c r="AT88" s="844"/>
      <c r="AU88" s="844" t="s">
        <v>545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152</v>
      </c>
      <c r="CS102" s="852"/>
      <c r="CT102" s="852"/>
      <c r="CU102" s="852"/>
      <c r="CV102" s="891"/>
      <c r="CW102" s="890" t="s">
        <v>559</v>
      </c>
      <c r="CX102" s="852"/>
      <c r="CY102" s="852"/>
      <c r="CZ102" s="852"/>
      <c r="DA102" s="891"/>
      <c r="DB102" s="890" t="s">
        <v>559</v>
      </c>
      <c r="DC102" s="852"/>
      <c r="DD102" s="852"/>
      <c r="DE102" s="852"/>
      <c r="DF102" s="891"/>
      <c r="DG102" s="890" t="s">
        <v>559</v>
      </c>
      <c r="DH102" s="852"/>
      <c r="DI102" s="852"/>
      <c r="DJ102" s="852"/>
      <c r="DK102" s="891"/>
      <c r="DL102" s="890" t="s">
        <v>559</v>
      </c>
      <c r="DM102" s="852"/>
      <c r="DN102" s="852"/>
      <c r="DO102" s="852"/>
      <c r="DP102" s="891"/>
      <c r="DQ102" s="890" t="s">
        <v>559</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1735830</v>
      </c>
      <c r="AB110" s="900"/>
      <c r="AC110" s="900"/>
      <c r="AD110" s="900"/>
      <c r="AE110" s="901"/>
      <c r="AF110" s="902">
        <v>1666914</v>
      </c>
      <c r="AG110" s="900"/>
      <c r="AH110" s="900"/>
      <c r="AI110" s="900"/>
      <c r="AJ110" s="901"/>
      <c r="AK110" s="902">
        <v>1572968</v>
      </c>
      <c r="AL110" s="900"/>
      <c r="AM110" s="900"/>
      <c r="AN110" s="900"/>
      <c r="AO110" s="901"/>
      <c r="AP110" s="903">
        <v>22.3</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15827507</v>
      </c>
      <c r="BR110" s="931"/>
      <c r="BS110" s="931"/>
      <c r="BT110" s="931"/>
      <c r="BU110" s="931"/>
      <c r="BV110" s="931">
        <v>15932745</v>
      </c>
      <c r="BW110" s="931"/>
      <c r="BX110" s="931"/>
      <c r="BY110" s="931"/>
      <c r="BZ110" s="931"/>
      <c r="CA110" s="931">
        <v>16201779</v>
      </c>
      <c r="CB110" s="931"/>
      <c r="CC110" s="931"/>
      <c r="CD110" s="931"/>
      <c r="CE110" s="931"/>
      <c r="CF110" s="944">
        <v>230</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2651454</v>
      </c>
      <c r="BR112" s="926"/>
      <c r="BS112" s="926"/>
      <c r="BT112" s="926"/>
      <c r="BU112" s="926"/>
      <c r="BV112" s="926">
        <v>2657948</v>
      </c>
      <c r="BW112" s="926"/>
      <c r="BX112" s="926"/>
      <c r="BY112" s="926"/>
      <c r="BZ112" s="926"/>
      <c r="CA112" s="926">
        <v>2566100</v>
      </c>
      <c r="CB112" s="926"/>
      <c r="CC112" s="926"/>
      <c r="CD112" s="926"/>
      <c r="CE112" s="926"/>
      <c r="CF112" s="920">
        <v>36.4</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335336</v>
      </c>
      <c r="AB113" s="938"/>
      <c r="AC113" s="938"/>
      <c r="AD113" s="938"/>
      <c r="AE113" s="939"/>
      <c r="AF113" s="940">
        <v>322876</v>
      </c>
      <c r="AG113" s="938"/>
      <c r="AH113" s="938"/>
      <c r="AI113" s="938"/>
      <c r="AJ113" s="939"/>
      <c r="AK113" s="940">
        <v>320315</v>
      </c>
      <c r="AL113" s="938"/>
      <c r="AM113" s="938"/>
      <c r="AN113" s="938"/>
      <c r="AO113" s="939"/>
      <c r="AP113" s="941">
        <v>4.5</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2925893</v>
      </c>
      <c r="BR114" s="926"/>
      <c r="BS114" s="926"/>
      <c r="BT114" s="926"/>
      <c r="BU114" s="926"/>
      <c r="BV114" s="926">
        <v>3022962</v>
      </c>
      <c r="BW114" s="926"/>
      <c r="BX114" s="926"/>
      <c r="BY114" s="926"/>
      <c r="BZ114" s="926"/>
      <c r="CA114" s="926">
        <v>2984203</v>
      </c>
      <c r="CB114" s="926"/>
      <c r="CC114" s="926"/>
      <c r="CD114" s="926"/>
      <c r="CE114" s="926"/>
      <c r="CF114" s="920">
        <v>42.4</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2071166</v>
      </c>
      <c r="AB117" s="979"/>
      <c r="AC117" s="979"/>
      <c r="AD117" s="979"/>
      <c r="AE117" s="980"/>
      <c r="AF117" s="981">
        <v>1989790</v>
      </c>
      <c r="AG117" s="979"/>
      <c r="AH117" s="979"/>
      <c r="AI117" s="979"/>
      <c r="AJ117" s="980"/>
      <c r="AK117" s="981">
        <v>1893283</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21404854</v>
      </c>
      <c r="BR119" s="1000"/>
      <c r="BS119" s="1000"/>
      <c r="BT119" s="1000"/>
      <c r="BU119" s="1000"/>
      <c r="BV119" s="1000">
        <v>21613655</v>
      </c>
      <c r="BW119" s="1000"/>
      <c r="BX119" s="1000"/>
      <c r="BY119" s="1000"/>
      <c r="BZ119" s="1000"/>
      <c r="CA119" s="1000">
        <v>21752082</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9972977</v>
      </c>
      <c r="BR120" s="931"/>
      <c r="BS120" s="931"/>
      <c r="BT120" s="931"/>
      <c r="BU120" s="931"/>
      <c r="BV120" s="931">
        <v>10553502</v>
      </c>
      <c r="BW120" s="931"/>
      <c r="BX120" s="931"/>
      <c r="BY120" s="931"/>
      <c r="BZ120" s="931"/>
      <c r="CA120" s="931">
        <v>11084312</v>
      </c>
      <c r="CB120" s="931"/>
      <c r="CC120" s="931"/>
      <c r="CD120" s="931"/>
      <c r="CE120" s="931"/>
      <c r="CF120" s="944">
        <v>157.30000000000001</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2290844</v>
      </c>
      <c r="DH120" s="931"/>
      <c r="DI120" s="931"/>
      <c r="DJ120" s="931"/>
      <c r="DK120" s="931"/>
      <c r="DL120" s="931">
        <v>2303825</v>
      </c>
      <c r="DM120" s="931"/>
      <c r="DN120" s="931"/>
      <c r="DO120" s="931"/>
      <c r="DP120" s="931"/>
      <c r="DQ120" s="931">
        <v>2248981</v>
      </c>
      <c r="DR120" s="931"/>
      <c r="DS120" s="931"/>
      <c r="DT120" s="931"/>
      <c r="DU120" s="931"/>
      <c r="DV120" s="932">
        <v>31.9</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340784</v>
      </c>
      <c r="BR121" s="926"/>
      <c r="BS121" s="926"/>
      <c r="BT121" s="926"/>
      <c r="BU121" s="926"/>
      <c r="BV121" s="926">
        <v>291070</v>
      </c>
      <c r="BW121" s="926"/>
      <c r="BX121" s="926"/>
      <c r="BY121" s="926"/>
      <c r="BZ121" s="926"/>
      <c r="CA121" s="926">
        <v>265760</v>
      </c>
      <c r="CB121" s="926"/>
      <c r="CC121" s="926"/>
      <c r="CD121" s="926"/>
      <c r="CE121" s="926"/>
      <c r="CF121" s="920">
        <v>3.8</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360610</v>
      </c>
      <c r="DH121" s="926"/>
      <c r="DI121" s="926"/>
      <c r="DJ121" s="926"/>
      <c r="DK121" s="926"/>
      <c r="DL121" s="926">
        <v>354123</v>
      </c>
      <c r="DM121" s="926"/>
      <c r="DN121" s="926"/>
      <c r="DO121" s="926"/>
      <c r="DP121" s="926"/>
      <c r="DQ121" s="926">
        <v>317119</v>
      </c>
      <c r="DR121" s="926"/>
      <c r="DS121" s="926"/>
      <c r="DT121" s="926"/>
      <c r="DU121" s="926"/>
      <c r="DV121" s="927">
        <v>4.5</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15271046</v>
      </c>
      <c r="BR122" s="1000"/>
      <c r="BS122" s="1000"/>
      <c r="BT122" s="1000"/>
      <c r="BU122" s="1000"/>
      <c r="BV122" s="1000">
        <v>14247642</v>
      </c>
      <c r="BW122" s="1000"/>
      <c r="BX122" s="1000"/>
      <c r="BY122" s="1000"/>
      <c r="BZ122" s="1000"/>
      <c r="CA122" s="1000">
        <v>15119518</v>
      </c>
      <c r="CB122" s="1000"/>
      <c r="CC122" s="1000"/>
      <c r="CD122" s="1000"/>
      <c r="CE122" s="1000"/>
      <c r="CF122" s="1017">
        <v>214.6</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25584807</v>
      </c>
      <c r="BR123" s="1064"/>
      <c r="BS123" s="1064"/>
      <c r="BT123" s="1064"/>
      <c r="BU123" s="1064"/>
      <c r="BV123" s="1064">
        <v>25092214</v>
      </c>
      <c r="BW123" s="1064"/>
      <c r="BX123" s="1064"/>
      <c r="BY123" s="1064"/>
      <c r="BZ123" s="1064"/>
      <c r="CA123" s="1064">
        <v>26469590</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26216</v>
      </c>
      <c r="AB128" s="1046"/>
      <c r="AC128" s="1046"/>
      <c r="AD128" s="1046"/>
      <c r="AE128" s="1047"/>
      <c r="AF128" s="1048">
        <v>26216</v>
      </c>
      <c r="AG128" s="1046"/>
      <c r="AH128" s="1046"/>
      <c r="AI128" s="1046"/>
      <c r="AJ128" s="1047"/>
      <c r="AK128" s="1048">
        <v>25540</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13.61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8910607</v>
      </c>
      <c r="AB129" s="959"/>
      <c r="AC129" s="959"/>
      <c r="AD129" s="959"/>
      <c r="AE129" s="960"/>
      <c r="AF129" s="961">
        <v>8624571</v>
      </c>
      <c r="AG129" s="959"/>
      <c r="AH129" s="959"/>
      <c r="AI129" s="959"/>
      <c r="AJ129" s="960"/>
      <c r="AK129" s="961">
        <v>8596957</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18.61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1810564</v>
      </c>
      <c r="AB130" s="959"/>
      <c r="AC130" s="959"/>
      <c r="AD130" s="959"/>
      <c r="AE130" s="960"/>
      <c r="AF130" s="961">
        <v>1709517</v>
      </c>
      <c r="AG130" s="959"/>
      <c r="AH130" s="959"/>
      <c r="AI130" s="959"/>
      <c r="AJ130" s="960"/>
      <c r="AK130" s="961">
        <v>1552005</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3.8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7100043</v>
      </c>
      <c r="AB131" s="986"/>
      <c r="AC131" s="986"/>
      <c r="AD131" s="986"/>
      <c r="AE131" s="987"/>
      <c r="AF131" s="985">
        <v>6915054</v>
      </c>
      <c r="AG131" s="986"/>
      <c r="AH131" s="986"/>
      <c r="AI131" s="986"/>
      <c r="AJ131" s="987"/>
      <c r="AK131" s="985">
        <v>7044952</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3.3011912739999998</v>
      </c>
      <c r="AB132" s="1097"/>
      <c r="AC132" s="1097"/>
      <c r="AD132" s="1097"/>
      <c r="AE132" s="1098"/>
      <c r="AF132" s="1099">
        <v>3.673964148</v>
      </c>
      <c r="AG132" s="1097"/>
      <c r="AH132" s="1097"/>
      <c r="AI132" s="1097"/>
      <c r="AJ132" s="1098"/>
      <c r="AK132" s="1099">
        <v>4.48176226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4.4000000000000004</v>
      </c>
      <c r="AB133" s="1080"/>
      <c r="AC133" s="1080"/>
      <c r="AD133" s="1080"/>
      <c r="AE133" s="1081"/>
      <c r="AF133" s="1079">
        <v>3.3</v>
      </c>
      <c r="AG133" s="1080"/>
      <c r="AH133" s="1080"/>
      <c r="AI133" s="1080"/>
      <c r="AJ133" s="1081"/>
      <c r="AK133" s="1079">
        <v>3.8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O3djqa/6ZjMRIjCWDadeHV09ObLxlk3ipLnouGIhSMvksjABhIZwKcoSfMJlAz78Oflxwoj2my1WyJsEb43Iw==" saltValue="SbE13FdW+8IEKKpxqOSP5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5llo5s13w7cDs+Tnt1pe6aTiZVT1W8LRx9eed/xBo1pn7H6KYn74u4NIAg8FSqdpuGafolKshDpUk3h1AbDEw==" saltValue="DGxlj2+BmhadNITTJAws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ZMBtr1NBwvwvUYIg+/sMVDtLhqH26U5lEg+5wK//bBlyvSMOmfjkzpKVy6DFoKbILWOUZ+25WBjIqH/bSPTZg==" saltValue="xkdxqqvDzc41/4c+NgVS7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2648259</v>
      </c>
      <c r="AP9" s="281">
        <v>120595</v>
      </c>
      <c r="AQ9" s="282">
        <v>97843</v>
      </c>
      <c r="AR9" s="283">
        <v>23.3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206</v>
      </c>
      <c r="AP10" s="284">
        <v>9</v>
      </c>
      <c r="AQ10" s="285">
        <v>9606</v>
      </c>
      <c r="AR10" s="286">
        <v>-99.9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1489</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v>32</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134138</v>
      </c>
      <c r="AP13" s="284">
        <v>6108</v>
      </c>
      <c r="AQ13" s="285">
        <v>3914</v>
      </c>
      <c r="AR13" s="286">
        <v>56.1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63677</v>
      </c>
      <c r="AP14" s="284">
        <v>2900</v>
      </c>
      <c r="AQ14" s="285">
        <v>2436</v>
      </c>
      <c r="AR14" s="286">
        <v>19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-1769</v>
      </c>
      <c r="AP15" s="284">
        <v>-81</v>
      </c>
      <c r="AQ15" s="285">
        <v>-5849</v>
      </c>
      <c r="AR15" s="286">
        <v>-98.6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2844511</v>
      </c>
      <c r="AP16" s="284">
        <v>129531</v>
      </c>
      <c r="AQ16" s="285">
        <v>109470</v>
      </c>
      <c r="AR16" s="286">
        <v>18.3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13.11</v>
      </c>
      <c r="AP21" s="298">
        <v>10.17</v>
      </c>
      <c r="AQ21" s="299">
        <v>2.94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100.4</v>
      </c>
      <c r="AP22" s="303">
        <v>97.1</v>
      </c>
      <c r="AQ22" s="304">
        <v>3.3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1572968</v>
      </c>
      <c r="AP32" s="312">
        <v>71629</v>
      </c>
      <c r="AQ32" s="313">
        <v>69401</v>
      </c>
      <c r="AR32" s="314">
        <v>3.2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v>9</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320315</v>
      </c>
      <c r="AP35" s="312">
        <v>14586</v>
      </c>
      <c r="AQ35" s="313">
        <v>18088</v>
      </c>
      <c r="AR35" s="314">
        <v>-19.399999999999999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t="s">
        <v>486</v>
      </c>
      <c r="AP36" s="312" t="s">
        <v>486</v>
      </c>
      <c r="AQ36" s="313">
        <v>3145</v>
      </c>
      <c r="AR36" s="314" t="s">
        <v>486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486</v>
      </c>
      <c r="AP37" s="312" t="s">
        <v>486</v>
      </c>
      <c r="AQ37" s="313">
        <v>424</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3</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-25540</v>
      </c>
      <c r="AP39" s="312">
        <v>-1163</v>
      </c>
      <c r="AQ39" s="313">
        <v>-2976</v>
      </c>
      <c r="AR39" s="314">
        <v>-60.9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-1552005</v>
      </c>
      <c r="AP40" s="312">
        <v>-70674</v>
      </c>
      <c r="AQ40" s="313">
        <v>-62148</v>
      </c>
      <c r="AR40" s="314">
        <v>13.7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315738</v>
      </c>
      <c r="AP41" s="312">
        <v>14378</v>
      </c>
      <c r="AQ41" s="313">
        <v>25946</v>
      </c>
      <c r="AR41" s="314">
        <v>-44.6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1963533</v>
      </c>
      <c r="AN51" s="334">
        <v>86794</v>
      </c>
      <c r="AO51" s="335">
        <v>-3.4</v>
      </c>
      <c r="AP51" s="336">
        <v>132981</v>
      </c>
      <c r="AQ51" s="337">
        <v>58.7</v>
      </c>
      <c r="AR51" s="338">
        <v>-62.1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924326</v>
      </c>
      <c r="AN52" s="342">
        <v>40858</v>
      </c>
      <c r="AO52" s="343">
        <v>-23.3</v>
      </c>
      <c r="AP52" s="344">
        <v>56973</v>
      </c>
      <c r="AQ52" s="345">
        <v>9.1999999999999993</v>
      </c>
      <c r="AR52" s="346">
        <v>-32.5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2201362</v>
      </c>
      <c r="AN53" s="334">
        <v>98131</v>
      </c>
      <c r="AO53" s="335">
        <v>13.1</v>
      </c>
      <c r="AP53" s="336">
        <v>128523</v>
      </c>
      <c r="AQ53" s="337">
        <v>-3.4</v>
      </c>
      <c r="AR53" s="338">
        <v>16.5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799840</v>
      </c>
      <c r="AN54" s="342">
        <v>35655</v>
      </c>
      <c r="AO54" s="343">
        <v>-12.7</v>
      </c>
      <c r="AP54" s="344">
        <v>56792</v>
      </c>
      <c r="AQ54" s="345">
        <v>-0.3</v>
      </c>
      <c r="AR54" s="346">
        <v>-12.4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2013355</v>
      </c>
      <c r="AN55" s="334">
        <v>90309</v>
      </c>
      <c r="AO55" s="335">
        <v>-8</v>
      </c>
      <c r="AP55" s="336">
        <v>92919</v>
      </c>
      <c r="AQ55" s="337">
        <v>-27.7</v>
      </c>
      <c r="AR55" s="338">
        <v>19.7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1043471</v>
      </c>
      <c r="AN56" s="342">
        <v>46805</v>
      </c>
      <c r="AO56" s="343">
        <v>31.3</v>
      </c>
      <c r="AP56" s="344">
        <v>54128</v>
      </c>
      <c r="AQ56" s="345">
        <v>-4.7</v>
      </c>
      <c r="AR56" s="346">
        <v>36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2808114</v>
      </c>
      <c r="AN57" s="334">
        <v>126623</v>
      </c>
      <c r="AO57" s="335">
        <v>40.200000000000003</v>
      </c>
      <c r="AP57" s="336">
        <v>103663</v>
      </c>
      <c r="AQ57" s="337">
        <v>11.6</v>
      </c>
      <c r="AR57" s="338">
        <v>28.6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1006118</v>
      </c>
      <c r="AN58" s="342">
        <v>45368</v>
      </c>
      <c r="AO58" s="343">
        <v>-3.1</v>
      </c>
      <c r="AP58" s="344">
        <v>64346</v>
      </c>
      <c r="AQ58" s="345">
        <v>18.899999999999999</v>
      </c>
      <c r="AR58" s="346">
        <v>-22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2202277</v>
      </c>
      <c r="AN59" s="334">
        <v>100286</v>
      </c>
      <c r="AO59" s="335">
        <v>-20.8</v>
      </c>
      <c r="AP59" s="336">
        <v>92012</v>
      </c>
      <c r="AQ59" s="337">
        <v>-11.2</v>
      </c>
      <c r="AR59" s="338">
        <v>-9.6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984955</v>
      </c>
      <c r="AN60" s="342">
        <v>44852</v>
      </c>
      <c r="AO60" s="343">
        <v>-1.1000000000000001</v>
      </c>
      <c r="AP60" s="344">
        <v>61382</v>
      </c>
      <c r="AQ60" s="345">
        <v>-4.5999999999999996</v>
      </c>
      <c r="AR60" s="346">
        <v>3.5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2237728</v>
      </c>
      <c r="AN61" s="349">
        <v>100429</v>
      </c>
      <c r="AO61" s="350">
        <v>4.2</v>
      </c>
      <c r="AP61" s="351">
        <v>110020</v>
      </c>
      <c r="AQ61" s="352">
        <v>5.6</v>
      </c>
      <c r="AR61" s="338">
        <v>-1.4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951742</v>
      </c>
      <c r="AN62" s="342">
        <v>42708</v>
      </c>
      <c r="AO62" s="343">
        <v>-1.8</v>
      </c>
      <c r="AP62" s="344">
        <v>58724</v>
      </c>
      <c r="AQ62" s="345">
        <v>3.7</v>
      </c>
      <c r="AR62" s="346">
        <v>-5.5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ty05Ymzgdb9I9ltfS33xyi3dNJ9ShJE6KGEddzWXvJKpG6boRqXRNB6sI7Lmzdoy8dQKkgMxZIP79b+TO49UA==" saltValue="+HMRB22SF027cNc8Ob+c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ePSzHXm56PCGqcDxZhkvoQ2hZ5iq383a+hbIqKm5HYttZg5CLPyRla/DBWnTvBsmxaS5bH2qYSYro98sxAcfKA==" saltValue="BCtOoZCRh5NmvgrPcg6i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dDWp9TzK9o2BTVZeY5FLOYKGrb2ZbWCusXcV7Rlv6G9ikswfJl3KGJD4RhApQkaB4ExkEY2KyJAA1J/CbX+jrw==" saltValue="f9lcwn64uM0pM+vaMYjhA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35.07</v>
      </c>
      <c r="G47" s="12">
        <v>33.799999999999997</v>
      </c>
      <c r="H47" s="12">
        <v>34.39</v>
      </c>
      <c r="I47" s="12">
        <v>35.75</v>
      </c>
      <c r="J47" s="13">
        <v>39.06</v>
      </c>
    </row>
    <row r="48" spans="2:10" ht="57.75" customHeight="1" x14ac:dyDescent="0.15">
      <c r="B48" s="14"/>
      <c r="C48" s="1141" t="s">
        <v>4</v>
      </c>
      <c r="D48" s="1141"/>
      <c r="E48" s="1142"/>
      <c r="F48" s="15">
        <v>1.49</v>
      </c>
      <c r="G48" s="16">
        <v>4.2</v>
      </c>
      <c r="H48" s="16">
        <v>7.83</v>
      </c>
      <c r="I48" s="16">
        <v>5.41</v>
      </c>
      <c r="J48" s="17">
        <v>4.67</v>
      </c>
    </row>
    <row r="49" spans="2:10" ht="57.75" customHeight="1" thickBot="1" x14ac:dyDescent="0.2">
      <c r="B49" s="18"/>
      <c r="C49" s="1143" t="s">
        <v>5</v>
      </c>
      <c r="D49" s="1143"/>
      <c r="E49" s="1144"/>
      <c r="F49" s="19">
        <v>16.93</v>
      </c>
      <c r="G49" s="20">
        <v>2.2999999999999998</v>
      </c>
      <c r="H49" s="20">
        <v>6.06</v>
      </c>
      <c r="I49" s="20" t="s">
        <v>530</v>
      </c>
      <c r="J49" s="21">
        <v>2.82</v>
      </c>
    </row>
    <row r="50" spans="2:10" x14ac:dyDescent="0.15"/>
  </sheetData>
  <sheetProtection algorithmName="SHA-512" hashValue="rrZPNVnIcMmhLX320Lj0fD65nTKJEtxBGy5YJcGFcdJrJEXVy+oCo1Gffw3GAOZDpKfcLJ6Q9muRtpnu+BjkCg==" saltValue="l92qciS26J/X46Zp5ZT/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v>3.32</v>
      </c>
      <c r="G34" s="33">
        <v>3.11</v>
      </c>
      <c r="H34" s="33">
        <v>3.65</v>
      </c>
      <c r="I34" s="33">
        <v>4.45</v>
      </c>
      <c r="J34" s="34">
        <v>4.8</v>
      </c>
      <c r="K34" s="22"/>
      <c r="L34" s="22"/>
      <c r="M34" s="22"/>
      <c r="N34" s="22"/>
      <c r="O34" s="22"/>
      <c r="P34" s="22"/>
    </row>
    <row r="35" spans="1:16" ht="39" customHeight="1" x14ac:dyDescent="0.15">
      <c r="A35" s="22"/>
      <c r="B35" s="35"/>
      <c r="C35" s="1145" t="s">
        <v>532</v>
      </c>
      <c r="D35" s="1146"/>
      <c r="E35" s="1147"/>
      <c r="F35" s="36">
        <v>1.48</v>
      </c>
      <c r="G35" s="37">
        <v>4.2</v>
      </c>
      <c r="H35" s="37">
        <v>7.83</v>
      </c>
      <c r="I35" s="37">
        <v>5.4</v>
      </c>
      <c r="J35" s="38">
        <v>4.67</v>
      </c>
      <c r="K35" s="22"/>
      <c r="L35" s="22"/>
      <c r="M35" s="22"/>
      <c r="N35" s="22"/>
      <c r="O35" s="22"/>
      <c r="P35" s="22"/>
    </row>
    <row r="36" spans="1:16" ht="39" customHeight="1" x14ac:dyDescent="0.15">
      <c r="A36" s="22"/>
      <c r="B36" s="35"/>
      <c r="C36" s="1145" t="s">
        <v>533</v>
      </c>
      <c r="D36" s="1146"/>
      <c r="E36" s="1147"/>
      <c r="F36" s="36" t="s">
        <v>486</v>
      </c>
      <c r="G36" s="37">
        <v>0</v>
      </c>
      <c r="H36" s="37">
        <v>0</v>
      </c>
      <c r="I36" s="37">
        <v>0.06</v>
      </c>
      <c r="J36" s="38">
        <v>0.18</v>
      </c>
      <c r="K36" s="22"/>
      <c r="L36" s="22"/>
      <c r="M36" s="22"/>
      <c r="N36" s="22"/>
      <c r="O36" s="22"/>
      <c r="P36" s="22"/>
    </row>
    <row r="37" spans="1:16" ht="39" customHeight="1" x14ac:dyDescent="0.15">
      <c r="A37" s="22"/>
      <c r="B37" s="35"/>
      <c r="C37" s="1145" t="s">
        <v>534</v>
      </c>
      <c r="D37" s="1146"/>
      <c r="E37" s="1147"/>
      <c r="F37" s="36">
        <v>0.28999999999999998</v>
      </c>
      <c r="G37" s="37">
        <v>0.1</v>
      </c>
      <c r="H37" s="37">
        <v>0.42</v>
      </c>
      <c r="I37" s="37">
        <v>1</v>
      </c>
      <c r="J37" s="38">
        <v>0.17</v>
      </c>
      <c r="K37" s="22"/>
      <c r="L37" s="22"/>
      <c r="M37" s="22"/>
      <c r="N37" s="22"/>
      <c r="O37" s="22"/>
      <c r="P37" s="22"/>
    </row>
    <row r="38" spans="1:16" ht="39" customHeight="1" x14ac:dyDescent="0.15">
      <c r="A38" s="22"/>
      <c r="B38" s="35"/>
      <c r="C38" s="1145" t="s">
        <v>535</v>
      </c>
      <c r="D38" s="1146"/>
      <c r="E38" s="1147"/>
      <c r="F38" s="36">
        <v>0</v>
      </c>
      <c r="G38" s="37">
        <v>0</v>
      </c>
      <c r="H38" s="37">
        <v>0</v>
      </c>
      <c r="I38" s="37">
        <v>0</v>
      </c>
      <c r="J38" s="38">
        <v>0</v>
      </c>
      <c r="K38" s="22"/>
      <c r="L38" s="22"/>
      <c r="M38" s="22"/>
      <c r="N38" s="22"/>
      <c r="O38" s="22"/>
      <c r="P38" s="22"/>
    </row>
    <row r="39" spans="1:16" ht="39" customHeight="1" x14ac:dyDescent="0.15">
      <c r="A39" s="22"/>
      <c r="B39" s="35"/>
      <c r="C39" s="1145" t="s">
        <v>536</v>
      </c>
      <c r="D39" s="1146"/>
      <c r="E39" s="1147"/>
      <c r="F39" s="36">
        <v>0</v>
      </c>
      <c r="G39" s="37">
        <v>0</v>
      </c>
      <c r="H39" s="37">
        <v>0</v>
      </c>
      <c r="I39" s="37">
        <v>0</v>
      </c>
      <c r="J39" s="38">
        <v>0</v>
      </c>
      <c r="K39" s="22"/>
      <c r="L39" s="22"/>
      <c r="M39" s="22"/>
      <c r="N39" s="22"/>
      <c r="O39" s="22"/>
      <c r="P39" s="22"/>
    </row>
    <row r="40" spans="1:16" ht="39" customHeight="1" x14ac:dyDescent="0.15">
      <c r="A40" s="22"/>
      <c r="B40" s="35"/>
      <c r="C40" s="1145" t="s">
        <v>537</v>
      </c>
      <c r="D40" s="1146"/>
      <c r="E40" s="1147"/>
      <c r="F40" s="36">
        <v>0</v>
      </c>
      <c r="G40" s="37">
        <v>0.56000000000000005</v>
      </c>
      <c r="H40" s="37">
        <v>0.8</v>
      </c>
      <c r="I40" s="37">
        <v>1.08</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v>0.6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pqyFYZlTo20Mx6P5BvzX+oZFtL1a6FGp1O6/gYWs/y3OP7KFv0eddNfuoJfG6Y+uyWatLbGPajKUKR3mzIE2Q==" saltValue="ek4o7sP7TocyVBqHuLGc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1919</v>
      </c>
      <c r="L45" s="60">
        <v>1716</v>
      </c>
      <c r="M45" s="60">
        <v>1736</v>
      </c>
      <c r="N45" s="60">
        <v>1667</v>
      </c>
      <c r="O45" s="61">
        <v>1573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356</v>
      </c>
      <c r="L48" s="64">
        <v>319</v>
      </c>
      <c r="M48" s="64">
        <v>335</v>
      </c>
      <c r="N48" s="64">
        <v>323</v>
      </c>
      <c r="O48" s="65">
        <v>320</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486</v>
      </c>
      <c r="L49" s="64" t="s">
        <v>486</v>
      </c>
      <c r="M49" s="64" t="s">
        <v>486</v>
      </c>
      <c r="N49" s="64" t="s">
        <v>486</v>
      </c>
      <c r="O49" s="65" t="s">
        <v>486</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t="s">
        <v>486</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1822</v>
      </c>
      <c r="L52" s="64">
        <v>1830</v>
      </c>
      <c r="M52" s="64">
        <v>1837</v>
      </c>
      <c r="N52" s="64">
        <v>1736</v>
      </c>
      <c r="O52" s="65">
        <v>1578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454</v>
      </c>
      <c r="L53" s="69">
        <v>205</v>
      </c>
      <c r="M53" s="69">
        <v>234</v>
      </c>
      <c r="N53" s="69">
        <v>254</v>
      </c>
      <c r="O53" s="70">
        <v>315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EbS7TPt/5oHnh1EGOt/xpo6cWxpC5Q6Lg702amzvxvszg44d+iwjpMrP20Kylv6+AKaUykzx68OMLWwDw3/tg==" saltValue="GUovnYwT7esy7nEeySp4u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15718</v>
      </c>
      <c r="J41" s="356">
        <v>15802</v>
      </c>
      <c r="K41" s="356">
        <v>15828</v>
      </c>
      <c r="L41" s="356">
        <v>15933</v>
      </c>
      <c r="M41" s="357">
        <v>16202</v>
      </c>
    </row>
    <row r="42" spans="2:13" ht="27.75" customHeight="1" x14ac:dyDescent="0.15">
      <c r="B42" s="1186"/>
      <c r="C42" s="1187"/>
      <c r="D42" s="106"/>
      <c r="E42" s="1192" t="s">
        <v>32</v>
      </c>
      <c r="F42" s="1192"/>
      <c r="G42" s="1192"/>
      <c r="H42" s="1193"/>
      <c r="I42" s="358" t="s">
        <v>486</v>
      </c>
      <c r="J42" s="359" t="s">
        <v>486</v>
      </c>
      <c r="K42" s="359" t="s">
        <v>486</v>
      </c>
      <c r="L42" s="359" t="s">
        <v>486</v>
      </c>
      <c r="M42" s="360" t="s">
        <v>486</v>
      </c>
    </row>
    <row r="43" spans="2:13" ht="27.75" customHeight="1" x14ac:dyDescent="0.15">
      <c r="B43" s="1186"/>
      <c r="C43" s="1187"/>
      <c r="D43" s="106"/>
      <c r="E43" s="1192" t="s">
        <v>33</v>
      </c>
      <c r="F43" s="1192"/>
      <c r="G43" s="1192"/>
      <c r="H43" s="1193"/>
      <c r="I43" s="358">
        <v>3959</v>
      </c>
      <c r="J43" s="359">
        <v>2828</v>
      </c>
      <c r="K43" s="359">
        <v>2651</v>
      </c>
      <c r="L43" s="359">
        <v>2658</v>
      </c>
      <c r="M43" s="360">
        <v>2566</v>
      </c>
    </row>
    <row r="44" spans="2:13" ht="27.75" customHeight="1" x14ac:dyDescent="0.15">
      <c r="B44" s="1186"/>
      <c r="C44" s="1187"/>
      <c r="D44" s="106"/>
      <c r="E44" s="1192" t="s">
        <v>34</v>
      </c>
      <c r="F44" s="1192"/>
      <c r="G44" s="1192"/>
      <c r="H44" s="1193"/>
      <c r="I44" s="358" t="s">
        <v>486</v>
      </c>
      <c r="J44" s="359" t="s">
        <v>486</v>
      </c>
      <c r="K44" s="359" t="s">
        <v>486</v>
      </c>
      <c r="L44" s="359" t="s">
        <v>486</v>
      </c>
      <c r="M44" s="360" t="s">
        <v>486</v>
      </c>
    </row>
    <row r="45" spans="2:13" ht="27.75" customHeight="1" x14ac:dyDescent="0.15">
      <c r="B45" s="1186"/>
      <c r="C45" s="1187"/>
      <c r="D45" s="106"/>
      <c r="E45" s="1192" t="s">
        <v>35</v>
      </c>
      <c r="F45" s="1192"/>
      <c r="G45" s="1192"/>
      <c r="H45" s="1193"/>
      <c r="I45" s="358">
        <v>2896</v>
      </c>
      <c r="J45" s="359">
        <v>2945</v>
      </c>
      <c r="K45" s="359">
        <v>2926</v>
      </c>
      <c r="L45" s="359">
        <v>3023</v>
      </c>
      <c r="M45" s="360">
        <v>2984</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9012</v>
      </c>
      <c r="J50" s="359">
        <v>8983</v>
      </c>
      <c r="K50" s="359">
        <v>9973</v>
      </c>
      <c r="L50" s="359">
        <v>10554</v>
      </c>
      <c r="M50" s="360">
        <v>11084</v>
      </c>
    </row>
    <row r="51" spans="2:13" ht="27.75" customHeight="1" x14ac:dyDescent="0.15">
      <c r="B51" s="1186"/>
      <c r="C51" s="1187"/>
      <c r="D51" s="106"/>
      <c r="E51" s="1192" t="s">
        <v>42</v>
      </c>
      <c r="F51" s="1192"/>
      <c r="G51" s="1192"/>
      <c r="H51" s="1193"/>
      <c r="I51" s="358">
        <v>367</v>
      </c>
      <c r="J51" s="359">
        <v>367</v>
      </c>
      <c r="K51" s="359">
        <v>341</v>
      </c>
      <c r="L51" s="359">
        <v>291</v>
      </c>
      <c r="M51" s="360">
        <v>266</v>
      </c>
    </row>
    <row r="52" spans="2:13" ht="27.75" customHeight="1" x14ac:dyDescent="0.15">
      <c r="B52" s="1188"/>
      <c r="C52" s="1189"/>
      <c r="D52" s="106"/>
      <c r="E52" s="1192" t="s">
        <v>43</v>
      </c>
      <c r="F52" s="1192"/>
      <c r="G52" s="1192"/>
      <c r="H52" s="1193"/>
      <c r="I52" s="358">
        <v>16412</v>
      </c>
      <c r="J52" s="359">
        <v>15996</v>
      </c>
      <c r="K52" s="359">
        <v>15271</v>
      </c>
      <c r="L52" s="359">
        <v>14248</v>
      </c>
      <c r="M52" s="360">
        <v>15120</v>
      </c>
    </row>
    <row r="53" spans="2:13" ht="27.75" customHeight="1" thickBot="1" x14ac:dyDescent="0.2">
      <c r="B53" s="1199" t="s">
        <v>19</v>
      </c>
      <c r="C53" s="1200"/>
      <c r="D53" s="110"/>
      <c r="E53" s="1201" t="s">
        <v>44</v>
      </c>
      <c r="F53" s="1201"/>
      <c r="G53" s="1201"/>
      <c r="H53" s="1202"/>
      <c r="I53" s="361">
        <v>-3217</v>
      </c>
      <c r="J53" s="362">
        <v>-3772</v>
      </c>
      <c r="K53" s="362">
        <v>-4180</v>
      </c>
      <c r="L53" s="362">
        <v>-3479</v>
      </c>
      <c r="M53" s="363">
        <v>-4718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BzMaqDTE8xfuxOACOO4ipRgPtodLu1wodrPzLHCj/xNhmxqKGt2cles6SnmFMiBOcg3jHe8SDfCmo0RtSXWGg==" saltValue="wtM6AKugdM6sWsBHbhug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3064</v>
      </c>
      <c r="G55" s="122">
        <v>3084</v>
      </c>
      <c r="H55" s="123">
        <v>3358</v>
      </c>
    </row>
    <row r="56" spans="2:8" ht="52.5" customHeight="1" x14ac:dyDescent="0.15">
      <c r="B56" s="124"/>
      <c r="C56" s="1213" t="s">
        <v>47</v>
      </c>
      <c r="D56" s="1213"/>
      <c r="E56" s="1214"/>
      <c r="F56" s="125">
        <v>1401</v>
      </c>
      <c r="G56" s="125">
        <v>2014</v>
      </c>
      <c r="H56" s="126">
        <v>2075</v>
      </c>
    </row>
    <row r="57" spans="2:8" ht="53.25" customHeight="1" x14ac:dyDescent="0.15">
      <c r="B57" s="124"/>
      <c r="C57" s="1215" t="s">
        <v>48</v>
      </c>
      <c r="D57" s="1215"/>
      <c r="E57" s="1216"/>
      <c r="F57" s="127">
        <v>6400</v>
      </c>
      <c r="G57" s="127">
        <v>6401</v>
      </c>
      <c r="H57" s="128">
        <v>6463</v>
      </c>
    </row>
    <row r="58" spans="2:8" ht="45.75" customHeight="1" x14ac:dyDescent="0.15">
      <c r="B58" s="129"/>
      <c r="C58" s="1203" t="s">
        <v>561</v>
      </c>
      <c r="D58" s="1204"/>
      <c r="E58" s="1205"/>
      <c r="F58" s="130">
        <v>3269</v>
      </c>
      <c r="G58" s="130">
        <v>3253</v>
      </c>
      <c r="H58" s="131">
        <v>3198</v>
      </c>
    </row>
    <row r="59" spans="2:8" ht="45.75" customHeight="1" x14ac:dyDescent="0.15">
      <c r="B59" s="129"/>
      <c r="C59" s="1203" t="s">
        <v>562</v>
      </c>
      <c r="D59" s="1204"/>
      <c r="E59" s="1205"/>
      <c r="F59" s="130">
        <v>1366</v>
      </c>
      <c r="G59" s="130">
        <v>1374</v>
      </c>
      <c r="H59" s="131">
        <v>1333</v>
      </c>
    </row>
    <row r="60" spans="2:8" ht="45.75" customHeight="1" x14ac:dyDescent="0.15">
      <c r="B60" s="129"/>
      <c r="C60" s="1203" t="s">
        <v>563</v>
      </c>
      <c r="D60" s="1204"/>
      <c r="E60" s="1205"/>
      <c r="F60" s="130">
        <v>520</v>
      </c>
      <c r="G60" s="130">
        <v>524</v>
      </c>
      <c r="H60" s="131">
        <v>672</v>
      </c>
    </row>
    <row r="61" spans="2:8" ht="45.75" customHeight="1" x14ac:dyDescent="0.15">
      <c r="B61" s="129"/>
      <c r="C61" s="1203" t="s">
        <v>564</v>
      </c>
      <c r="D61" s="1204"/>
      <c r="E61" s="1205"/>
      <c r="F61" s="130">
        <v>575</v>
      </c>
      <c r="G61" s="130">
        <v>575</v>
      </c>
      <c r="H61" s="131">
        <v>575</v>
      </c>
    </row>
    <row r="62" spans="2:8" ht="45.75" customHeight="1" thickBot="1" x14ac:dyDescent="0.2">
      <c r="B62" s="132"/>
      <c r="C62" s="1206" t="s">
        <v>565</v>
      </c>
      <c r="D62" s="1207"/>
      <c r="E62" s="1208"/>
      <c r="F62" s="133">
        <v>358</v>
      </c>
      <c r="G62" s="133">
        <v>355</v>
      </c>
      <c r="H62" s="134">
        <v>356</v>
      </c>
    </row>
    <row r="63" spans="2:8" ht="52.5" customHeight="1" thickBot="1" x14ac:dyDescent="0.2">
      <c r="B63" s="135"/>
      <c r="C63" s="1209" t="s">
        <v>49</v>
      </c>
      <c r="D63" s="1209"/>
      <c r="E63" s="1210"/>
      <c r="F63" s="136">
        <v>10866</v>
      </c>
      <c r="G63" s="136">
        <v>11498</v>
      </c>
      <c r="H63" s="137">
        <v>11896</v>
      </c>
    </row>
    <row r="64" spans="2:8" x14ac:dyDescent="0.15"/>
  </sheetData>
  <sheetProtection algorithmName="SHA-512" hashValue="gGVOiBrORNyIxNBEt5iA2g9ry2HVK188KopmzVx/fJ+gDLCyjgHCO8DSo3jV3skDPSVInYmabz+qSXAs8kfebQ==" saltValue="g5hBvOUjyqxUT+KqdC/y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86794</v>
      </c>
      <c r="E3" s="156"/>
      <c r="F3" s="157">
        <v>132981</v>
      </c>
      <c r="G3" s="158"/>
      <c r="H3" s="159"/>
    </row>
    <row r="4" spans="1:8" x14ac:dyDescent="0.15">
      <c r="A4" s="160"/>
      <c r="B4" s="161"/>
      <c r="C4" s="162"/>
      <c r="D4" s="163">
        <v>40858</v>
      </c>
      <c r="E4" s="164"/>
      <c r="F4" s="165">
        <v>56973</v>
      </c>
      <c r="G4" s="166"/>
      <c r="H4" s="167"/>
    </row>
    <row r="5" spans="1:8" x14ac:dyDescent="0.15">
      <c r="A5" s="148" t="s">
        <v>519</v>
      </c>
      <c r="B5" s="153"/>
      <c r="C5" s="154"/>
      <c r="D5" s="155">
        <v>98131</v>
      </c>
      <c r="E5" s="156"/>
      <c r="F5" s="157">
        <v>128523</v>
      </c>
      <c r="G5" s="158"/>
      <c r="H5" s="159"/>
    </row>
    <row r="6" spans="1:8" x14ac:dyDescent="0.15">
      <c r="A6" s="160"/>
      <c r="B6" s="161"/>
      <c r="C6" s="162"/>
      <c r="D6" s="163">
        <v>35655</v>
      </c>
      <c r="E6" s="164"/>
      <c r="F6" s="165">
        <v>56792</v>
      </c>
      <c r="G6" s="166"/>
      <c r="H6" s="167"/>
    </row>
    <row r="7" spans="1:8" x14ac:dyDescent="0.15">
      <c r="A7" s="148" t="s">
        <v>520</v>
      </c>
      <c r="B7" s="153"/>
      <c r="C7" s="154"/>
      <c r="D7" s="155">
        <v>90309</v>
      </c>
      <c r="E7" s="156"/>
      <c r="F7" s="157">
        <v>92919</v>
      </c>
      <c r="G7" s="158"/>
      <c r="H7" s="159"/>
    </row>
    <row r="8" spans="1:8" x14ac:dyDescent="0.15">
      <c r="A8" s="160"/>
      <c r="B8" s="161"/>
      <c r="C8" s="162"/>
      <c r="D8" s="163">
        <v>46805</v>
      </c>
      <c r="E8" s="164"/>
      <c r="F8" s="165">
        <v>54128</v>
      </c>
      <c r="G8" s="166"/>
      <c r="H8" s="167"/>
    </row>
    <row r="9" spans="1:8" x14ac:dyDescent="0.15">
      <c r="A9" s="148" t="s">
        <v>521</v>
      </c>
      <c r="B9" s="153"/>
      <c r="C9" s="154"/>
      <c r="D9" s="155">
        <v>126623</v>
      </c>
      <c r="E9" s="156"/>
      <c r="F9" s="157">
        <v>103663</v>
      </c>
      <c r="G9" s="158"/>
      <c r="H9" s="159"/>
    </row>
    <row r="10" spans="1:8" x14ac:dyDescent="0.15">
      <c r="A10" s="160"/>
      <c r="B10" s="161"/>
      <c r="C10" s="162"/>
      <c r="D10" s="163">
        <v>45368</v>
      </c>
      <c r="E10" s="164"/>
      <c r="F10" s="165">
        <v>64346</v>
      </c>
      <c r="G10" s="166"/>
      <c r="H10" s="167"/>
    </row>
    <row r="11" spans="1:8" x14ac:dyDescent="0.15">
      <c r="A11" s="148" t="s">
        <v>522</v>
      </c>
      <c r="B11" s="153"/>
      <c r="C11" s="154"/>
      <c r="D11" s="155">
        <v>100286</v>
      </c>
      <c r="E11" s="156"/>
      <c r="F11" s="157">
        <v>92012</v>
      </c>
      <c r="G11" s="158"/>
      <c r="H11" s="159"/>
    </row>
    <row r="12" spans="1:8" x14ac:dyDescent="0.15">
      <c r="A12" s="160"/>
      <c r="B12" s="161"/>
      <c r="C12" s="168"/>
      <c r="D12" s="163">
        <v>44852</v>
      </c>
      <c r="E12" s="164"/>
      <c r="F12" s="165">
        <v>61382</v>
      </c>
      <c r="G12" s="166"/>
      <c r="H12" s="167"/>
    </row>
    <row r="13" spans="1:8" x14ac:dyDescent="0.15">
      <c r="A13" s="148"/>
      <c r="B13" s="153"/>
      <c r="C13" s="169"/>
      <c r="D13" s="170">
        <v>100429</v>
      </c>
      <c r="E13" s="171"/>
      <c r="F13" s="172">
        <v>110020</v>
      </c>
      <c r="G13" s="173"/>
      <c r="H13" s="159"/>
    </row>
    <row r="14" spans="1:8" x14ac:dyDescent="0.15">
      <c r="A14" s="160"/>
      <c r="B14" s="161"/>
      <c r="C14" s="162"/>
      <c r="D14" s="163">
        <v>42708</v>
      </c>
      <c r="E14" s="164"/>
      <c r="F14" s="165">
        <v>58724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1.49</v>
      </c>
      <c r="C19" s="174">
        <f>ROUND(VALUE(SUBSTITUTE(実質収支比率等に係る経年分析!G$48,"▲","-")),2)</f>
        <v>4.2</v>
      </c>
      <c r="D19" s="174">
        <f>ROUND(VALUE(SUBSTITUTE(実質収支比率等に係る経年分析!H$48,"▲","-")),2)</f>
        <v>7.83</v>
      </c>
      <c r="E19" s="174">
        <f>ROUND(VALUE(SUBSTITUTE(実質収支比率等に係る経年分析!I$48,"▲","-")),2)</f>
        <v>5.41</v>
      </c>
      <c r="F19" s="174">
        <f>ROUND(VALUE(SUBSTITUTE(実質収支比率等に係る経年分析!J$48,"▲","-")),2)</f>
        <v>4.67</v>
      </c>
    </row>
    <row r="20" spans="1:11" x14ac:dyDescent="0.15">
      <c r="A20" s="174" t="s">
        <v>53</v>
      </c>
      <c r="B20" s="174">
        <f>ROUND(VALUE(SUBSTITUTE(実質収支比率等に係る経年分析!F$47,"▲","-")),2)</f>
        <v>35.07</v>
      </c>
      <c r="C20" s="174">
        <f>ROUND(VALUE(SUBSTITUTE(実質収支比率等に係る経年分析!G$47,"▲","-")),2)</f>
        <v>33.799999999999997</v>
      </c>
      <c r="D20" s="174">
        <f>ROUND(VALUE(SUBSTITUTE(実質収支比率等に係る経年分析!H$47,"▲","-")),2)</f>
        <v>34.39</v>
      </c>
      <c r="E20" s="174">
        <f>ROUND(VALUE(SUBSTITUTE(実質収支比率等に係る経年分析!I$47,"▲","-")),2)</f>
        <v>35.75</v>
      </c>
      <c r="F20" s="174">
        <f>ROUND(VALUE(SUBSTITUTE(実質収支比率等に係る経年分析!J$47,"▲","-")),2)</f>
        <v>39.06</v>
      </c>
    </row>
    <row r="21" spans="1:11" x14ac:dyDescent="0.15">
      <c r="A21" s="174" t="s">
        <v>54</v>
      </c>
      <c r="B21" s="174">
        <f>IF(ISNUMBER(VALUE(SUBSTITUTE(実質収支比率等に係る経年分析!F$49,"▲","-"))),ROUND(VALUE(SUBSTITUTE(実質収支比率等に係る経年分析!F$49,"▲","-")),2),NA())</f>
        <v>16.93</v>
      </c>
      <c r="C21" s="174">
        <f>IF(ISNUMBER(VALUE(SUBSTITUTE(実質収支比率等に係る経年分析!G$49,"▲","-"))),ROUND(VALUE(SUBSTITUTE(実質収支比率等に係る経年分析!G$49,"▲","-")),2),NA())</f>
        <v>2.2999999999999998</v>
      </c>
      <c r="D21" s="174">
        <f>IF(ISNUMBER(VALUE(SUBSTITUTE(実質収支比率等に係る経年分析!H$49,"▲","-"))),ROUND(VALUE(SUBSTITUTE(実質収支比率等に係る経年分析!H$49,"▲","-")),2),NA())</f>
        <v>6.06</v>
      </c>
      <c r="E21" s="174">
        <f>IF(ISNUMBER(VALUE(SUBSTITUTE(実質収支比率等に係る経年分析!I$49,"▲","-"))),ROUND(VALUE(SUBSTITUTE(実質収支比率等に係る経年分析!I$49,"▲","-")),2),NA())</f>
        <v>-1.4</v>
      </c>
      <c r="F21" s="174">
        <f>IF(ISNUMBER(VALUE(SUBSTITUTE(実質収支比率等に係る経年分析!J$49,"▲","-"))),ROUND(VALUE(SUBSTITUTE(実質収支比率等に係る経年分析!J$49,"▲","-")),2),NA())</f>
        <v>2.82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0.56000000000000005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ケーブルネットワーク事業特別会計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0.28999999999999998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0.17</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7.83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4.67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3.65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1822</v>
      </c>
      <c r="E42" s="176"/>
      <c r="F42" s="176"/>
      <c r="G42" s="176">
        <f>'実質公債費比率（分子）の構造'!L$52</f>
        <v>1830</v>
      </c>
      <c r="H42" s="176"/>
      <c r="I42" s="176"/>
      <c r="J42" s="176">
        <f>'実質公債費比率（分子）の構造'!M$52</f>
        <v>1837</v>
      </c>
      <c r="K42" s="176"/>
      <c r="L42" s="176"/>
      <c r="M42" s="176">
        <f>'実質公債費比率（分子）の構造'!N$52</f>
        <v>1736</v>
      </c>
      <c r="N42" s="176"/>
      <c r="O42" s="176"/>
      <c r="P42" s="176">
        <f>'実質公債費比率（分子）の構造'!O$52</f>
        <v>1578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356</v>
      </c>
      <c r="C46" s="176"/>
      <c r="D46" s="176"/>
      <c r="E46" s="176">
        <f>'実質公債費比率（分子）の構造'!L$48</f>
        <v>319</v>
      </c>
      <c r="F46" s="176"/>
      <c r="G46" s="176"/>
      <c r="H46" s="176">
        <f>'実質公債費比率（分子）の構造'!M$48</f>
        <v>335</v>
      </c>
      <c r="I46" s="176"/>
      <c r="J46" s="176"/>
      <c r="K46" s="176">
        <f>'実質公債費比率（分子）の構造'!N$48</f>
        <v>323</v>
      </c>
      <c r="L46" s="176"/>
      <c r="M46" s="176"/>
      <c r="N46" s="176">
        <f>'実質公債費比率（分子）の構造'!O$48</f>
        <v>320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1919</v>
      </c>
      <c r="C49" s="176"/>
      <c r="D49" s="176"/>
      <c r="E49" s="176">
        <f>'実質公債費比率（分子）の構造'!L$45</f>
        <v>1716</v>
      </c>
      <c r="F49" s="176"/>
      <c r="G49" s="176"/>
      <c r="H49" s="176">
        <f>'実質公債費比率（分子）の構造'!M$45</f>
        <v>1736</v>
      </c>
      <c r="I49" s="176"/>
      <c r="J49" s="176"/>
      <c r="K49" s="176">
        <f>'実質公債費比率（分子）の構造'!N$45</f>
        <v>1667</v>
      </c>
      <c r="L49" s="176"/>
      <c r="M49" s="176"/>
      <c r="N49" s="176">
        <f>'実質公債費比率（分子）の構造'!O$45</f>
        <v>1573</v>
      </c>
      <c r="O49" s="176"/>
      <c r="P49" s="176"/>
    </row>
    <row r="50" spans="1:16" x14ac:dyDescent="0.15">
      <c r="A50" s="176" t="s">
        <v>67</v>
      </c>
      <c r="B50" s="176" t="e">
        <f>NA()</f>
        <v>#N/A</v>
      </c>
      <c r="C50" s="176">
        <f>IF(ISNUMBER('実質公債費比率（分子）の構造'!K$53),'実質公債費比率（分子）の構造'!K$53,NA())</f>
        <v>454</v>
      </c>
      <c r="D50" s="176" t="e">
        <f>NA()</f>
        <v>#N/A</v>
      </c>
      <c r="E50" s="176" t="e">
        <f>NA()</f>
        <v>#N/A</v>
      </c>
      <c r="F50" s="176">
        <f>IF(ISNUMBER('実質公債費比率（分子）の構造'!L$53),'実質公債費比率（分子）の構造'!L$53,NA())</f>
        <v>205</v>
      </c>
      <c r="G50" s="176" t="e">
        <f>NA()</f>
        <v>#N/A</v>
      </c>
      <c r="H50" s="176" t="e">
        <f>NA()</f>
        <v>#N/A</v>
      </c>
      <c r="I50" s="176">
        <f>IF(ISNUMBER('実質公債費比率（分子）の構造'!M$53),'実質公債費比率（分子）の構造'!M$53,NA())</f>
        <v>234</v>
      </c>
      <c r="J50" s="176" t="e">
        <f>NA()</f>
        <v>#N/A</v>
      </c>
      <c r="K50" s="176" t="e">
        <f>NA()</f>
        <v>#N/A</v>
      </c>
      <c r="L50" s="176">
        <f>IF(ISNUMBER('実質公債費比率（分子）の構造'!N$53),'実質公債費比率（分子）の構造'!N$53,NA())</f>
        <v>254</v>
      </c>
      <c r="M50" s="176" t="e">
        <f>NA()</f>
        <v>#N/A</v>
      </c>
      <c r="N50" s="176" t="e">
        <f>NA()</f>
        <v>#N/A</v>
      </c>
      <c r="O50" s="176">
        <f>IF(ISNUMBER('実質公債費比率（分子）の構造'!O$53),'実質公債費比率（分子）の構造'!O$53,NA())</f>
        <v>315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16412</v>
      </c>
      <c r="E56" s="175"/>
      <c r="F56" s="175"/>
      <c r="G56" s="175">
        <f>'将来負担比率（分子）の構造'!J$52</f>
        <v>15996</v>
      </c>
      <c r="H56" s="175"/>
      <c r="I56" s="175"/>
      <c r="J56" s="175">
        <f>'将来負担比率（分子）の構造'!K$52</f>
        <v>15271</v>
      </c>
      <c r="K56" s="175"/>
      <c r="L56" s="175"/>
      <c r="M56" s="175">
        <f>'将来負担比率（分子）の構造'!L$52</f>
        <v>14248</v>
      </c>
      <c r="N56" s="175"/>
      <c r="O56" s="175"/>
      <c r="P56" s="175">
        <f>'将来負担比率（分子）の構造'!M$52</f>
        <v>15120</v>
      </c>
    </row>
    <row r="57" spans="1:16" x14ac:dyDescent="0.15">
      <c r="A57" s="175" t="s">
        <v>42</v>
      </c>
      <c r="B57" s="175"/>
      <c r="C57" s="175"/>
      <c r="D57" s="175">
        <f>'将来負担比率（分子）の構造'!I$51</f>
        <v>367</v>
      </c>
      <c r="E57" s="175"/>
      <c r="F57" s="175"/>
      <c r="G57" s="175">
        <f>'将来負担比率（分子）の構造'!J$51</f>
        <v>367</v>
      </c>
      <c r="H57" s="175"/>
      <c r="I57" s="175"/>
      <c r="J57" s="175">
        <f>'将来負担比率（分子）の構造'!K$51</f>
        <v>341</v>
      </c>
      <c r="K57" s="175"/>
      <c r="L57" s="175"/>
      <c r="M57" s="175">
        <f>'将来負担比率（分子）の構造'!L$51</f>
        <v>291</v>
      </c>
      <c r="N57" s="175"/>
      <c r="O57" s="175"/>
      <c r="P57" s="175">
        <f>'将来負担比率（分子）の構造'!M$51</f>
        <v>266</v>
      </c>
    </row>
    <row r="58" spans="1:16" x14ac:dyDescent="0.15">
      <c r="A58" s="175" t="s">
        <v>41</v>
      </c>
      <c r="B58" s="175"/>
      <c r="C58" s="175"/>
      <c r="D58" s="175">
        <f>'将来負担比率（分子）の構造'!I$50</f>
        <v>9012</v>
      </c>
      <c r="E58" s="175"/>
      <c r="F58" s="175"/>
      <c r="G58" s="175">
        <f>'将来負担比率（分子）の構造'!J$50</f>
        <v>8983</v>
      </c>
      <c r="H58" s="175"/>
      <c r="I58" s="175"/>
      <c r="J58" s="175">
        <f>'将来負担比率（分子）の構造'!K$50</f>
        <v>9973</v>
      </c>
      <c r="K58" s="175"/>
      <c r="L58" s="175"/>
      <c r="M58" s="175">
        <f>'将来負担比率（分子）の構造'!L$50</f>
        <v>10554</v>
      </c>
      <c r="N58" s="175"/>
      <c r="O58" s="175"/>
      <c r="P58" s="175">
        <f>'将来負担比率（分子）の構造'!M$50</f>
        <v>11084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2896</v>
      </c>
      <c r="C62" s="175"/>
      <c r="D62" s="175"/>
      <c r="E62" s="175">
        <f>'将来負担比率（分子）の構造'!J$45</f>
        <v>2945</v>
      </c>
      <c r="F62" s="175"/>
      <c r="G62" s="175"/>
      <c r="H62" s="175">
        <f>'将来負担比率（分子）の構造'!K$45</f>
        <v>2926</v>
      </c>
      <c r="I62" s="175"/>
      <c r="J62" s="175"/>
      <c r="K62" s="175">
        <f>'将来負担比率（分子）の構造'!L$45</f>
        <v>3023</v>
      </c>
      <c r="L62" s="175"/>
      <c r="M62" s="175"/>
      <c r="N62" s="175">
        <f>'将来負担比率（分子）の構造'!M$45</f>
        <v>2984</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3959</v>
      </c>
      <c r="C64" s="175"/>
      <c r="D64" s="175"/>
      <c r="E64" s="175">
        <f>'将来負担比率（分子）の構造'!J$43</f>
        <v>2828</v>
      </c>
      <c r="F64" s="175"/>
      <c r="G64" s="175"/>
      <c r="H64" s="175">
        <f>'将来負担比率（分子）の構造'!K$43</f>
        <v>2651</v>
      </c>
      <c r="I64" s="175"/>
      <c r="J64" s="175"/>
      <c r="K64" s="175">
        <f>'将来負担比率（分子）の構造'!L$43</f>
        <v>2658</v>
      </c>
      <c r="L64" s="175"/>
      <c r="M64" s="175"/>
      <c r="N64" s="175">
        <f>'将来負担比率（分子）の構造'!M$43</f>
        <v>2566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15718</v>
      </c>
      <c r="C66" s="175"/>
      <c r="D66" s="175"/>
      <c r="E66" s="175">
        <f>'将来負担比率（分子）の構造'!J$41</f>
        <v>15802</v>
      </c>
      <c r="F66" s="175"/>
      <c r="G66" s="175"/>
      <c r="H66" s="175">
        <f>'将来負担比率（分子）の構造'!K$41</f>
        <v>15828</v>
      </c>
      <c r="I66" s="175"/>
      <c r="J66" s="175"/>
      <c r="K66" s="175">
        <f>'将来負担比率（分子）の構造'!L$41</f>
        <v>15933</v>
      </c>
      <c r="L66" s="175"/>
      <c r="M66" s="175"/>
      <c r="N66" s="175">
        <f>'将来負担比率（分子）の構造'!M$41</f>
        <v>16202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3064</v>
      </c>
      <c r="C72" s="179">
        <f>基金残高に係る経年分析!G55</f>
        <v>3084</v>
      </c>
      <c r="D72" s="179">
        <f>基金残高に係る経年分析!H55</f>
        <v>3358</v>
      </c>
    </row>
    <row r="73" spans="1:16" x14ac:dyDescent="0.15">
      <c r="A73" s="178" t="s">
        <v>74</v>
      </c>
      <c r="B73" s="179">
        <f>基金残高に係る経年分析!F56</f>
        <v>1401</v>
      </c>
      <c r="C73" s="179">
        <f>基金残高に係る経年分析!G56</f>
        <v>2014</v>
      </c>
      <c r="D73" s="179">
        <f>基金残高に係る経年分析!H56</f>
        <v>2075</v>
      </c>
    </row>
    <row r="74" spans="1:16" x14ac:dyDescent="0.15">
      <c r="A74" s="178" t="s">
        <v>75</v>
      </c>
      <c r="B74" s="179">
        <f>基金残高に係る経年分析!F57</f>
        <v>6400</v>
      </c>
      <c r="C74" s="179">
        <f>基金残高に係る経年分析!G57</f>
        <v>6401</v>
      </c>
      <c r="D74" s="179">
        <f>基金残高に係る経年分析!H57</f>
        <v>6463</v>
      </c>
    </row>
  </sheetData>
  <sheetProtection algorithmName="SHA-512" hashValue="wBH7nf183u183i4JBk7hgnV/a32uGwfWROZ82MVuXPcKrbNHz+dDuFH1tWlVn+kD6zY5JGZbcjfYpOfkDC4SZw==" saltValue="ihMru7jPMFeFk5YOp/X8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2025-03-14T01:39:12Z</cp:lastPrinted>
  <dcterms:created xsi:type="dcterms:W3CDTF">2025-02-19T05:23:15Z</dcterms:created>
  <dcterms:modified xsi:type="dcterms:W3CDTF">2025-03-14T01:39:21Z</dcterms:modified>
  <cp:category/>
</cp:coreProperties>
</file>