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6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E5" i="6" s="1"/>
  <c r="D14" i="6" l="1"/>
  <c r="D13" i="6"/>
  <c r="D7" i="6"/>
  <c r="D6" i="6"/>
  <c r="E8" i="6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5" i="6" l="1"/>
  <c r="M12" i="6"/>
  <c r="M13" i="6"/>
  <c r="D22" i="6"/>
  <c r="M11" i="6"/>
  <c r="M7" i="6"/>
  <c r="M9" i="6"/>
  <c r="M8" i="6"/>
  <c r="M6" i="6"/>
  <c r="M14" i="6" s="1"/>
  <c r="M10" i="6"/>
  <c r="D5" i="6"/>
  <c r="D8" i="6" s="1"/>
  <c r="C8" i="6"/>
  <c r="N20" i="6" l="1"/>
</calcChain>
</file>

<file path=xl/sharedStrings.xml><?xml version="1.0" encoding="utf-8"?>
<sst xmlns="http://schemas.openxmlformats.org/spreadsheetml/2006/main" count="51" uniqueCount="38">
  <si>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</si>
  <si>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</si>
  <si>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</si>
  <si>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</si>
  <si>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</si>
  <si>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</si>
  <si>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</si>
  <si>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</si>
  <si>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</si>
  <si>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</si>
  <si>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</si>
  <si>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</si>
  <si>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</si>
  <si>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</si>
  <si>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</si>
  <si>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</si>
  <si>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</si>
  <si>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</si>
  <si>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</si>
  <si>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</si>
  <si>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</si>
  <si>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</si>
  <si>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</si>
  <si>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</si>
  <si>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</si>
  <si>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</si>
  <si>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</si>
  <si>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</si>
  <si>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</si>
  <si>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</si>
  <si>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</si>
  <si>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</si>
  <si>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</si>
  <si>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</si>
  <si>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</si>
  <si>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</si>
  <si>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</si>
  <si>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令和６年12月末現在　住民基本台帳人口／世帯数の内訳（地区別／老齢人口）</t>
    <rPh sb="0" eb="1">
      <t>レイ</t>
    </rPh>
    <rPh sb="1" eb="2">
      <t>ワ</t>
    </rPh>
    <rPh sb="3" eb="4">
      <t>ネン</t>
    </rPh>
    <rPh sb="6" eb="7">
      <t>ツキ</t>
    </rPh>
    <rPh sb="7" eb="8">
      <t>スエ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セタイスウ</t>
    </rPh>
    <rPh sb="24" eb="26">
      <t>ウチワケ</t>
    </rPh>
    <rPh sb="27" eb="29">
      <t>チク</t>
    </rPh>
    <rPh sb="29" eb="30">
      <t>ベツ</t>
    </rPh>
    <rPh sb="31" eb="33">
      <t>ロウレイ</t>
    </rPh>
    <rPh sb="33" eb="35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</si>
</sst>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P15" sqref="P15"/>
    </sheetView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23</v>
      </c>
      <c r="B5" s="12">
        <f>B22</f>
        <v>7922</v>
      </c>
      <c r="C5" s="12">
        <f>C22</f>
        <v>8569</v>
      </c>
      <c r="D5" s="12">
        <f>SUM(B5:C5)</f>
        <v>16491</v>
      </c>
      <c r="E5" s="12">
        <f>E22</f>
        <v>8262</v>
      </c>
      <c r="F5" s="5"/>
      <c r="G5" s="9" t="s">
        <v>27</v>
      </c>
      <c r="H5" s="13">
        <v>673</v>
      </c>
      <c r="I5" s="14">
        <f>SUM(H5:H13)</f>
        <v>4205</v>
      </c>
      <c r="J5" s="13">
        <v>666</v>
      </c>
      <c r="K5" s="14">
        <f>SUM(J5:J13)</f>
        <v>5431</v>
      </c>
      <c r="L5" s="13">
        <f>SUM(H5+J5)</f>
        <v>1339</v>
      </c>
      <c r="M5" s="15">
        <f>SUM(I5+K5)</f>
        <v>9636</v>
      </c>
    </row>
    <row r="6" spans="1:13" ht="24.75" customHeight="1" x14ac:dyDescent="0.15">
      <c r="A6" s="11" t="s">
        <v>24</v>
      </c>
      <c r="B6" s="12">
        <v>1355</v>
      </c>
      <c r="C6" s="12">
        <v>1529</v>
      </c>
      <c r="D6" s="12">
        <f>SUM(B6:C6)</f>
        <v>2884</v>
      </c>
      <c r="E6" s="12">
        <v>1528</v>
      </c>
      <c r="F6" s="5"/>
      <c r="G6" s="9" t="s">
        <v>28</v>
      </c>
      <c r="H6" s="13">
        <v>763</v>
      </c>
      <c r="I6" s="14">
        <f>SUM(H6:H13)</f>
        <v>3532</v>
      </c>
      <c r="J6" s="13">
        <v>799</v>
      </c>
      <c r="K6" s="14">
        <f>SUM(J6:J13)</f>
        <v>4765</v>
      </c>
      <c r="L6" s="13">
        <f t="shared" ref="L6:L13" si="0">SUM(H6+J6)</f>
        <v>1562</v>
      </c>
      <c r="M6" s="15">
        <f t="shared" ref="M6:M13" si="1">SUM(I6+K6)</f>
        <v>8297</v>
      </c>
    </row>
    <row r="7" spans="1:13" ht="24.75" customHeight="1" x14ac:dyDescent="0.15">
      <c r="A7" s="11" t="s">
        <v>25</v>
      </c>
      <c r="B7" s="12">
        <v>1142</v>
      </c>
      <c r="C7" s="12">
        <v>1231</v>
      </c>
      <c r="D7" s="12">
        <f>SUM(B7:C7)</f>
        <v>2373</v>
      </c>
      <c r="E7" s="12">
        <v>1275</v>
      </c>
      <c r="F7" s="5"/>
      <c r="G7" s="9" t="s">
        <v>29</v>
      </c>
      <c r="H7" s="13">
        <v>916</v>
      </c>
      <c r="I7" s="14">
        <f>SUM(H7:H13)</f>
        <v>2769</v>
      </c>
      <c r="J7" s="13">
        <v>988</v>
      </c>
      <c r="K7" s="14">
        <f>SUM(J7:J13)</f>
        <v>3966</v>
      </c>
      <c r="L7" s="13">
        <f t="shared" si="0"/>
        <v>1904</v>
      </c>
      <c r="M7" s="15">
        <f t="shared" si="1"/>
        <v>6735</v>
      </c>
    </row>
    <row r="8" spans="1:13" ht="24.75" customHeight="1" x14ac:dyDescent="0.15">
      <c r="A8" s="11" t="s">
        <v>12</v>
      </c>
      <c r="B8" s="12">
        <f>SUM(B5:B7)</f>
        <v>10419</v>
      </c>
      <c r="C8" s="12">
        <f>SUM(C5:C7)</f>
        <v>11329</v>
      </c>
      <c r="D8" s="12">
        <f>SUM(D5:D7)</f>
        <v>21748</v>
      </c>
      <c r="E8" s="12">
        <f>SUM(E5:E7)</f>
        <v>11065</v>
      </c>
      <c r="F8" s="5"/>
      <c r="G8" s="9" t="s">
        <v>30</v>
      </c>
      <c r="H8" s="13">
        <v>789</v>
      </c>
      <c r="I8" s="14">
        <f>SUM(H8:H13)</f>
        <v>1853</v>
      </c>
      <c r="J8" s="13">
        <v>885</v>
      </c>
      <c r="K8" s="14">
        <f>SUM(J8:J13)</f>
        <v>2978</v>
      </c>
      <c r="L8" s="13">
        <f t="shared" si="0"/>
        <v>1674</v>
      </c>
      <c r="M8" s="15">
        <f t="shared" si="1"/>
        <v>4831</v>
      </c>
    </row>
    <row r="9" spans="1:13" ht="24.75" customHeight="1" x14ac:dyDescent="0.15">
      <c r="A9" s="24"/>
      <c r="F9" s="5"/>
      <c r="G9" s="9" t="s">
        <v>31</v>
      </c>
      <c r="H9" s="13">
        <v>499</v>
      </c>
      <c r="I9" s="14">
        <f>SUM(H9:H13)</f>
        <v>1064</v>
      </c>
      <c r="J9" s="13">
        <v>758</v>
      </c>
      <c r="K9" s="14">
        <f>SUM(J9:J13)</f>
        <v>2093</v>
      </c>
      <c r="L9" s="13">
        <f t="shared" si="0"/>
        <v>1257</v>
      </c>
      <c r="M9" s="15">
        <f t="shared" si="1"/>
        <v>3157</v>
      </c>
    </row>
    <row r="10" spans="1:13" ht="24.75" customHeight="1" x14ac:dyDescent="0.15">
      <c r="A10" s="24"/>
      <c r="F10" s="5"/>
      <c r="G10" s="9" t="s">
        <v>32</v>
      </c>
      <c r="H10" s="13">
        <v>343</v>
      </c>
      <c r="I10" s="14">
        <f>SUM(H10:H13)</f>
        <v>565</v>
      </c>
      <c r="J10" s="13">
        <v>712</v>
      </c>
      <c r="K10" s="14">
        <f>SUM(J10:J13)</f>
        <v>1335</v>
      </c>
      <c r="L10" s="13">
        <f t="shared" si="0"/>
        <v>1055</v>
      </c>
      <c r="M10" s="15">
        <f t="shared" si="1"/>
        <v>1900</v>
      </c>
    </row>
    <row r="11" spans="1:13" ht="24.75" customHeight="1" x14ac:dyDescent="0.15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162</v>
      </c>
      <c r="I11" s="14">
        <f>SUM(H11:H13)</f>
        <v>222</v>
      </c>
      <c r="J11" s="13">
        <v>416</v>
      </c>
      <c r="K11" s="14">
        <f>SUM(J11:J13)</f>
        <v>623</v>
      </c>
      <c r="L11" s="13">
        <f t="shared" si="0"/>
        <v>578</v>
      </c>
      <c r="M11" s="15">
        <f t="shared" si="1"/>
        <v>845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57</v>
      </c>
      <c r="I12" s="14">
        <f>SUM(H12:H13)</f>
        <v>60</v>
      </c>
      <c r="J12" s="13">
        <v>185</v>
      </c>
      <c r="K12" s="14">
        <f>SUM(J12:J13)</f>
        <v>207</v>
      </c>
      <c r="L12" s="13">
        <f t="shared" si="0"/>
        <v>242</v>
      </c>
      <c r="M12" s="15">
        <f t="shared" si="1"/>
        <v>267</v>
      </c>
    </row>
    <row r="13" spans="1:13" ht="24.75" customHeight="1" x14ac:dyDescent="0.15">
      <c r="A13" s="11" t="s">
        <v>4</v>
      </c>
      <c r="B13" s="28">
        <v>3098</v>
      </c>
      <c r="C13" s="28">
        <v>3275</v>
      </c>
      <c r="D13" s="28">
        <f t="shared" ref="D13:D21" si="2">SUM(B13:C13)</f>
        <v>6373</v>
      </c>
      <c r="E13" s="28">
        <v>3193</v>
      </c>
      <c r="F13" s="5"/>
      <c r="G13" s="9" t="s">
        <v>16</v>
      </c>
      <c r="H13" s="13">
        <v>3</v>
      </c>
      <c r="I13" s="14">
        <f>SUM(H13)</f>
        <v>3</v>
      </c>
      <c r="J13" s="13">
        <v>22</v>
      </c>
      <c r="K13" s="14">
        <f>SUM(J13)</f>
        <v>22</v>
      </c>
      <c r="L13" s="13">
        <f t="shared" si="0"/>
        <v>25</v>
      </c>
      <c r="M13" s="15">
        <f t="shared" si="1"/>
        <v>25</v>
      </c>
    </row>
    <row r="14" spans="1:13" ht="24.75" customHeight="1" x14ac:dyDescent="0.15">
      <c r="A14" s="11" t="s">
        <v>5</v>
      </c>
      <c r="B14" s="28">
        <v>2155</v>
      </c>
      <c r="C14" s="28">
        <v>2274</v>
      </c>
      <c r="D14" s="28">
        <f t="shared" si="2"/>
        <v>4429</v>
      </c>
      <c r="E14" s="28">
        <v>2122</v>
      </c>
      <c r="F14" s="5"/>
      <c r="G14" s="29" t="s">
        <v>36</v>
      </c>
      <c r="K14" s="30" t="s">
        <v>19</v>
      </c>
      <c r="L14" s="30"/>
      <c r="M14" s="19">
        <f>M6/L20</f>
        <v>0.38150634541107226</v>
      </c>
    </row>
    <row r="15" spans="1:13" ht="24.75" customHeight="1" x14ac:dyDescent="0.15">
      <c r="A15" s="11" t="s">
        <v>6</v>
      </c>
      <c r="B15" s="28">
        <v>507</v>
      </c>
      <c r="C15" s="28">
        <v>571</v>
      </c>
      <c r="D15" s="28">
        <f t="shared" si="2"/>
        <v>1078</v>
      </c>
      <c r="E15" s="28">
        <v>568</v>
      </c>
      <c r="F15" s="5"/>
      <c r="G15" s="29" t="s">
        <v>35</v>
      </c>
    </row>
    <row r="16" spans="1:13" ht="24.75" customHeight="1" x14ac:dyDescent="0.15">
      <c r="A16" s="11" t="s">
        <v>13</v>
      </c>
      <c r="B16" s="28">
        <v>184</v>
      </c>
      <c r="C16" s="28">
        <v>205</v>
      </c>
      <c r="D16" s="28">
        <f t="shared" si="2"/>
        <v>389</v>
      </c>
      <c r="E16" s="28">
        <v>206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259</v>
      </c>
      <c r="C17" s="28">
        <v>296</v>
      </c>
      <c r="D17" s="28">
        <f t="shared" si="2"/>
        <v>555</v>
      </c>
      <c r="E17" s="28">
        <v>274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 x14ac:dyDescent="0.15">
      <c r="A18" s="11" t="s">
        <v>8</v>
      </c>
      <c r="B18" s="28">
        <v>422</v>
      </c>
      <c r="C18" s="28">
        <v>422</v>
      </c>
      <c r="D18" s="28">
        <f>SUM(B18:C18)</f>
        <v>844</v>
      </c>
      <c r="E18" s="28">
        <v>425</v>
      </c>
      <c r="F18" s="22"/>
      <c r="G18" s="10" t="s">
        <v>0</v>
      </c>
      <c r="H18" s="33">
        <v>10056</v>
      </c>
      <c r="I18" s="34"/>
      <c r="J18" s="33">
        <v>363</v>
      </c>
      <c r="K18" s="34"/>
      <c r="L18" s="33">
        <f>SUM(H18:K18)</f>
        <v>10419</v>
      </c>
      <c r="M18" s="34"/>
    </row>
    <row r="19" spans="1:14" ht="24.75" customHeight="1" x14ac:dyDescent="0.15">
      <c r="A19" s="11" t="s">
        <v>9</v>
      </c>
      <c r="B19" s="28">
        <v>612</v>
      </c>
      <c r="C19" s="28">
        <v>745</v>
      </c>
      <c r="D19" s="28">
        <f t="shared" si="2"/>
        <v>1357</v>
      </c>
      <c r="E19" s="28">
        <v>705</v>
      </c>
      <c r="F19" s="22"/>
      <c r="G19" s="10" t="s">
        <v>1</v>
      </c>
      <c r="H19" s="33">
        <v>10667</v>
      </c>
      <c r="I19" s="34"/>
      <c r="J19" s="33">
        <v>662</v>
      </c>
      <c r="K19" s="34"/>
      <c r="L19" s="33">
        <f>SUM(H19:K19)</f>
        <v>11329</v>
      </c>
      <c r="M19" s="34"/>
    </row>
    <row r="20" spans="1:14" ht="24.75" customHeight="1" x14ac:dyDescent="0.15">
      <c r="A20" s="11" t="s">
        <v>14</v>
      </c>
      <c r="B20" s="28">
        <v>410</v>
      </c>
      <c r="C20" s="28">
        <v>469</v>
      </c>
      <c r="D20" s="28">
        <f t="shared" si="2"/>
        <v>879</v>
      </c>
      <c r="E20" s="28">
        <v>456</v>
      </c>
      <c r="F20" s="22"/>
      <c r="G20" s="10" t="s">
        <v>2</v>
      </c>
      <c r="H20" s="33">
        <f>SUM(H18:I19)</f>
        <v>20723</v>
      </c>
      <c r="I20" s="34"/>
      <c r="J20" s="33">
        <f>SUM(J18:K19)</f>
        <v>1025</v>
      </c>
      <c r="K20" s="34"/>
      <c r="L20" s="33">
        <f>SUM(H20:K20)</f>
        <v>21748</v>
      </c>
      <c r="M20" s="34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275</v>
      </c>
      <c r="C21" s="28">
        <v>312</v>
      </c>
      <c r="D21" s="28">
        <f t="shared" si="2"/>
        <v>587</v>
      </c>
      <c r="E21" s="28">
        <v>313</v>
      </c>
      <c r="F21" s="5"/>
      <c r="G21" s="10" t="s">
        <v>3</v>
      </c>
      <c r="H21" s="35"/>
      <c r="I21" s="36"/>
      <c r="J21" s="35"/>
      <c r="K21" s="36"/>
      <c r="L21" s="33">
        <f>E8</f>
        <v>11065</v>
      </c>
      <c r="M21" s="34"/>
    </row>
    <row r="22" spans="1:14" ht="24.75" customHeight="1" x14ac:dyDescent="0.15">
      <c r="A22" s="11" t="s">
        <v>2</v>
      </c>
      <c r="B22" s="28">
        <f>SUM(B13:B21)</f>
        <v>7922</v>
      </c>
      <c r="C22" s="28">
        <f>SUM(C13:C21)</f>
        <v>8569</v>
      </c>
      <c r="D22" s="28">
        <f>SUM(D13:D21)</f>
        <v>16491</v>
      </c>
      <c r="E22" s="28">
        <f>SUM(E13:E21)</f>
        <v>8262</v>
      </c>
      <c r="F22" s="5"/>
    </row>
    <row r="23" spans="1:14" ht="24.75" customHeight="1" x14ac:dyDescent="0.15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10 K6: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2024-12-27T09:54:55Z</cp:lastPrinted>
  <dcterms:created xsi:type="dcterms:W3CDTF">2002-01-06T23:45:32Z</dcterms:created>
  <dcterms:modified xsi:type="dcterms:W3CDTF">2024-12-27T09:54:57Z</dcterms:modified>
</cp:coreProperties>
</file>