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<sst xmlns="http://schemas.openxmlformats.org/spreadsheetml/2006/main" count="50" uniqueCount="37">
  <si>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</si>
  <si>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</si>
  <si>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</si>
  <si>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</si>
  <si>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</si>
  <si>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</si>
  <si>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</si>
  <si>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</si>
  <si>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</si>
  <si>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</si>
  <si>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</si>
  <si>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</si>
  <si>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</si>
  <si>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</si>
  <si>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</si>
  <si>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</si>
  <si>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</si>
  <si>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</si>
  <si>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</si>
  <si>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</si>
  <si>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</si>
  <si>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</si>
  <si>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</si>
  <si>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</si>
  <si>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</si>
  <si>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</si>
  <si>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</si>
  <si>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</si>
  <si>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</si>
  <si>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</si>
  <si>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</si>
  <si>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旧豊後高田市</t>
  </si>
  <si>
    <t>旧真玉町</t>
  </si>
  <si>
    <t>旧香々地町</t>
  </si>
  <si>
    <t>（旧豊後高田市の内訳）</t>
  </si>
  <si>
    <t>※外国人住民を含む</t>
  </si>
  <si>
    <t>平成25年7月末現在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</si>
</sst>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0" xfId="49" applyFont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38" fontId="5" fillId="0" borderId="12" xfId="49" applyFont="1" applyBorder="1" applyAlignment="1">
      <alignment/>
    </xf>
    <xf numFmtId="38" fontId="5" fillId="0" borderId="11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0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11" xfId="49" applyFont="1" applyBorder="1" applyAlignment="1">
      <alignment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38" fontId="7" fillId="0" borderId="0" xfId="49" applyFont="1" applyAlignment="1">
      <alignment horizontal="lef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ht="24.75" customHeight="1">
      <c r="A1" s="28" t="s">
        <v>36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</row>
    <row r="2" spans="1:13" ht="24.75" customHeight="1">
      <c r="A2" s="24" t="s">
        <v>35</v>
      </c>
      <c r="B2" s="2"/>
      <c r="C2" s="2"/>
      <c r="G2" s="2"/>
      <c r="H2" s="2"/>
      <c r="I2" s="2"/>
      <c r="J2" s="24"/>
      <c r="K2" s="24"/>
      <c r="L2" s="24"/>
      <c r="M2" s="24"/>
    </row>
    <row r="3" spans="1:13" ht="24.75" customHeight="1">
      <c r="A3" s="23"/>
      <c r="B3" s="2"/>
      <c r="C3" s="2"/>
      <c r="D3" s="2"/>
      <c r="E3" s="2"/>
      <c r="F3" s="3"/>
      <c r="G3" s="4" t="s">
        <v>11</v>
      </c>
      <c r="H3" s="3"/>
      <c r="I3" s="3"/>
      <c r="J3" s="3"/>
      <c r="K3" s="3"/>
      <c r="L3" s="3"/>
      <c r="M3" s="3"/>
    </row>
    <row r="4" spans="1:13" ht="24.75" customHeight="1">
      <c r="A4" s="25"/>
      <c r="B4" s="5" t="s">
        <v>0</v>
      </c>
      <c r="C4" s="5" t="s">
        <v>1</v>
      </c>
      <c r="D4" s="5" t="s">
        <v>2</v>
      </c>
      <c r="E4" s="5" t="s">
        <v>3</v>
      </c>
      <c r="F4" s="3"/>
      <c r="G4" s="6"/>
      <c r="H4" s="7" t="s">
        <v>0</v>
      </c>
      <c r="I4" s="8" t="s">
        <v>25</v>
      </c>
      <c r="J4" s="7" t="s">
        <v>1</v>
      </c>
      <c r="K4" s="8" t="s">
        <v>25</v>
      </c>
      <c r="L4" s="7" t="s">
        <v>26</v>
      </c>
      <c r="M4" s="8" t="s">
        <v>25</v>
      </c>
    </row>
    <row r="5" spans="1:13" ht="24.75" customHeight="1">
      <c r="A5" s="9" t="s">
        <v>31</v>
      </c>
      <c r="B5" s="10">
        <f>B22</f>
        <v>8106</v>
      </c>
      <c r="C5" s="10">
        <f>C22</f>
        <v>9046</v>
      </c>
      <c r="D5" s="10">
        <f>SUM(B5:C5)</f>
        <v>17152</v>
      </c>
      <c r="E5" s="10">
        <f>E22</f>
        <v>7522</v>
      </c>
      <c r="F5" s="3"/>
      <c r="G5" s="7" t="s">
        <v>12</v>
      </c>
      <c r="H5" s="11">
        <v>1072</v>
      </c>
      <c r="I5" s="12">
        <f>SUM(H5:H13)</f>
        <v>4380</v>
      </c>
      <c r="J5" s="11">
        <v>1066</v>
      </c>
      <c r="K5" s="12">
        <f>SUM(J5:J13)</f>
        <v>6024</v>
      </c>
      <c r="L5" s="11">
        <f>SUM(H5+J5)</f>
        <v>2138</v>
      </c>
      <c r="M5" s="13">
        <f>SUM(I5+K5)</f>
        <v>10404</v>
      </c>
    </row>
    <row r="6" spans="1:13" ht="24.75" customHeight="1">
      <c r="A6" s="9" t="s">
        <v>32</v>
      </c>
      <c r="B6" s="10">
        <v>1551</v>
      </c>
      <c r="C6" s="10">
        <v>1850</v>
      </c>
      <c r="D6" s="10">
        <f>SUM(B6:C6)</f>
        <v>3401</v>
      </c>
      <c r="E6" s="10">
        <v>1551</v>
      </c>
      <c r="F6" s="3"/>
      <c r="G6" s="7" t="s">
        <v>13</v>
      </c>
      <c r="H6" s="11">
        <v>813</v>
      </c>
      <c r="I6" s="12">
        <f>SUM(H6:H13)</f>
        <v>3308</v>
      </c>
      <c r="J6" s="11">
        <v>901</v>
      </c>
      <c r="K6" s="12">
        <f>SUM(J6:J13)</f>
        <v>4958</v>
      </c>
      <c r="L6" s="11">
        <f aca="true" t="shared" si="0" ref="L6:L13">SUM(H6+J6)</f>
        <v>1714</v>
      </c>
      <c r="M6" s="13">
        <f aca="true" t="shared" si="1" ref="M6:M13">SUM(I6+K6)</f>
        <v>8266</v>
      </c>
    </row>
    <row r="7" spans="1:13" ht="24.75" customHeight="1">
      <c r="A7" s="9" t="s">
        <v>33</v>
      </c>
      <c r="B7" s="10">
        <v>1520</v>
      </c>
      <c r="C7" s="10">
        <v>1668</v>
      </c>
      <c r="D7" s="10">
        <f>SUM(B7:C7)</f>
        <v>3188</v>
      </c>
      <c r="E7" s="10">
        <v>1393</v>
      </c>
      <c r="F7" s="3"/>
      <c r="G7" s="7" t="s">
        <v>14</v>
      </c>
      <c r="H7" s="11">
        <v>725</v>
      </c>
      <c r="I7" s="12">
        <f>SUM(H7:H13)</f>
        <v>2495</v>
      </c>
      <c r="J7" s="11">
        <v>936</v>
      </c>
      <c r="K7" s="12">
        <f>SUM(J7:J13)</f>
        <v>4057</v>
      </c>
      <c r="L7" s="11">
        <f t="shared" si="0"/>
        <v>1661</v>
      </c>
      <c r="M7" s="13">
        <f t="shared" si="1"/>
        <v>6552</v>
      </c>
    </row>
    <row r="8" spans="1:13" ht="24.75" customHeight="1">
      <c r="A8" s="9" t="s">
        <v>20</v>
      </c>
      <c r="B8" s="10">
        <f>SUM(B5:B7)</f>
        <v>11177</v>
      </c>
      <c r="C8" s="10">
        <f>SUM(C5:C7)</f>
        <v>12564</v>
      </c>
      <c r="D8" s="10">
        <f>SUM(D5:D7)</f>
        <v>23741</v>
      </c>
      <c r="E8" s="10">
        <f>SUM(E5:E7)</f>
        <v>10466</v>
      </c>
      <c r="F8" s="3"/>
      <c r="G8" s="7" t="s">
        <v>15</v>
      </c>
      <c r="H8" s="11">
        <v>714</v>
      </c>
      <c r="I8" s="12">
        <f>SUM(H8:H13)</f>
        <v>1770</v>
      </c>
      <c r="J8" s="11">
        <v>1044</v>
      </c>
      <c r="K8" s="12">
        <f>SUM(J8:J13)</f>
        <v>3121</v>
      </c>
      <c r="L8" s="11">
        <f t="shared" si="0"/>
        <v>1758</v>
      </c>
      <c r="M8" s="13">
        <f t="shared" si="1"/>
        <v>4891</v>
      </c>
    </row>
    <row r="9" spans="1:13" ht="24.75" customHeight="1">
      <c r="A9" s="26"/>
      <c r="F9" s="3"/>
      <c r="G9" s="7" t="s">
        <v>16</v>
      </c>
      <c r="H9" s="11">
        <v>611</v>
      </c>
      <c r="I9" s="12">
        <f>SUM(H9:H13)</f>
        <v>1056</v>
      </c>
      <c r="J9" s="11">
        <v>906</v>
      </c>
      <c r="K9" s="12">
        <f>SUM(J9:J13)</f>
        <v>2077</v>
      </c>
      <c r="L9" s="11">
        <f t="shared" si="0"/>
        <v>1517</v>
      </c>
      <c r="M9" s="13">
        <f t="shared" si="1"/>
        <v>3133</v>
      </c>
    </row>
    <row r="10" spans="1:13" ht="24.75" customHeight="1">
      <c r="A10" s="26"/>
      <c r="F10" s="3"/>
      <c r="G10" s="7" t="s">
        <v>17</v>
      </c>
      <c r="H10" s="11">
        <v>313</v>
      </c>
      <c r="I10" s="12">
        <f>SUM(H10:H13)</f>
        <v>445</v>
      </c>
      <c r="J10" s="11">
        <v>719</v>
      </c>
      <c r="K10" s="12">
        <f>SUM(J10:J13)</f>
        <v>1171</v>
      </c>
      <c r="L10" s="11">
        <f t="shared" si="0"/>
        <v>1032</v>
      </c>
      <c r="M10" s="13">
        <f t="shared" si="1"/>
        <v>1616</v>
      </c>
    </row>
    <row r="11" spans="1:13" ht="24.75" customHeight="1">
      <c r="A11" s="27" t="s">
        <v>34</v>
      </c>
      <c r="B11" s="14"/>
      <c r="C11" s="14"/>
      <c r="D11" s="14"/>
      <c r="E11" s="14"/>
      <c r="F11" s="3"/>
      <c r="G11" s="7" t="s">
        <v>18</v>
      </c>
      <c r="H11" s="11">
        <v>110</v>
      </c>
      <c r="I11" s="12">
        <f>SUM(H11:H13)</f>
        <v>132</v>
      </c>
      <c r="J11" s="11">
        <v>329</v>
      </c>
      <c r="K11" s="12">
        <f>SUM(J11:J13)</f>
        <v>452</v>
      </c>
      <c r="L11" s="11">
        <f t="shared" si="0"/>
        <v>439</v>
      </c>
      <c r="M11" s="13">
        <f t="shared" si="1"/>
        <v>584</v>
      </c>
    </row>
    <row r="12" spans="1:13" ht="24.75" customHeight="1">
      <c r="A12" s="15"/>
      <c r="B12" s="5" t="s">
        <v>0</v>
      </c>
      <c r="C12" s="5" t="s">
        <v>1</v>
      </c>
      <c r="D12" s="5" t="s">
        <v>2</v>
      </c>
      <c r="E12" s="5" t="s">
        <v>3</v>
      </c>
      <c r="F12" s="16"/>
      <c r="G12" s="7" t="s">
        <v>19</v>
      </c>
      <c r="H12" s="11">
        <v>21</v>
      </c>
      <c r="I12" s="12">
        <f>SUM(H12:H13)</f>
        <v>22</v>
      </c>
      <c r="J12" s="11">
        <v>102</v>
      </c>
      <c r="K12" s="12">
        <f>SUM(J12:J13)</f>
        <v>123</v>
      </c>
      <c r="L12" s="11">
        <f t="shared" si="0"/>
        <v>123</v>
      </c>
      <c r="M12" s="13">
        <f t="shared" si="1"/>
        <v>145</v>
      </c>
    </row>
    <row r="13" spans="1:13" ht="24.75" customHeight="1">
      <c r="A13" s="9" t="s">
        <v>4</v>
      </c>
      <c r="B13" s="17">
        <v>2791</v>
      </c>
      <c r="C13" s="17">
        <v>2958</v>
      </c>
      <c r="D13" s="10">
        <f>SUM(B13:C13)</f>
        <v>5749</v>
      </c>
      <c r="E13" s="17">
        <v>2492</v>
      </c>
      <c r="F13" s="3"/>
      <c r="G13" s="7" t="s">
        <v>24</v>
      </c>
      <c r="H13" s="11">
        <v>1</v>
      </c>
      <c r="I13" s="12">
        <f>SUM(H13)</f>
        <v>1</v>
      </c>
      <c r="J13" s="11">
        <v>21</v>
      </c>
      <c r="K13" s="12">
        <f>SUM(J13)</f>
        <v>21</v>
      </c>
      <c r="L13" s="11">
        <f t="shared" si="0"/>
        <v>22</v>
      </c>
      <c r="M13" s="13">
        <f t="shared" si="1"/>
        <v>22</v>
      </c>
    </row>
    <row r="14" spans="1:13" ht="24.75" customHeight="1">
      <c r="A14" s="9" t="s">
        <v>5</v>
      </c>
      <c r="B14" s="17">
        <v>2062</v>
      </c>
      <c r="C14" s="17">
        <v>2299</v>
      </c>
      <c r="D14" s="10">
        <f aca="true" t="shared" si="2" ref="D14:D21">SUM(B14:C14)</f>
        <v>4361</v>
      </c>
      <c r="E14" s="17">
        <v>1932</v>
      </c>
      <c r="F14" s="3"/>
      <c r="K14" s="29" t="s">
        <v>27</v>
      </c>
      <c r="L14" s="29"/>
      <c r="M14" s="18">
        <f>M6/L20</f>
        <v>0.3481740449012257</v>
      </c>
    </row>
    <row r="15" spans="1:7" ht="24.75" customHeight="1">
      <c r="A15" s="9" t="s">
        <v>6</v>
      </c>
      <c r="B15" s="17">
        <v>672</v>
      </c>
      <c r="C15" s="17">
        <v>771</v>
      </c>
      <c r="D15" s="10">
        <f t="shared" si="2"/>
        <v>1443</v>
      </c>
      <c r="E15" s="17">
        <v>620</v>
      </c>
      <c r="F15" s="3"/>
      <c r="G15" s="19"/>
    </row>
    <row r="16" spans="1:13" ht="24.75" customHeight="1">
      <c r="A16" s="9" t="s">
        <v>21</v>
      </c>
      <c r="B16" s="17">
        <v>263</v>
      </c>
      <c r="C16" s="17">
        <v>295</v>
      </c>
      <c r="D16" s="10">
        <f t="shared" si="2"/>
        <v>558</v>
      </c>
      <c r="E16" s="17">
        <v>250</v>
      </c>
      <c r="F16" s="3"/>
      <c r="G16" s="20" t="s">
        <v>23</v>
      </c>
      <c r="H16" s="3"/>
      <c r="I16" s="3"/>
      <c r="J16" s="3"/>
      <c r="K16" s="3"/>
      <c r="L16" s="3"/>
      <c r="M16" s="3"/>
    </row>
    <row r="17" spans="1:13" ht="24.75" customHeight="1">
      <c r="A17" s="9" t="s">
        <v>7</v>
      </c>
      <c r="B17" s="17">
        <v>332</v>
      </c>
      <c r="C17" s="17">
        <v>367</v>
      </c>
      <c r="D17" s="10">
        <f t="shared" si="2"/>
        <v>699</v>
      </c>
      <c r="E17" s="17">
        <v>313</v>
      </c>
      <c r="F17" s="3"/>
      <c r="G17" s="21"/>
      <c r="H17" s="30" t="s">
        <v>30</v>
      </c>
      <c r="I17" s="31"/>
      <c r="J17" s="30" t="s">
        <v>29</v>
      </c>
      <c r="K17" s="31"/>
      <c r="L17" s="30" t="s">
        <v>28</v>
      </c>
      <c r="M17" s="31"/>
    </row>
    <row r="18" spans="1:13" ht="24.75" customHeight="1">
      <c r="A18" s="9" t="s">
        <v>8</v>
      </c>
      <c r="B18" s="17">
        <v>504</v>
      </c>
      <c r="C18" s="17">
        <v>544</v>
      </c>
      <c r="D18" s="10">
        <f t="shared" si="2"/>
        <v>1048</v>
      </c>
      <c r="E18" s="17">
        <v>432</v>
      </c>
      <c r="F18" s="22"/>
      <c r="G18" s="8" t="s">
        <v>0</v>
      </c>
      <c r="H18" s="32">
        <v>11126</v>
      </c>
      <c r="I18" s="33"/>
      <c r="J18" s="32">
        <v>51</v>
      </c>
      <c r="K18" s="33"/>
      <c r="L18" s="32">
        <f>SUM(H18:K18)</f>
        <v>11177</v>
      </c>
      <c r="M18" s="33"/>
    </row>
    <row r="19" spans="1:13" ht="24.75" customHeight="1">
      <c r="A19" s="9" t="s">
        <v>9</v>
      </c>
      <c r="B19" s="17">
        <v>624</v>
      </c>
      <c r="C19" s="17">
        <v>769</v>
      </c>
      <c r="D19" s="10">
        <f t="shared" si="2"/>
        <v>1393</v>
      </c>
      <c r="E19" s="17">
        <v>618</v>
      </c>
      <c r="F19" s="22"/>
      <c r="G19" s="8" t="s">
        <v>1</v>
      </c>
      <c r="H19" s="32">
        <v>12343</v>
      </c>
      <c r="I19" s="33"/>
      <c r="J19" s="32">
        <v>221</v>
      </c>
      <c r="K19" s="33"/>
      <c r="L19" s="32">
        <f>SUM(H19:K19)</f>
        <v>12564</v>
      </c>
      <c r="M19" s="33"/>
    </row>
    <row r="20" spans="1:13" ht="24.75" customHeight="1">
      <c r="A20" s="9" t="s">
        <v>22</v>
      </c>
      <c r="B20" s="17">
        <v>567</v>
      </c>
      <c r="C20" s="17">
        <v>691</v>
      </c>
      <c r="D20" s="10">
        <f t="shared" si="2"/>
        <v>1258</v>
      </c>
      <c r="E20" s="17">
        <v>560</v>
      </c>
      <c r="F20" s="22"/>
      <c r="G20" s="8" t="s">
        <v>2</v>
      </c>
      <c r="H20" s="32">
        <f>SUM(H18:I19)</f>
        <v>23469</v>
      </c>
      <c r="I20" s="33"/>
      <c r="J20" s="32">
        <f>SUM(J18:K19)</f>
        <v>272</v>
      </c>
      <c r="K20" s="33"/>
      <c r="L20" s="32">
        <f>SUM(H20:K20)</f>
        <v>23741</v>
      </c>
      <c r="M20" s="33"/>
    </row>
    <row r="21" spans="1:13" ht="24.75" customHeight="1">
      <c r="A21" s="9" t="s">
        <v>10</v>
      </c>
      <c r="B21" s="17">
        <v>291</v>
      </c>
      <c r="C21" s="17">
        <v>352</v>
      </c>
      <c r="D21" s="10">
        <f t="shared" si="2"/>
        <v>643</v>
      </c>
      <c r="E21" s="17">
        <v>305</v>
      </c>
      <c r="F21" s="3"/>
      <c r="G21" s="8" t="s">
        <v>3</v>
      </c>
      <c r="H21" s="34"/>
      <c r="I21" s="35"/>
      <c r="J21" s="36"/>
      <c r="K21" s="37"/>
      <c r="L21" s="32">
        <f>E8</f>
        <v>10466</v>
      </c>
      <c r="M21" s="33"/>
    </row>
    <row r="22" spans="1:6" ht="24.75" customHeight="1">
      <c r="A22" s="9" t="s">
        <v>2</v>
      </c>
      <c r="B22" s="10">
        <f>SUM(B13:B21)</f>
        <v>8106</v>
      </c>
      <c r="C22" s="10">
        <f>SUM(C13:C21)</f>
        <v>9046</v>
      </c>
      <c r="D22" s="10">
        <f>SUM(D13:D21)</f>
        <v>17152</v>
      </c>
      <c r="E22" s="10">
        <f>SUM(E13:E21)</f>
        <v>7522</v>
      </c>
      <c r="F22" s="3"/>
    </row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2014-05-22T08:01:25Z</dcterms:modified>
  <cp:category/>
  <cp:version/>
  <cp:contentType/>
  <cp:contentStatus/>
</cp:coreProperties>
</file>